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nilai fresto gasal 2018 2019\"/>
    </mc:Choice>
  </mc:AlternateContent>
  <bookViews>
    <workbookView xWindow="270" yWindow="555" windowWidth="19815" windowHeight="7365"/>
  </bookViews>
  <sheets>
    <sheet name="XII-MIPA 1" sheetId="1" r:id="rId1"/>
    <sheet name="XII-MIPA 2" sheetId="2" r:id="rId2"/>
    <sheet name="XII-MIPA 3" sheetId="3" r:id="rId3"/>
    <sheet name="XII-MIPA 4" sheetId="4" r:id="rId4"/>
  </sheets>
  <definedNames>
    <definedName name="_xlnm.Print_Area" localSheetId="0">'XII-MIPA 1'!$A$1:$S$46</definedName>
    <definedName name="_xlnm.Print_Area" localSheetId="1">'XII-MIPA 2'!$A$1:$S$48</definedName>
    <definedName name="_xlnm.Print_Area" localSheetId="2">'XII-MIPA 3'!$A$1:$S$48</definedName>
    <definedName name="_xlnm.Print_Area" localSheetId="3">'XII-MIPA 4'!$A$1:$S$48</definedName>
  </definedNames>
  <calcPr calcId="152511"/>
</workbook>
</file>

<file path=xl/calcChain.xml><?xml version="1.0" encoding="utf-8"?>
<calcChain xmlns="http://schemas.openxmlformats.org/spreadsheetml/2006/main">
  <c r="K55" i="4" l="1"/>
  <c r="P50" i="4"/>
  <c r="M50" i="4"/>
  <c r="N50" i="4" s="1"/>
  <c r="K50" i="4"/>
  <c r="L50" i="4" s="1"/>
  <c r="J50" i="4"/>
  <c r="H50" i="4"/>
  <c r="G50" i="4"/>
  <c r="F50" i="4"/>
  <c r="E50" i="4"/>
  <c r="P49" i="4"/>
  <c r="M49" i="4"/>
  <c r="N49" i="4" s="1"/>
  <c r="K49" i="4"/>
  <c r="L49" i="4" s="1"/>
  <c r="J49" i="4"/>
  <c r="H49" i="4"/>
  <c r="G49" i="4"/>
  <c r="F49" i="4"/>
  <c r="E49" i="4"/>
  <c r="P48" i="4"/>
  <c r="M48" i="4"/>
  <c r="N48" i="4" s="1"/>
  <c r="K48" i="4"/>
  <c r="L48" i="4" s="1"/>
  <c r="J48" i="4"/>
  <c r="H48" i="4"/>
  <c r="G48" i="4"/>
  <c r="F48" i="4"/>
  <c r="E48" i="4"/>
  <c r="P47" i="4"/>
  <c r="M47" i="4"/>
  <c r="N47" i="4" s="1"/>
  <c r="K47" i="4"/>
  <c r="L47" i="4" s="1"/>
  <c r="J47" i="4"/>
  <c r="G47" i="4"/>
  <c r="H47" i="4" s="1"/>
  <c r="E47" i="4"/>
  <c r="F47" i="4" s="1"/>
  <c r="P46" i="4"/>
  <c r="M46" i="4"/>
  <c r="N46" i="4" s="1"/>
  <c r="K46" i="4"/>
  <c r="L46" i="4" s="1"/>
  <c r="J46" i="4"/>
  <c r="G46" i="4"/>
  <c r="H46" i="4" s="1"/>
  <c r="E46" i="4"/>
  <c r="F46" i="4" s="1"/>
  <c r="P45" i="4"/>
  <c r="M45" i="4"/>
  <c r="N45" i="4" s="1"/>
  <c r="K45" i="4"/>
  <c r="L45" i="4" s="1"/>
  <c r="J45" i="4"/>
  <c r="G45" i="4"/>
  <c r="H45" i="4" s="1"/>
  <c r="E45" i="4"/>
  <c r="F45" i="4" s="1"/>
  <c r="P44" i="4"/>
  <c r="M44" i="4"/>
  <c r="N44" i="4" s="1"/>
  <c r="K44" i="4"/>
  <c r="L44" i="4" s="1"/>
  <c r="J44" i="4"/>
  <c r="G44" i="4"/>
  <c r="H44" i="4" s="1"/>
  <c r="E44" i="4"/>
  <c r="F44" i="4" s="1"/>
  <c r="P43" i="4"/>
  <c r="M43" i="4"/>
  <c r="N43" i="4" s="1"/>
  <c r="K43" i="4"/>
  <c r="L43" i="4" s="1"/>
  <c r="J43" i="4"/>
  <c r="G43" i="4"/>
  <c r="H43" i="4" s="1"/>
  <c r="E43" i="4"/>
  <c r="F43" i="4" s="1"/>
  <c r="P42" i="4"/>
  <c r="M42" i="4"/>
  <c r="N42" i="4" s="1"/>
  <c r="K42" i="4"/>
  <c r="L42" i="4" s="1"/>
  <c r="J42" i="4"/>
  <c r="G42" i="4"/>
  <c r="H42" i="4" s="1"/>
  <c r="E42" i="4"/>
  <c r="F42" i="4" s="1"/>
  <c r="P41" i="4"/>
  <c r="M41" i="4"/>
  <c r="N41" i="4" s="1"/>
  <c r="K41" i="4"/>
  <c r="L41" i="4" s="1"/>
  <c r="J41" i="4"/>
  <c r="G41" i="4"/>
  <c r="H41" i="4" s="1"/>
  <c r="E41" i="4"/>
  <c r="F41" i="4" s="1"/>
  <c r="P40" i="4"/>
  <c r="M40" i="4"/>
  <c r="N40" i="4" s="1"/>
  <c r="K40" i="4"/>
  <c r="L40" i="4" s="1"/>
  <c r="J40" i="4"/>
  <c r="G40" i="4"/>
  <c r="H40" i="4" s="1"/>
  <c r="E40" i="4"/>
  <c r="F40" i="4" s="1"/>
  <c r="P39" i="4"/>
  <c r="M39" i="4"/>
  <c r="N39" i="4" s="1"/>
  <c r="K39" i="4"/>
  <c r="L39" i="4" s="1"/>
  <c r="J39" i="4"/>
  <c r="G39" i="4"/>
  <c r="H39" i="4" s="1"/>
  <c r="E39" i="4"/>
  <c r="F39" i="4" s="1"/>
  <c r="P38" i="4"/>
  <c r="M38" i="4"/>
  <c r="N38" i="4" s="1"/>
  <c r="K38" i="4"/>
  <c r="L38" i="4" s="1"/>
  <c r="J38" i="4"/>
  <c r="G38" i="4"/>
  <c r="H38" i="4" s="1"/>
  <c r="E38" i="4"/>
  <c r="F38" i="4" s="1"/>
  <c r="P37" i="4"/>
  <c r="M37" i="4"/>
  <c r="N37" i="4" s="1"/>
  <c r="K37" i="4"/>
  <c r="L37" i="4" s="1"/>
  <c r="J37" i="4"/>
  <c r="G37" i="4"/>
  <c r="H37" i="4" s="1"/>
  <c r="E37" i="4"/>
  <c r="F37" i="4" s="1"/>
  <c r="P36" i="4"/>
  <c r="M36" i="4"/>
  <c r="N36" i="4" s="1"/>
  <c r="K36" i="4"/>
  <c r="L36" i="4" s="1"/>
  <c r="J36" i="4"/>
  <c r="G36" i="4"/>
  <c r="H36" i="4" s="1"/>
  <c r="E36" i="4"/>
  <c r="F36" i="4" s="1"/>
  <c r="P35" i="4"/>
  <c r="M35" i="4"/>
  <c r="N35" i="4" s="1"/>
  <c r="K35" i="4"/>
  <c r="L35" i="4" s="1"/>
  <c r="J35" i="4"/>
  <c r="G35" i="4"/>
  <c r="H35" i="4" s="1"/>
  <c r="E35" i="4"/>
  <c r="F35" i="4" s="1"/>
  <c r="P34" i="4"/>
  <c r="M34" i="4"/>
  <c r="N34" i="4" s="1"/>
  <c r="K34" i="4"/>
  <c r="L34" i="4" s="1"/>
  <c r="J34" i="4"/>
  <c r="G34" i="4"/>
  <c r="H34" i="4" s="1"/>
  <c r="E34" i="4"/>
  <c r="F34" i="4" s="1"/>
  <c r="P33" i="4"/>
  <c r="M33" i="4"/>
  <c r="N33" i="4" s="1"/>
  <c r="K33" i="4"/>
  <c r="L33" i="4" s="1"/>
  <c r="J33" i="4"/>
  <c r="G33" i="4"/>
  <c r="H33" i="4" s="1"/>
  <c r="E33" i="4"/>
  <c r="F33" i="4" s="1"/>
  <c r="P32" i="4"/>
  <c r="M32" i="4"/>
  <c r="N32" i="4" s="1"/>
  <c r="K32" i="4"/>
  <c r="L32" i="4" s="1"/>
  <c r="J32" i="4"/>
  <c r="G32" i="4"/>
  <c r="H32" i="4" s="1"/>
  <c r="E32" i="4"/>
  <c r="F32" i="4" s="1"/>
  <c r="P31" i="4"/>
  <c r="M31" i="4"/>
  <c r="N31" i="4" s="1"/>
  <c r="K31" i="4"/>
  <c r="L31" i="4" s="1"/>
  <c r="J31" i="4"/>
  <c r="G31" i="4"/>
  <c r="H31" i="4" s="1"/>
  <c r="E31" i="4"/>
  <c r="F31" i="4" s="1"/>
  <c r="P30" i="4"/>
  <c r="M30" i="4"/>
  <c r="N30" i="4" s="1"/>
  <c r="K30" i="4"/>
  <c r="L30" i="4" s="1"/>
  <c r="J30" i="4"/>
  <c r="G30" i="4"/>
  <c r="H30" i="4" s="1"/>
  <c r="E30" i="4"/>
  <c r="F30" i="4" s="1"/>
  <c r="P29" i="4"/>
  <c r="M29" i="4"/>
  <c r="N29" i="4" s="1"/>
  <c r="K29" i="4"/>
  <c r="L29" i="4" s="1"/>
  <c r="J29" i="4"/>
  <c r="G29" i="4"/>
  <c r="H29" i="4" s="1"/>
  <c r="E29" i="4"/>
  <c r="F29" i="4" s="1"/>
  <c r="P28" i="4"/>
  <c r="M28" i="4"/>
  <c r="N28" i="4" s="1"/>
  <c r="K28" i="4"/>
  <c r="L28" i="4" s="1"/>
  <c r="J28" i="4"/>
  <c r="G28" i="4"/>
  <c r="H28" i="4" s="1"/>
  <c r="E28" i="4"/>
  <c r="F28" i="4" s="1"/>
  <c r="P27" i="4"/>
  <c r="M27" i="4"/>
  <c r="N27" i="4" s="1"/>
  <c r="K27" i="4"/>
  <c r="L27" i="4" s="1"/>
  <c r="J27" i="4"/>
  <c r="G27" i="4"/>
  <c r="H27" i="4" s="1"/>
  <c r="E27" i="4"/>
  <c r="F27" i="4" s="1"/>
  <c r="P26" i="4"/>
  <c r="M26" i="4"/>
  <c r="N26" i="4" s="1"/>
  <c r="K26" i="4"/>
  <c r="L26" i="4" s="1"/>
  <c r="J26" i="4"/>
  <c r="G26" i="4"/>
  <c r="H26" i="4" s="1"/>
  <c r="E26" i="4"/>
  <c r="F26" i="4" s="1"/>
  <c r="P25" i="4"/>
  <c r="M25" i="4"/>
  <c r="N25" i="4" s="1"/>
  <c r="K25" i="4"/>
  <c r="L25" i="4" s="1"/>
  <c r="J25" i="4"/>
  <c r="G25" i="4"/>
  <c r="H25" i="4" s="1"/>
  <c r="E25" i="4"/>
  <c r="F25" i="4" s="1"/>
  <c r="P24" i="4"/>
  <c r="M24" i="4"/>
  <c r="N24" i="4" s="1"/>
  <c r="K24" i="4"/>
  <c r="L24" i="4" s="1"/>
  <c r="J24" i="4"/>
  <c r="G24" i="4"/>
  <c r="H24" i="4" s="1"/>
  <c r="E24" i="4"/>
  <c r="F24" i="4" s="1"/>
  <c r="P23" i="4"/>
  <c r="M23" i="4"/>
  <c r="N23" i="4" s="1"/>
  <c r="K23" i="4"/>
  <c r="L23" i="4" s="1"/>
  <c r="J23" i="4"/>
  <c r="G23" i="4"/>
  <c r="H23" i="4" s="1"/>
  <c r="E23" i="4"/>
  <c r="F23" i="4" s="1"/>
  <c r="P22" i="4"/>
  <c r="M22" i="4"/>
  <c r="N22" i="4" s="1"/>
  <c r="K22" i="4"/>
  <c r="L22" i="4" s="1"/>
  <c r="J22" i="4"/>
  <c r="G22" i="4"/>
  <c r="H22" i="4" s="1"/>
  <c r="E22" i="4"/>
  <c r="F22" i="4" s="1"/>
  <c r="P21" i="4"/>
  <c r="M21" i="4"/>
  <c r="N21" i="4" s="1"/>
  <c r="K21" i="4"/>
  <c r="L21" i="4" s="1"/>
  <c r="J21" i="4"/>
  <c r="G21" i="4"/>
  <c r="H21" i="4" s="1"/>
  <c r="E21" i="4"/>
  <c r="F21" i="4" s="1"/>
  <c r="P20" i="4"/>
  <c r="M20" i="4"/>
  <c r="N20" i="4" s="1"/>
  <c r="K20" i="4"/>
  <c r="L20" i="4" s="1"/>
  <c r="J20" i="4"/>
  <c r="G20" i="4"/>
  <c r="H20" i="4" s="1"/>
  <c r="E20" i="4"/>
  <c r="F20" i="4" s="1"/>
  <c r="P19" i="4"/>
  <c r="M19" i="4"/>
  <c r="N19" i="4" s="1"/>
  <c r="K19" i="4"/>
  <c r="L19" i="4" s="1"/>
  <c r="J19" i="4"/>
  <c r="G19" i="4"/>
  <c r="H19" i="4" s="1"/>
  <c r="E19" i="4"/>
  <c r="F19" i="4" s="1"/>
  <c r="P18" i="4"/>
  <c r="M18" i="4"/>
  <c r="N18" i="4" s="1"/>
  <c r="K18" i="4"/>
  <c r="L18" i="4" s="1"/>
  <c r="J18" i="4"/>
  <c r="G18" i="4"/>
  <c r="H18" i="4" s="1"/>
  <c r="E18" i="4"/>
  <c r="F18" i="4" s="1"/>
  <c r="P17" i="4"/>
  <c r="M17" i="4"/>
  <c r="N17" i="4" s="1"/>
  <c r="K17" i="4"/>
  <c r="L17" i="4" s="1"/>
  <c r="J17" i="4"/>
  <c r="G17" i="4"/>
  <c r="H17" i="4" s="1"/>
  <c r="E17" i="4"/>
  <c r="F17" i="4" s="1"/>
  <c r="P16" i="4"/>
  <c r="M16" i="4"/>
  <c r="N16" i="4" s="1"/>
  <c r="K16" i="4"/>
  <c r="L16" i="4" s="1"/>
  <c r="J16" i="4"/>
  <c r="G16" i="4"/>
  <c r="H16" i="4" s="1"/>
  <c r="E16" i="4"/>
  <c r="F16" i="4" s="1"/>
  <c r="P15" i="4"/>
  <c r="M15" i="4"/>
  <c r="N15" i="4" s="1"/>
  <c r="K15" i="4"/>
  <c r="L15" i="4" s="1"/>
  <c r="J15" i="4"/>
  <c r="G15" i="4"/>
  <c r="H15" i="4" s="1"/>
  <c r="E15" i="4"/>
  <c r="F15" i="4" s="1"/>
  <c r="P14" i="4"/>
  <c r="M14" i="4"/>
  <c r="N14" i="4" s="1"/>
  <c r="K14" i="4"/>
  <c r="L14" i="4" s="1"/>
  <c r="J14" i="4"/>
  <c r="G14" i="4"/>
  <c r="H14" i="4" s="1"/>
  <c r="E14" i="4"/>
  <c r="F14" i="4" s="1"/>
  <c r="P13" i="4"/>
  <c r="M13" i="4"/>
  <c r="N13" i="4" s="1"/>
  <c r="K13" i="4"/>
  <c r="L13" i="4" s="1"/>
  <c r="J13" i="4"/>
  <c r="G13" i="4"/>
  <c r="H13" i="4" s="1"/>
  <c r="E13" i="4"/>
  <c r="F13" i="4" s="1"/>
  <c r="P12" i="4"/>
  <c r="M12" i="4"/>
  <c r="N12" i="4" s="1"/>
  <c r="K12" i="4"/>
  <c r="L12" i="4" s="1"/>
  <c r="J12" i="4"/>
  <c r="G12" i="4"/>
  <c r="H12" i="4" s="1"/>
  <c r="E12" i="4"/>
  <c r="F12" i="4" s="1"/>
  <c r="P11" i="4"/>
  <c r="M11" i="4"/>
  <c r="N11" i="4" s="1"/>
  <c r="K11" i="4"/>
  <c r="L11" i="4" s="1"/>
  <c r="J11" i="4"/>
  <c r="G11" i="4"/>
  <c r="E11" i="4"/>
  <c r="F11" i="4" s="1"/>
  <c r="K55" i="3"/>
  <c r="P50" i="3"/>
  <c r="M50" i="3"/>
  <c r="N50" i="3" s="1"/>
  <c r="K50" i="3"/>
  <c r="L50" i="3" s="1"/>
  <c r="J50" i="3"/>
  <c r="G50" i="3"/>
  <c r="H50" i="3" s="1"/>
  <c r="E50" i="3"/>
  <c r="F50" i="3" s="1"/>
  <c r="P49" i="3"/>
  <c r="M49" i="3"/>
  <c r="N49" i="3" s="1"/>
  <c r="K49" i="3"/>
  <c r="L49" i="3" s="1"/>
  <c r="J49" i="3"/>
  <c r="G49" i="3"/>
  <c r="H49" i="3" s="1"/>
  <c r="E49" i="3"/>
  <c r="F49" i="3" s="1"/>
  <c r="P48" i="3"/>
  <c r="M48" i="3"/>
  <c r="N48" i="3" s="1"/>
  <c r="K48" i="3"/>
  <c r="L48" i="3" s="1"/>
  <c r="J48" i="3"/>
  <c r="G48" i="3"/>
  <c r="H48" i="3" s="1"/>
  <c r="E48" i="3"/>
  <c r="F48" i="3" s="1"/>
  <c r="P47" i="3"/>
  <c r="M47" i="3"/>
  <c r="N47" i="3" s="1"/>
  <c r="K47" i="3"/>
  <c r="L47" i="3" s="1"/>
  <c r="J47" i="3"/>
  <c r="G47" i="3"/>
  <c r="H47" i="3" s="1"/>
  <c r="E47" i="3"/>
  <c r="F47" i="3" s="1"/>
  <c r="P46" i="3"/>
  <c r="M46" i="3"/>
  <c r="N46" i="3" s="1"/>
  <c r="K46" i="3"/>
  <c r="L46" i="3" s="1"/>
  <c r="J46" i="3"/>
  <c r="G46" i="3"/>
  <c r="H46" i="3" s="1"/>
  <c r="E46" i="3"/>
  <c r="F46" i="3" s="1"/>
  <c r="P45" i="3"/>
  <c r="M45" i="3"/>
  <c r="N45" i="3" s="1"/>
  <c r="K45" i="3"/>
  <c r="L45" i="3" s="1"/>
  <c r="J45" i="3"/>
  <c r="G45" i="3"/>
  <c r="H45" i="3" s="1"/>
  <c r="E45" i="3"/>
  <c r="F45" i="3" s="1"/>
  <c r="P44" i="3"/>
  <c r="M44" i="3"/>
  <c r="N44" i="3" s="1"/>
  <c r="K44" i="3"/>
  <c r="L44" i="3" s="1"/>
  <c r="J44" i="3"/>
  <c r="G44" i="3"/>
  <c r="H44" i="3" s="1"/>
  <c r="E44" i="3"/>
  <c r="F44" i="3" s="1"/>
  <c r="P43" i="3"/>
  <c r="M43" i="3"/>
  <c r="N43" i="3" s="1"/>
  <c r="K43" i="3"/>
  <c r="L43" i="3" s="1"/>
  <c r="J43" i="3"/>
  <c r="G43" i="3"/>
  <c r="H43" i="3" s="1"/>
  <c r="E43" i="3"/>
  <c r="F43" i="3" s="1"/>
  <c r="P42" i="3"/>
  <c r="M42" i="3"/>
  <c r="N42" i="3" s="1"/>
  <c r="K42" i="3"/>
  <c r="L42" i="3" s="1"/>
  <c r="J42" i="3"/>
  <c r="G42" i="3"/>
  <c r="H42" i="3" s="1"/>
  <c r="E42" i="3"/>
  <c r="F42" i="3" s="1"/>
  <c r="P41" i="3"/>
  <c r="M41" i="3"/>
  <c r="N41" i="3" s="1"/>
  <c r="K41" i="3"/>
  <c r="L41" i="3" s="1"/>
  <c r="J41" i="3"/>
  <c r="G41" i="3"/>
  <c r="H41" i="3" s="1"/>
  <c r="E41" i="3"/>
  <c r="F41" i="3" s="1"/>
  <c r="P40" i="3"/>
  <c r="M40" i="3"/>
  <c r="N40" i="3" s="1"/>
  <c r="K40" i="3"/>
  <c r="L40" i="3" s="1"/>
  <c r="J40" i="3"/>
  <c r="G40" i="3"/>
  <c r="H40" i="3" s="1"/>
  <c r="E40" i="3"/>
  <c r="F40" i="3" s="1"/>
  <c r="P39" i="3"/>
  <c r="M39" i="3"/>
  <c r="N39" i="3" s="1"/>
  <c r="K39" i="3"/>
  <c r="L39" i="3" s="1"/>
  <c r="J39" i="3"/>
  <c r="G39" i="3"/>
  <c r="H39" i="3" s="1"/>
  <c r="E39" i="3"/>
  <c r="F39" i="3" s="1"/>
  <c r="P38" i="3"/>
  <c r="M38" i="3"/>
  <c r="N38" i="3" s="1"/>
  <c r="K38" i="3"/>
  <c r="L38" i="3" s="1"/>
  <c r="J38" i="3"/>
  <c r="G38" i="3"/>
  <c r="H38" i="3" s="1"/>
  <c r="E38" i="3"/>
  <c r="F38" i="3" s="1"/>
  <c r="P37" i="3"/>
  <c r="M37" i="3"/>
  <c r="N37" i="3" s="1"/>
  <c r="K37" i="3"/>
  <c r="L37" i="3" s="1"/>
  <c r="J37" i="3"/>
  <c r="G37" i="3"/>
  <c r="H37" i="3" s="1"/>
  <c r="E37" i="3"/>
  <c r="F37" i="3" s="1"/>
  <c r="P36" i="3"/>
  <c r="M36" i="3"/>
  <c r="N36" i="3" s="1"/>
  <c r="K36" i="3"/>
  <c r="L36" i="3" s="1"/>
  <c r="J36" i="3"/>
  <c r="G36" i="3"/>
  <c r="H36" i="3" s="1"/>
  <c r="E36" i="3"/>
  <c r="F36" i="3" s="1"/>
  <c r="P35" i="3"/>
  <c r="M35" i="3"/>
  <c r="N35" i="3" s="1"/>
  <c r="K35" i="3"/>
  <c r="L35" i="3" s="1"/>
  <c r="J35" i="3"/>
  <c r="G35" i="3"/>
  <c r="H35" i="3" s="1"/>
  <c r="E35" i="3"/>
  <c r="F35" i="3" s="1"/>
  <c r="P34" i="3"/>
  <c r="M34" i="3"/>
  <c r="N34" i="3" s="1"/>
  <c r="K34" i="3"/>
  <c r="L34" i="3" s="1"/>
  <c r="J34" i="3"/>
  <c r="G34" i="3"/>
  <c r="H34" i="3" s="1"/>
  <c r="E34" i="3"/>
  <c r="F34" i="3" s="1"/>
  <c r="P33" i="3"/>
  <c r="M33" i="3"/>
  <c r="N33" i="3" s="1"/>
  <c r="K33" i="3"/>
  <c r="L33" i="3" s="1"/>
  <c r="J33" i="3"/>
  <c r="G33" i="3"/>
  <c r="H33" i="3" s="1"/>
  <c r="E33" i="3"/>
  <c r="F33" i="3" s="1"/>
  <c r="P32" i="3"/>
  <c r="M32" i="3"/>
  <c r="N32" i="3" s="1"/>
  <c r="K32" i="3"/>
  <c r="L32" i="3" s="1"/>
  <c r="J32" i="3"/>
  <c r="G32" i="3"/>
  <c r="H32" i="3" s="1"/>
  <c r="E32" i="3"/>
  <c r="F32" i="3" s="1"/>
  <c r="P31" i="3"/>
  <c r="M31" i="3"/>
  <c r="N31" i="3" s="1"/>
  <c r="K31" i="3"/>
  <c r="L31" i="3" s="1"/>
  <c r="J31" i="3"/>
  <c r="G31" i="3"/>
  <c r="H31" i="3" s="1"/>
  <c r="E31" i="3"/>
  <c r="F31" i="3" s="1"/>
  <c r="P30" i="3"/>
  <c r="M30" i="3"/>
  <c r="N30" i="3" s="1"/>
  <c r="K30" i="3"/>
  <c r="L30" i="3" s="1"/>
  <c r="J30" i="3"/>
  <c r="G30" i="3"/>
  <c r="H30" i="3" s="1"/>
  <c r="E30" i="3"/>
  <c r="F30" i="3" s="1"/>
  <c r="P29" i="3"/>
  <c r="M29" i="3"/>
  <c r="N29" i="3" s="1"/>
  <c r="K29" i="3"/>
  <c r="L29" i="3" s="1"/>
  <c r="J29" i="3"/>
  <c r="G29" i="3"/>
  <c r="H29" i="3" s="1"/>
  <c r="E29" i="3"/>
  <c r="F29" i="3" s="1"/>
  <c r="P28" i="3"/>
  <c r="M28" i="3"/>
  <c r="N28" i="3" s="1"/>
  <c r="K28" i="3"/>
  <c r="L28" i="3" s="1"/>
  <c r="J28" i="3"/>
  <c r="G28" i="3"/>
  <c r="H28" i="3" s="1"/>
  <c r="E28" i="3"/>
  <c r="F28" i="3" s="1"/>
  <c r="P27" i="3"/>
  <c r="M27" i="3"/>
  <c r="N27" i="3" s="1"/>
  <c r="K27" i="3"/>
  <c r="L27" i="3" s="1"/>
  <c r="J27" i="3"/>
  <c r="G27" i="3"/>
  <c r="H27" i="3" s="1"/>
  <c r="E27" i="3"/>
  <c r="F27" i="3" s="1"/>
  <c r="P26" i="3"/>
  <c r="M26" i="3"/>
  <c r="N26" i="3" s="1"/>
  <c r="K26" i="3"/>
  <c r="L26" i="3" s="1"/>
  <c r="J26" i="3"/>
  <c r="G26" i="3"/>
  <c r="H26" i="3" s="1"/>
  <c r="E26" i="3"/>
  <c r="F26" i="3" s="1"/>
  <c r="P25" i="3"/>
  <c r="M25" i="3"/>
  <c r="N25" i="3" s="1"/>
  <c r="K25" i="3"/>
  <c r="L25" i="3" s="1"/>
  <c r="J25" i="3"/>
  <c r="G25" i="3"/>
  <c r="H25" i="3" s="1"/>
  <c r="E25" i="3"/>
  <c r="F25" i="3" s="1"/>
  <c r="P24" i="3"/>
  <c r="M24" i="3"/>
  <c r="N24" i="3" s="1"/>
  <c r="K24" i="3"/>
  <c r="L24" i="3" s="1"/>
  <c r="J24" i="3"/>
  <c r="G24" i="3"/>
  <c r="H24" i="3" s="1"/>
  <c r="E24" i="3"/>
  <c r="F24" i="3" s="1"/>
  <c r="P23" i="3"/>
  <c r="M23" i="3"/>
  <c r="N23" i="3" s="1"/>
  <c r="K23" i="3"/>
  <c r="L23" i="3" s="1"/>
  <c r="J23" i="3"/>
  <c r="G23" i="3"/>
  <c r="H23" i="3" s="1"/>
  <c r="E23" i="3"/>
  <c r="F23" i="3" s="1"/>
  <c r="P22" i="3"/>
  <c r="M22" i="3"/>
  <c r="N22" i="3" s="1"/>
  <c r="K22" i="3"/>
  <c r="L22" i="3" s="1"/>
  <c r="J22" i="3"/>
  <c r="G22" i="3"/>
  <c r="H22" i="3" s="1"/>
  <c r="E22" i="3"/>
  <c r="F22" i="3" s="1"/>
  <c r="P21" i="3"/>
  <c r="M21" i="3"/>
  <c r="N21" i="3" s="1"/>
  <c r="K21" i="3"/>
  <c r="L21" i="3" s="1"/>
  <c r="J21" i="3"/>
  <c r="G21" i="3"/>
  <c r="H21" i="3" s="1"/>
  <c r="E21" i="3"/>
  <c r="F21" i="3" s="1"/>
  <c r="P20" i="3"/>
  <c r="M20" i="3"/>
  <c r="N20" i="3" s="1"/>
  <c r="K20" i="3"/>
  <c r="L20" i="3" s="1"/>
  <c r="J20" i="3"/>
  <c r="G20" i="3"/>
  <c r="H20" i="3" s="1"/>
  <c r="E20" i="3"/>
  <c r="F20" i="3" s="1"/>
  <c r="P19" i="3"/>
  <c r="M19" i="3"/>
  <c r="N19" i="3" s="1"/>
  <c r="K19" i="3"/>
  <c r="L19" i="3" s="1"/>
  <c r="J19" i="3"/>
  <c r="G19" i="3"/>
  <c r="H19" i="3" s="1"/>
  <c r="E19" i="3"/>
  <c r="F19" i="3" s="1"/>
  <c r="P18" i="3"/>
  <c r="M18" i="3"/>
  <c r="N18" i="3" s="1"/>
  <c r="K18" i="3"/>
  <c r="L18" i="3" s="1"/>
  <c r="J18" i="3"/>
  <c r="G18" i="3"/>
  <c r="H18" i="3" s="1"/>
  <c r="E18" i="3"/>
  <c r="F18" i="3" s="1"/>
  <c r="P17" i="3"/>
  <c r="M17" i="3"/>
  <c r="N17" i="3" s="1"/>
  <c r="K17" i="3"/>
  <c r="L17" i="3" s="1"/>
  <c r="J17" i="3"/>
  <c r="G17" i="3"/>
  <c r="H17" i="3" s="1"/>
  <c r="E17" i="3"/>
  <c r="F17" i="3" s="1"/>
  <c r="P16" i="3"/>
  <c r="M16" i="3"/>
  <c r="N16" i="3" s="1"/>
  <c r="K16" i="3"/>
  <c r="L16" i="3" s="1"/>
  <c r="J16" i="3"/>
  <c r="G16" i="3"/>
  <c r="H16" i="3" s="1"/>
  <c r="E16" i="3"/>
  <c r="F16" i="3" s="1"/>
  <c r="P15" i="3"/>
  <c r="M15" i="3"/>
  <c r="N15" i="3" s="1"/>
  <c r="K15" i="3"/>
  <c r="L15" i="3" s="1"/>
  <c r="J15" i="3"/>
  <c r="G15" i="3"/>
  <c r="H15" i="3" s="1"/>
  <c r="E15" i="3"/>
  <c r="F15" i="3" s="1"/>
  <c r="P14" i="3"/>
  <c r="M14" i="3"/>
  <c r="N14" i="3" s="1"/>
  <c r="K14" i="3"/>
  <c r="L14" i="3" s="1"/>
  <c r="J14" i="3"/>
  <c r="G14" i="3"/>
  <c r="H14" i="3" s="1"/>
  <c r="E14" i="3"/>
  <c r="F14" i="3" s="1"/>
  <c r="P13" i="3"/>
  <c r="M13" i="3"/>
  <c r="N13" i="3" s="1"/>
  <c r="K13" i="3"/>
  <c r="L13" i="3" s="1"/>
  <c r="J13" i="3"/>
  <c r="G13" i="3"/>
  <c r="H13" i="3" s="1"/>
  <c r="E13" i="3"/>
  <c r="F13" i="3" s="1"/>
  <c r="P12" i="3"/>
  <c r="M12" i="3"/>
  <c r="N12" i="3" s="1"/>
  <c r="K12" i="3"/>
  <c r="L12" i="3" s="1"/>
  <c r="J12" i="3"/>
  <c r="G12" i="3"/>
  <c r="H12" i="3" s="1"/>
  <c r="E12" i="3"/>
  <c r="F12" i="3" s="1"/>
  <c r="P11" i="3"/>
  <c r="M11" i="3"/>
  <c r="N11" i="3" s="1"/>
  <c r="K11" i="3"/>
  <c r="L11" i="3" s="1"/>
  <c r="J11" i="3"/>
  <c r="G11" i="3"/>
  <c r="E11" i="3"/>
  <c r="F11" i="3" s="1"/>
  <c r="K55" i="2"/>
  <c r="P50" i="2"/>
  <c r="N50" i="2"/>
  <c r="M50" i="2"/>
  <c r="L50" i="2"/>
  <c r="K50" i="2"/>
  <c r="J50" i="2"/>
  <c r="G50" i="2"/>
  <c r="H50" i="2" s="1"/>
  <c r="E50" i="2"/>
  <c r="F50" i="2" s="1"/>
  <c r="P49" i="2"/>
  <c r="N49" i="2"/>
  <c r="M49" i="2"/>
  <c r="L49" i="2"/>
  <c r="K49" i="2"/>
  <c r="J49" i="2"/>
  <c r="G49" i="2"/>
  <c r="H49" i="2" s="1"/>
  <c r="E49" i="2"/>
  <c r="F49" i="2" s="1"/>
  <c r="P48" i="2"/>
  <c r="N48" i="2"/>
  <c r="M48" i="2"/>
  <c r="L48" i="2"/>
  <c r="K48" i="2"/>
  <c r="J48" i="2"/>
  <c r="G48" i="2"/>
  <c r="H48" i="2" s="1"/>
  <c r="E48" i="2"/>
  <c r="F48" i="2" s="1"/>
  <c r="P47" i="2"/>
  <c r="M47" i="2"/>
  <c r="N47" i="2" s="1"/>
  <c r="K47" i="2"/>
  <c r="L47" i="2" s="1"/>
  <c r="J47" i="2"/>
  <c r="G47" i="2"/>
  <c r="H47" i="2" s="1"/>
  <c r="E47" i="2"/>
  <c r="F47" i="2" s="1"/>
  <c r="P46" i="2"/>
  <c r="M46" i="2"/>
  <c r="N46" i="2" s="1"/>
  <c r="K46" i="2"/>
  <c r="L46" i="2" s="1"/>
  <c r="J46" i="2"/>
  <c r="G46" i="2"/>
  <c r="H46" i="2" s="1"/>
  <c r="E46" i="2"/>
  <c r="F46" i="2" s="1"/>
  <c r="P45" i="2"/>
  <c r="M45" i="2"/>
  <c r="N45" i="2" s="1"/>
  <c r="K45" i="2"/>
  <c r="L45" i="2" s="1"/>
  <c r="J45" i="2"/>
  <c r="G45" i="2"/>
  <c r="H45" i="2" s="1"/>
  <c r="E45" i="2"/>
  <c r="F45" i="2" s="1"/>
  <c r="P44" i="2"/>
  <c r="M44" i="2"/>
  <c r="N44" i="2" s="1"/>
  <c r="K44" i="2"/>
  <c r="L44" i="2" s="1"/>
  <c r="J44" i="2"/>
  <c r="G44" i="2"/>
  <c r="H44" i="2" s="1"/>
  <c r="E44" i="2"/>
  <c r="F44" i="2" s="1"/>
  <c r="P43" i="2"/>
  <c r="M43" i="2"/>
  <c r="N43" i="2" s="1"/>
  <c r="K43" i="2"/>
  <c r="L43" i="2" s="1"/>
  <c r="J43" i="2"/>
  <c r="G43" i="2"/>
  <c r="H43" i="2" s="1"/>
  <c r="E43" i="2"/>
  <c r="F43" i="2" s="1"/>
  <c r="P42" i="2"/>
  <c r="M42" i="2"/>
  <c r="N42" i="2" s="1"/>
  <c r="K42" i="2"/>
  <c r="L42" i="2" s="1"/>
  <c r="J42" i="2"/>
  <c r="G42" i="2"/>
  <c r="H42" i="2" s="1"/>
  <c r="E42" i="2"/>
  <c r="F42" i="2" s="1"/>
  <c r="P41" i="2"/>
  <c r="M41" i="2"/>
  <c r="N41" i="2" s="1"/>
  <c r="K41" i="2"/>
  <c r="L41" i="2" s="1"/>
  <c r="J41" i="2"/>
  <c r="G41" i="2"/>
  <c r="H41" i="2" s="1"/>
  <c r="E41" i="2"/>
  <c r="F41" i="2" s="1"/>
  <c r="P40" i="2"/>
  <c r="M40" i="2"/>
  <c r="N40" i="2" s="1"/>
  <c r="K40" i="2"/>
  <c r="L40" i="2" s="1"/>
  <c r="J40" i="2"/>
  <c r="G40" i="2"/>
  <c r="H40" i="2" s="1"/>
  <c r="E40" i="2"/>
  <c r="F40" i="2" s="1"/>
  <c r="P39" i="2"/>
  <c r="M39" i="2"/>
  <c r="N39" i="2" s="1"/>
  <c r="K39" i="2"/>
  <c r="L39" i="2" s="1"/>
  <c r="J39" i="2"/>
  <c r="G39" i="2"/>
  <c r="H39" i="2" s="1"/>
  <c r="E39" i="2"/>
  <c r="F39" i="2" s="1"/>
  <c r="P38" i="2"/>
  <c r="M38" i="2"/>
  <c r="N38" i="2" s="1"/>
  <c r="K38" i="2"/>
  <c r="L38" i="2" s="1"/>
  <c r="J38" i="2"/>
  <c r="G38" i="2"/>
  <c r="H38" i="2" s="1"/>
  <c r="E38" i="2"/>
  <c r="F38" i="2" s="1"/>
  <c r="P37" i="2"/>
  <c r="M37" i="2"/>
  <c r="N37" i="2" s="1"/>
  <c r="K37" i="2"/>
  <c r="L37" i="2" s="1"/>
  <c r="J37" i="2"/>
  <c r="G37" i="2"/>
  <c r="H37" i="2" s="1"/>
  <c r="E37" i="2"/>
  <c r="F37" i="2" s="1"/>
  <c r="P36" i="2"/>
  <c r="M36" i="2"/>
  <c r="N36" i="2" s="1"/>
  <c r="K36" i="2"/>
  <c r="L36" i="2" s="1"/>
  <c r="J36" i="2"/>
  <c r="G36" i="2"/>
  <c r="H36" i="2" s="1"/>
  <c r="E36" i="2"/>
  <c r="F36" i="2" s="1"/>
  <c r="P35" i="2"/>
  <c r="M35" i="2"/>
  <c r="N35" i="2" s="1"/>
  <c r="K35" i="2"/>
  <c r="L35" i="2" s="1"/>
  <c r="J35" i="2"/>
  <c r="G35" i="2"/>
  <c r="H35" i="2" s="1"/>
  <c r="E35" i="2"/>
  <c r="F35" i="2" s="1"/>
  <c r="P34" i="2"/>
  <c r="M34" i="2"/>
  <c r="N34" i="2" s="1"/>
  <c r="K34" i="2"/>
  <c r="L34" i="2" s="1"/>
  <c r="J34" i="2"/>
  <c r="G34" i="2"/>
  <c r="H34" i="2" s="1"/>
  <c r="E34" i="2"/>
  <c r="F34" i="2" s="1"/>
  <c r="P33" i="2"/>
  <c r="M33" i="2"/>
  <c r="N33" i="2" s="1"/>
  <c r="K33" i="2"/>
  <c r="L33" i="2" s="1"/>
  <c r="J33" i="2"/>
  <c r="G33" i="2"/>
  <c r="H33" i="2" s="1"/>
  <c r="E33" i="2"/>
  <c r="F33" i="2" s="1"/>
  <c r="P32" i="2"/>
  <c r="M32" i="2"/>
  <c r="N32" i="2" s="1"/>
  <c r="K32" i="2"/>
  <c r="L32" i="2" s="1"/>
  <c r="J32" i="2"/>
  <c r="G32" i="2"/>
  <c r="H32" i="2" s="1"/>
  <c r="E32" i="2"/>
  <c r="F32" i="2" s="1"/>
  <c r="P31" i="2"/>
  <c r="M31" i="2"/>
  <c r="N31" i="2" s="1"/>
  <c r="K31" i="2"/>
  <c r="L31" i="2" s="1"/>
  <c r="J31" i="2"/>
  <c r="G31" i="2"/>
  <c r="H31" i="2" s="1"/>
  <c r="E31" i="2"/>
  <c r="F31" i="2" s="1"/>
  <c r="P30" i="2"/>
  <c r="M30" i="2"/>
  <c r="N30" i="2" s="1"/>
  <c r="K30" i="2"/>
  <c r="L30" i="2" s="1"/>
  <c r="J30" i="2"/>
  <c r="G30" i="2"/>
  <c r="H30" i="2" s="1"/>
  <c r="E30" i="2"/>
  <c r="F30" i="2" s="1"/>
  <c r="P29" i="2"/>
  <c r="M29" i="2"/>
  <c r="N29" i="2" s="1"/>
  <c r="K29" i="2"/>
  <c r="L29" i="2" s="1"/>
  <c r="J29" i="2"/>
  <c r="G29" i="2"/>
  <c r="H29" i="2" s="1"/>
  <c r="E29" i="2"/>
  <c r="F29" i="2" s="1"/>
  <c r="P28" i="2"/>
  <c r="M28" i="2"/>
  <c r="N28" i="2" s="1"/>
  <c r="K28" i="2"/>
  <c r="L28" i="2" s="1"/>
  <c r="J28" i="2"/>
  <c r="G28" i="2"/>
  <c r="H28" i="2" s="1"/>
  <c r="E28" i="2"/>
  <c r="F28" i="2" s="1"/>
  <c r="P27" i="2"/>
  <c r="M27" i="2"/>
  <c r="N27" i="2" s="1"/>
  <c r="K27" i="2"/>
  <c r="L27" i="2" s="1"/>
  <c r="J27" i="2"/>
  <c r="G27" i="2"/>
  <c r="H27" i="2" s="1"/>
  <c r="E27" i="2"/>
  <c r="F27" i="2" s="1"/>
  <c r="P26" i="2"/>
  <c r="M26" i="2"/>
  <c r="N26" i="2" s="1"/>
  <c r="K26" i="2"/>
  <c r="L26" i="2" s="1"/>
  <c r="J26" i="2"/>
  <c r="G26" i="2"/>
  <c r="H26" i="2" s="1"/>
  <c r="E26" i="2"/>
  <c r="F26" i="2" s="1"/>
  <c r="P25" i="2"/>
  <c r="M25" i="2"/>
  <c r="N25" i="2" s="1"/>
  <c r="K25" i="2"/>
  <c r="L25" i="2" s="1"/>
  <c r="J25" i="2"/>
  <c r="G25" i="2"/>
  <c r="H25" i="2" s="1"/>
  <c r="E25" i="2"/>
  <c r="F25" i="2" s="1"/>
  <c r="P24" i="2"/>
  <c r="M24" i="2"/>
  <c r="N24" i="2" s="1"/>
  <c r="K24" i="2"/>
  <c r="L24" i="2" s="1"/>
  <c r="J24" i="2"/>
  <c r="G24" i="2"/>
  <c r="H24" i="2" s="1"/>
  <c r="E24" i="2"/>
  <c r="F24" i="2" s="1"/>
  <c r="P23" i="2"/>
  <c r="M23" i="2"/>
  <c r="N23" i="2" s="1"/>
  <c r="K23" i="2"/>
  <c r="L23" i="2" s="1"/>
  <c r="J23" i="2"/>
  <c r="G23" i="2"/>
  <c r="H23" i="2" s="1"/>
  <c r="E23" i="2"/>
  <c r="F23" i="2" s="1"/>
  <c r="P22" i="2"/>
  <c r="M22" i="2"/>
  <c r="N22" i="2" s="1"/>
  <c r="K22" i="2"/>
  <c r="L22" i="2" s="1"/>
  <c r="J22" i="2"/>
  <c r="G22" i="2"/>
  <c r="H22" i="2" s="1"/>
  <c r="E22" i="2"/>
  <c r="F22" i="2" s="1"/>
  <c r="P21" i="2"/>
  <c r="M21" i="2"/>
  <c r="N21" i="2" s="1"/>
  <c r="K21" i="2"/>
  <c r="L21" i="2" s="1"/>
  <c r="J21" i="2"/>
  <c r="G21" i="2"/>
  <c r="H21" i="2" s="1"/>
  <c r="E21" i="2"/>
  <c r="F21" i="2" s="1"/>
  <c r="P20" i="2"/>
  <c r="M20" i="2"/>
  <c r="N20" i="2" s="1"/>
  <c r="K20" i="2"/>
  <c r="L20" i="2" s="1"/>
  <c r="J20" i="2"/>
  <c r="G20" i="2"/>
  <c r="H20" i="2" s="1"/>
  <c r="E20" i="2"/>
  <c r="F20" i="2" s="1"/>
  <c r="P19" i="2"/>
  <c r="M19" i="2"/>
  <c r="N19" i="2" s="1"/>
  <c r="K19" i="2"/>
  <c r="L19" i="2" s="1"/>
  <c r="J19" i="2"/>
  <c r="G19" i="2"/>
  <c r="H19" i="2" s="1"/>
  <c r="E19" i="2"/>
  <c r="F19" i="2" s="1"/>
  <c r="P18" i="2"/>
  <c r="M18" i="2"/>
  <c r="N18" i="2" s="1"/>
  <c r="K18" i="2"/>
  <c r="L18" i="2" s="1"/>
  <c r="J18" i="2"/>
  <c r="G18" i="2"/>
  <c r="H18" i="2" s="1"/>
  <c r="E18" i="2"/>
  <c r="F18" i="2" s="1"/>
  <c r="P17" i="2"/>
  <c r="M17" i="2"/>
  <c r="N17" i="2" s="1"/>
  <c r="K17" i="2"/>
  <c r="L17" i="2" s="1"/>
  <c r="J17" i="2"/>
  <c r="G17" i="2"/>
  <c r="H17" i="2" s="1"/>
  <c r="E17" i="2"/>
  <c r="F17" i="2" s="1"/>
  <c r="P16" i="2"/>
  <c r="M16" i="2"/>
  <c r="N16" i="2" s="1"/>
  <c r="K16" i="2"/>
  <c r="L16" i="2" s="1"/>
  <c r="J16" i="2"/>
  <c r="G16" i="2"/>
  <c r="H16" i="2" s="1"/>
  <c r="E16" i="2"/>
  <c r="F16" i="2" s="1"/>
  <c r="P15" i="2"/>
  <c r="M15" i="2"/>
  <c r="N15" i="2" s="1"/>
  <c r="K15" i="2"/>
  <c r="L15" i="2" s="1"/>
  <c r="J15" i="2"/>
  <c r="G15" i="2"/>
  <c r="H15" i="2" s="1"/>
  <c r="E15" i="2"/>
  <c r="F15" i="2" s="1"/>
  <c r="P14" i="2"/>
  <c r="M14" i="2"/>
  <c r="N14" i="2" s="1"/>
  <c r="K14" i="2"/>
  <c r="L14" i="2" s="1"/>
  <c r="J14" i="2"/>
  <c r="G14" i="2"/>
  <c r="H14" i="2" s="1"/>
  <c r="E14" i="2"/>
  <c r="F14" i="2" s="1"/>
  <c r="P13" i="2"/>
  <c r="M13" i="2"/>
  <c r="N13" i="2" s="1"/>
  <c r="K13" i="2"/>
  <c r="L13" i="2" s="1"/>
  <c r="J13" i="2"/>
  <c r="G13" i="2"/>
  <c r="H13" i="2" s="1"/>
  <c r="E13" i="2"/>
  <c r="F13" i="2" s="1"/>
  <c r="P12" i="2"/>
  <c r="M12" i="2"/>
  <c r="N12" i="2" s="1"/>
  <c r="K12" i="2"/>
  <c r="L12" i="2" s="1"/>
  <c r="J12" i="2"/>
  <c r="G12" i="2"/>
  <c r="H12" i="2" s="1"/>
  <c r="E12" i="2"/>
  <c r="F12" i="2" s="1"/>
  <c r="P11" i="2"/>
  <c r="M11" i="2"/>
  <c r="N11" i="2" s="1"/>
  <c r="K11" i="2"/>
  <c r="L11" i="2" s="1"/>
  <c r="J11" i="2"/>
  <c r="G11" i="2"/>
  <c r="E11" i="2"/>
  <c r="F11" i="2" s="1"/>
  <c r="K55" i="1"/>
  <c r="P50" i="1"/>
  <c r="M50" i="1"/>
  <c r="N50" i="1" s="1"/>
  <c r="K50" i="1"/>
  <c r="L50" i="1" s="1"/>
  <c r="J50" i="1"/>
  <c r="G50" i="1"/>
  <c r="H50" i="1" s="1"/>
  <c r="E50" i="1"/>
  <c r="F50" i="1" s="1"/>
  <c r="P49" i="1"/>
  <c r="M49" i="1"/>
  <c r="N49" i="1" s="1"/>
  <c r="K49" i="1"/>
  <c r="L49" i="1" s="1"/>
  <c r="J49" i="1"/>
  <c r="G49" i="1"/>
  <c r="H49" i="1" s="1"/>
  <c r="E49" i="1"/>
  <c r="F49" i="1" s="1"/>
  <c r="P48" i="1"/>
  <c r="M48" i="1"/>
  <c r="N48" i="1" s="1"/>
  <c r="K48" i="1"/>
  <c r="L48" i="1" s="1"/>
  <c r="J48" i="1"/>
  <c r="G48" i="1"/>
  <c r="H48" i="1" s="1"/>
  <c r="E48" i="1"/>
  <c r="F48" i="1" s="1"/>
  <c r="P47" i="1"/>
  <c r="M47" i="1"/>
  <c r="N47" i="1" s="1"/>
  <c r="K47" i="1"/>
  <c r="L47" i="1" s="1"/>
  <c r="J47" i="1"/>
  <c r="G47" i="1"/>
  <c r="H47" i="1" s="1"/>
  <c r="E47" i="1"/>
  <c r="F47" i="1" s="1"/>
  <c r="P46" i="1"/>
  <c r="M46" i="1"/>
  <c r="N46" i="1" s="1"/>
  <c r="K46" i="1"/>
  <c r="L46" i="1" s="1"/>
  <c r="J46" i="1"/>
  <c r="G46" i="1"/>
  <c r="H46" i="1" s="1"/>
  <c r="E46" i="1"/>
  <c r="F46" i="1" s="1"/>
  <c r="P45" i="1"/>
  <c r="M45" i="1"/>
  <c r="N45" i="1" s="1"/>
  <c r="K45" i="1"/>
  <c r="L45" i="1" s="1"/>
  <c r="J45" i="1"/>
  <c r="G45" i="1"/>
  <c r="H45" i="1" s="1"/>
  <c r="E45" i="1"/>
  <c r="F45" i="1" s="1"/>
  <c r="P44" i="1"/>
  <c r="M44" i="1"/>
  <c r="N44" i="1" s="1"/>
  <c r="K44" i="1"/>
  <c r="L44" i="1" s="1"/>
  <c r="J44" i="1"/>
  <c r="G44" i="1"/>
  <c r="H44" i="1" s="1"/>
  <c r="E44" i="1"/>
  <c r="F44" i="1" s="1"/>
  <c r="P43" i="1"/>
  <c r="M43" i="1"/>
  <c r="N43" i="1" s="1"/>
  <c r="K43" i="1"/>
  <c r="L43" i="1" s="1"/>
  <c r="J43" i="1"/>
  <c r="G43" i="1"/>
  <c r="H43" i="1" s="1"/>
  <c r="E43" i="1"/>
  <c r="F43" i="1" s="1"/>
  <c r="P42" i="1"/>
  <c r="M42" i="1"/>
  <c r="N42" i="1" s="1"/>
  <c r="K42" i="1"/>
  <c r="L42" i="1" s="1"/>
  <c r="J42" i="1"/>
  <c r="G42" i="1"/>
  <c r="H42" i="1" s="1"/>
  <c r="E42" i="1"/>
  <c r="F42" i="1" s="1"/>
  <c r="P41" i="1"/>
  <c r="M41" i="1"/>
  <c r="N41" i="1" s="1"/>
  <c r="K41" i="1"/>
  <c r="L41" i="1" s="1"/>
  <c r="J41" i="1"/>
  <c r="G41" i="1"/>
  <c r="H41" i="1" s="1"/>
  <c r="E41" i="1"/>
  <c r="F41" i="1" s="1"/>
  <c r="P40" i="1"/>
  <c r="M40" i="1"/>
  <c r="N40" i="1" s="1"/>
  <c r="K40" i="1"/>
  <c r="L40" i="1" s="1"/>
  <c r="J40" i="1"/>
  <c r="G40" i="1"/>
  <c r="H40" i="1" s="1"/>
  <c r="E40" i="1"/>
  <c r="F40" i="1" s="1"/>
  <c r="P39" i="1"/>
  <c r="M39" i="1"/>
  <c r="N39" i="1" s="1"/>
  <c r="K39" i="1"/>
  <c r="L39" i="1" s="1"/>
  <c r="J39" i="1"/>
  <c r="G39" i="1"/>
  <c r="H39" i="1" s="1"/>
  <c r="E39" i="1"/>
  <c r="F39" i="1" s="1"/>
  <c r="P38" i="1"/>
  <c r="M38" i="1"/>
  <c r="N38" i="1" s="1"/>
  <c r="K38" i="1"/>
  <c r="L38" i="1" s="1"/>
  <c r="J38" i="1"/>
  <c r="G38" i="1"/>
  <c r="H38" i="1" s="1"/>
  <c r="E38" i="1"/>
  <c r="F38" i="1" s="1"/>
  <c r="P37" i="1"/>
  <c r="M37" i="1"/>
  <c r="N37" i="1" s="1"/>
  <c r="K37" i="1"/>
  <c r="L37" i="1" s="1"/>
  <c r="J37" i="1"/>
  <c r="G37" i="1"/>
  <c r="H37" i="1" s="1"/>
  <c r="E37" i="1"/>
  <c r="F37" i="1" s="1"/>
  <c r="P36" i="1"/>
  <c r="M36" i="1"/>
  <c r="N36" i="1" s="1"/>
  <c r="K36" i="1"/>
  <c r="L36" i="1" s="1"/>
  <c r="J36" i="1"/>
  <c r="G36" i="1"/>
  <c r="H36" i="1" s="1"/>
  <c r="E36" i="1"/>
  <c r="F36" i="1" s="1"/>
  <c r="P35" i="1"/>
  <c r="M35" i="1"/>
  <c r="N35" i="1" s="1"/>
  <c r="K35" i="1"/>
  <c r="L35" i="1" s="1"/>
  <c r="J35" i="1"/>
  <c r="G35" i="1"/>
  <c r="H35" i="1" s="1"/>
  <c r="E35" i="1"/>
  <c r="F35" i="1" s="1"/>
  <c r="P34" i="1"/>
  <c r="M34" i="1"/>
  <c r="N34" i="1" s="1"/>
  <c r="K34" i="1"/>
  <c r="L34" i="1" s="1"/>
  <c r="J34" i="1"/>
  <c r="G34" i="1"/>
  <c r="H34" i="1" s="1"/>
  <c r="E34" i="1"/>
  <c r="F34" i="1" s="1"/>
  <c r="P33" i="1"/>
  <c r="M33" i="1"/>
  <c r="N33" i="1" s="1"/>
  <c r="K33" i="1"/>
  <c r="L33" i="1" s="1"/>
  <c r="J33" i="1"/>
  <c r="G33" i="1"/>
  <c r="H33" i="1" s="1"/>
  <c r="E33" i="1"/>
  <c r="F33" i="1" s="1"/>
  <c r="P32" i="1"/>
  <c r="M32" i="1"/>
  <c r="N32" i="1" s="1"/>
  <c r="K32" i="1"/>
  <c r="L32" i="1" s="1"/>
  <c r="J32" i="1"/>
  <c r="G32" i="1"/>
  <c r="H32" i="1" s="1"/>
  <c r="E32" i="1"/>
  <c r="F32" i="1" s="1"/>
  <c r="P31" i="1"/>
  <c r="M31" i="1"/>
  <c r="N31" i="1" s="1"/>
  <c r="K31" i="1"/>
  <c r="L31" i="1" s="1"/>
  <c r="J31" i="1"/>
  <c r="G31" i="1"/>
  <c r="H31" i="1" s="1"/>
  <c r="E31" i="1"/>
  <c r="F31" i="1" s="1"/>
  <c r="P30" i="1"/>
  <c r="M30" i="1"/>
  <c r="N30" i="1" s="1"/>
  <c r="K30" i="1"/>
  <c r="L30" i="1" s="1"/>
  <c r="J30" i="1"/>
  <c r="G30" i="1"/>
  <c r="H30" i="1" s="1"/>
  <c r="E30" i="1"/>
  <c r="F30" i="1" s="1"/>
  <c r="P29" i="1"/>
  <c r="M29" i="1"/>
  <c r="N29" i="1" s="1"/>
  <c r="K29" i="1"/>
  <c r="L29" i="1" s="1"/>
  <c r="J29" i="1"/>
  <c r="G29" i="1"/>
  <c r="H29" i="1" s="1"/>
  <c r="E29" i="1"/>
  <c r="F29" i="1" s="1"/>
  <c r="P28" i="1"/>
  <c r="M28" i="1"/>
  <c r="N28" i="1" s="1"/>
  <c r="K28" i="1"/>
  <c r="L28" i="1" s="1"/>
  <c r="J28" i="1"/>
  <c r="G28" i="1"/>
  <c r="H28" i="1" s="1"/>
  <c r="E28" i="1"/>
  <c r="F28" i="1" s="1"/>
  <c r="P27" i="1"/>
  <c r="M27" i="1"/>
  <c r="N27" i="1" s="1"/>
  <c r="K27" i="1"/>
  <c r="L27" i="1" s="1"/>
  <c r="J27" i="1"/>
  <c r="G27" i="1"/>
  <c r="H27" i="1" s="1"/>
  <c r="E27" i="1"/>
  <c r="F27" i="1" s="1"/>
  <c r="P26" i="1"/>
  <c r="M26" i="1"/>
  <c r="N26" i="1" s="1"/>
  <c r="K26" i="1"/>
  <c r="L26" i="1" s="1"/>
  <c r="J26" i="1"/>
  <c r="G26" i="1"/>
  <c r="H26" i="1" s="1"/>
  <c r="E26" i="1"/>
  <c r="F26" i="1" s="1"/>
  <c r="P25" i="1"/>
  <c r="M25" i="1"/>
  <c r="N25" i="1" s="1"/>
  <c r="K25" i="1"/>
  <c r="L25" i="1" s="1"/>
  <c r="J25" i="1"/>
  <c r="G25" i="1"/>
  <c r="H25" i="1" s="1"/>
  <c r="E25" i="1"/>
  <c r="F25" i="1" s="1"/>
  <c r="P24" i="1"/>
  <c r="M24" i="1"/>
  <c r="N24" i="1" s="1"/>
  <c r="K24" i="1"/>
  <c r="L24" i="1" s="1"/>
  <c r="J24" i="1"/>
  <c r="G24" i="1"/>
  <c r="H24" i="1" s="1"/>
  <c r="E24" i="1"/>
  <c r="F24" i="1" s="1"/>
  <c r="P23" i="1"/>
  <c r="M23" i="1"/>
  <c r="N23" i="1" s="1"/>
  <c r="K23" i="1"/>
  <c r="L23" i="1" s="1"/>
  <c r="J23" i="1"/>
  <c r="G23" i="1"/>
  <c r="H23" i="1" s="1"/>
  <c r="E23" i="1"/>
  <c r="F23" i="1" s="1"/>
  <c r="P22" i="1"/>
  <c r="M22" i="1"/>
  <c r="N22" i="1" s="1"/>
  <c r="K22" i="1"/>
  <c r="L22" i="1" s="1"/>
  <c r="J22" i="1"/>
  <c r="G22" i="1"/>
  <c r="H22" i="1" s="1"/>
  <c r="E22" i="1"/>
  <c r="F22" i="1" s="1"/>
  <c r="P21" i="1"/>
  <c r="M21" i="1"/>
  <c r="N21" i="1" s="1"/>
  <c r="K21" i="1"/>
  <c r="L21" i="1" s="1"/>
  <c r="J21" i="1"/>
  <c r="G21" i="1"/>
  <c r="H21" i="1" s="1"/>
  <c r="E21" i="1"/>
  <c r="F21" i="1" s="1"/>
  <c r="P20" i="1"/>
  <c r="M20" i="1"/>
  <c r="N20" i="1" s="1"/>
  <c r="K20" i="1"/>
  <c r="L20" i="1" s="1"/>
  <c r="J20" i="1"/>
  <c r="G20" i="1"/>
  <c r="H20" i="1" s="1"/>
  <c r="E20" i="1"/>
  <c r="F20" i="1" s="1"/>
  <c r="P19" i="1"/>
  <c r="M19" i="1"/>
  <c r="N19" i="1" s="1"/>
  <c r="K19" i="1"/>
  <c r="L19" i="1" s="1"/>
  <c r="J19" i="1"/>
  <c r="G19" i="1"/>
  <c r="H19" i="1" s="1"/>
  <c r="E19" i="1"/>
  <c r="F19" i="1" s="1"/>
  <c r="P18" i="1"/>
  <c r="M18" i="1"/>
  <c r="N18" i="1" s="1"/>
  <c r="K18" i="1"/>
  <c r="L18" i="1" s="1"/>
  <c r="J18" i="1"/>
  <c r="G18" i="1"/>
  <c r="H18" i="1" s="1"/>
  <c r="E18" i="1"/>
  <c r="F18" i="1" s="1"/>
  <c r="P17" i="1"/>
  <c r="M17" i="1"/>
  <c r="N17" i="1" s="1"/>
  <c r="K17" i="1"/>
  <c r="L17" i="1" s="1"/>
  <c r="J17" i="1"/>
  <c r="G17" i="1"/>
  <c r="H17" i="1" s="1"/>
  <c r="E17" i="1"/>
  <c r="F17" i="1" s="1"/>
  <c r="P16" i="1"/>
  <c r="M16" i="1"/>
  <c r="N16" i="1" s="1"/>
  <c r="K16" i="1"/>
  <c r="L16" i="1" s="1"/>
  <c r="J16" i="1"/>
  <c r="G16" i="1"/>
  <c r="H16" i="1" s="1"/>
  <c r="E16" i="1"/>
  <c r="F16" i="1" s="1"/>
  <c r="P15" i="1"/>
  <c r="M15" i="1"/>
  <c r="N15" i="1" s="1"/>
  <c r="K15" i="1"/>
  <c r="L15" i="1" s="1"/>
  <c r="J15" i="1"/>
  <c r="G15" i="1"/>
  <c r="H15" i="1" s="1"/>
  <c r="E15" i="1"/>
  <c r="F15" i="1" s="1"/>
  <c r="P14" i="1"/>
  <c r="M14" i="1"/>
  <c r="N14" i="1" s="1"/>
  <c r="K14" i="1"/>
  <c r="L14" i="1" s="1"/>
  <c r="J14" i="1"/>
  <c r="G14" i="1"/>
  <c r="H14" i="1" s="1"/>
  <c r="E14" i="1"/>
  <c r="F14" i="1" s="1"/>
  <c r="P13" i="1"/>
  <c r="M13" i="1"/>
  <c r="N13" i="1" s="1"/>
  <c r="K13" i="1"/>
  <c r="L13" i="1" s="1"/>
  <c r="J13" i="1"/>
  <c r="G13" i="1"/>
  <c r="H13" i="1" s="1"/>
  <c r="E13" i="1"/>
  <c r="F13" i="1" s="1"/>
  <c r="P12" i="1"/>
  <c r="M12" i="1"/>
  <c r="N12" i="1" s="1"/>
  <c r="K12" i="1"/>
  <c r="L12" i="1" s="1"/>
  <c r="J12" i="1"/>
  <c r="G12" i="1"/>
  <c r="H12" i="1" s="1"/>
  <c r="E12" i="1"/>
  <c r="F12" i="1" s="1"/>
  <c r="P11" i="1"/>
  <c r="M11" i="1"/>
  <c r="N11" i="1" s="1"/>
  <c r="K11" i="1"/>
  <c r="L11" i="1" s="1"/>
  <c r="J11" i="1"/>
  <c r="G11" i="1"/>
  <c r="K54" i="1" s="1"/>
  <c r="E11" i="1"/>
  <c r="F11" i="1" s="1"/>
  <c r="K53" i="2" l="1"/>
  <c r="K53" i="4"/>
  <c r="H11" i="4"/>
  <c r="H11" i="1"/>
  <c r="K53" i="1"/>
  <c r="H11" i="2"/>
  <c r="K52" i="2"/>
  <c r="K54" i="3"/>
  <c r="K52" i="3"/>
  <c r="K53" i="3"/>
  <c r="H11" i="3"/>
  <c r="K52" i="1"/>
  <c r="K54" i="2"/>
  <c r="K52" i="4"/>
  <c r="K54" i="4"/>
</calcChain>
</file>

<file path=xl/sharedStrings.xml><?xml version="1.0" encoding="utf-8"?>
<sst xmlns="http://schemas.openxmlformats.org/spreadsheetml/2006/main" count="886" uniqueCount="234">
  <si>
    <t>DAFTAR NILAI SISWA SMAN 9 SEMARANG SEMESTER GASAL TAHUN PELAJARAN 2018/2019</t>
  </si>
  <si>
    <t>Guru :</t>
  </si>
  <si>
    <t>Wesiati Setyaningsih S.S., M.M.</t>
  </si>
  <si>
    <t>Kelas XII-MIPA 1</t>
  </si>
  <si>
    <t>Mapel :</t>
  </si>
  <si>
    <t>Bahasa Inggris [ Kelompok A (Wajib) ]</t>
  </si>
  <si>
    <t>didownload 07/12/2018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</si>
  <si>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</si>
  <si>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</si>
  <si>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</si>
  <si>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</si>
  <si>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</si>
  <si>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</si>
  <si>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</si>
  <si>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</si>
  <si>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</si>
  <si>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</si>
  <si>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</si>
  <si>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</si>
  <si>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</si>
  <si>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</si>
  <si>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</si>
  <si>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</si>
  <si>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</si>
  <si>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</si>
  <si>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</si>
  <si>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</si>
  <si>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</si>
  <si>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</si>
  <si>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</si>
  <si>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</si>
  <si>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</si>
  <si>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</si>
  <si>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</si>
  <si>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</si>
  <si>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</si>
  <si>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</si>
  <si>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</si>
  <si>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</si>
  <si>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</si>
  <si>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</si>
  <si>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</si>
  <si>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</si>
  <si>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</si>
  <si>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</si>
  <si>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</si>
  <si>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</si>
  <si>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</si>
  <si>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</si>
  <si>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</si>
  <si>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</si>
  <si>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</si>
  <si>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</si>
  <si>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</si>
  <si>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</si>
  <si>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ALDHO PUTRA PRATAMA</t>
  </si>
  <si>
    <t xml:space="preserve">A </t>
  </si>
  <si>
    <t>Predikat &amp; Deskripsi Pengetahuan</t>
  </si>
  <si>
    <t>ACUAN MENGISI DESKRIPSI</t>
  </si>
  <si>
    <t>ANIDA SALMA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</si>
  <si>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</si>
  <si>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</si>
  <si>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</si>
  <si>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</si>
  <si>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</si>
  <si>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</si>
  <si>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</si>
  <si>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</si>
  <si>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AQIILA NAYUKU</t>
  </si>
  <si>
    <t>ARUM GURITNO LEMBAYUNG APITRA</t>
  </si>
  <si>
    <t>AULIA PUTRI FITRIANA</t>
  </si>
  <si>
    <t>BERDIKA MADU CAHYADARU</t>
  </si>
  <si>
    <t>BINTANG ALLJERRO SETYANEGARA</t>
  </si>
  <si>
    <t>BOBBY RIZQI FEBRIANTO</t>
  </si>
  <si>
    <t>CANINE ARDIYANNISA</t>
  </si>
  <si>
    <t>DAFA KURNIA PUTRA</t>
  </si>
  <si>
    <t>DEBBY ALIN ANUGERAH DEWI</t>
  </si>
  <si>
    <t>DELFINA FEBRISTA MUSTIKASARI</t>
  </si>
  <si>
    <t>DHIA PUTRI WULANSARI</t>
  </si>
  <si>
    <t>FEDIANY CITRA SETYANI</t>
  </si>
  <si>
    <t>FITRA FAIZA NOOR FATIMAH</t>
  </si>
  <si>
    <t>Predikat &amp; Deskripsi Keterampilan</t>
  </si>
  <si>
    <t>INAYAH NURAINI</t>
  </si>
  <si>
    <t>IZZULHAQ ZVEZDA NASHR</t>
  </si>
  <si>
    <t>MARCELINA FAUZIYYAH</t>
  </si>
  <si>
    <t>MOHAMMAD RIFQI SATRIAMAS</t>
  </si>
  <si>
    <t>MUHAMMAD KHARIRRUSHOFA</t>
  </si>
  <si>
    <t>NADIA KHAIRUNNISA</t>
  </si>
  <si>
    <t>NADILA YU`TI AGHNIA</t>
  </si>
  <si>
    <t>NANDA HERYANTO WIBOWO</t>
  </si>
  <si>
    <t>NICO FERNADES</t>
  </si>
  <si>
    <t>NOVAN AKBAR FERIANTYO</t>
  </si>
  <si>
    <t>REGITA FITRI CAHYANI</t>
  </si>
  <si>
    <t>RENDRA MAS SAID</t>
  </si>
  <si>
    <t>RETNO WULANDARI NAHDAH RAFIFAH</t>
  </si>
  <si>
    <t>SAFRANI GRIFA ATIFIA</t>
  </si>
  <si>
    <t>SALSABILA ANANDA PUTRI ALRIDHO</t>
  </si>
  <si>
    <t>SALSABILLA ALTEZA PRAMESWARI</t>
  </si>
  <si>
    <t>SANDI LOKA ANANTA</t>
  </si>
  <si>
    <t>SYAHBANA ALFA ARFIANTO</t>
  </si>
  <si>
    <t>VITO VIVALDI ANTOXIDA</t>
  </si>
  <si>
    <t>YUSNIKA DEVI HARTAJI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</si>
  <si>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</si>
  <si>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</si>
  <si>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</si>
  <si>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</si>
  <si>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</si>
  <si>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</si>
  <si>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</si>
  <si>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</si>
  <si>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</si>
  <si>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</si>
  <si>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</si>
  <si>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</t>
  </si>
  <si>
    <t>Nip. 19720429 199804 2 001</t>
  </si>
  <si>
    <t>Kelas XII-MIPA 2</t>
  </si>
  <si>
    <t>ALFONSUS RENALDI RUSDIANTO</t>
  </si>
  <si>
    <t>ALYA NURUL NOVIANTI</t>
  </si>
  <si>
    <t>ANANDA AUDI IAN FAUZAN</t>
  </si>
  <si>
    <t>ANAS FAUZAN LAZUARDI</t>
  </si>
  <si>
    <t>ANDRY PATRIA PRADHANA</t>
  </si>
  <si>
    <t>ANIS YURISMAWATI</t>
  </si>
  <si>
    <t>ARINDITA FEBRIANI</t>
  </si>
  <si>
    <t>AULIA NADHILA CAHYANINGRUM</t>
  </si>
  <si>
    <t>AULIA TASYA WARDHANI FAUZI</t>
  </si>
  <si>
    <t>AULIA ZAHRA EKA NINGSIH</t>
  </si>
  <si>
    <t>AXELINO FARRELL ANDIKA</t>
  </si>
  <si>
    <t>BINTANG KEVIN KAHAYA</t>
  </si>
  <si>
    <t>DEANDRA AYU ADHZANI</t>
  </si>
  <si>
    <t>DONATEA LAKSITA DEWARI KUSUMA</t>
  </si>
  <si>
    <t>HEINRICH HENDRANANTO</t>
  </si>
  <si>
    <t>HERDIANAWATI WULAN SARI</t>
  </si>
  <si>
    <t>HERLY WAHYUDI</t>
  </si>
  <si>
    <t>IMAM HAFIIDZ NUUR</t>
  </si>
  <si>
    <t>INTAN ARMENIA MELATI</t>
  </si>
  <si>
    <t>ISA PRASETYANI</t>
  </si>
  <si>
    <t>JOIS AKSA GANEO</t>
  </si>
  <si>
    <t>LEONARDO OVIK DANANO</t>
  </si>
  <si>
    <t>MARIA BEATRICE VANIA PUTERI</t>
  </si>
  <si>
    <t>MEDICA PATRICIA</t>
  </si>
  <si>
    <t>MUHAMMAD ALIF MULYA SATRIANA</t>
  </si>
  <si>
    <t>MUHAMMAD REVY OKTAFIANO</t>
  </si>
  <si>
    <t>NADA HUWAIDA</t>
  </si>
  <si>
    <t>NADIA AZARINE</t>
  </si>
  <si>
    <t>NAIKE TIARA FANI</t>
  </si>
  <si>
    <t>PRIMASDIKTA ZIDANE PRADANA. S</t>
  </si>
  <si>
    <t>PUSPITA AJENG WIDYANTARI</t>
  </si>
  <si>
    <t>REZA DWI JAKA UTAMA</t>
  </si>
  <si>
    <t>RYMARSHA AUDRIANNE F</t>
  </si>
  <si>
    <t>SEPFIANDA EKA WIDHIRA</t>
  </si>
  <si>
    <t>SHANANDA ALVITA ARRIVIA</t>
  </si>
  <si>
    <t>WINA ELVATIKA SARI</t>
  </si>
  <si>
    <t>YOANNES DION PRADVENANTA</t>
  </si>
  <si>
    <t>Kelas XII-MIPA 3</t>
  </si>
  <si>
    <t>AGUNG PRASETYO</t>
  </si>
  <si>
    <t>AKBAR RAMADHAN</t>
  </si>
  <si>
    <t>ALYA NADHIFA DESTYA PUTRI</t>
  </si>
  <si>
    <t>AMIRA CHAIRUNNISA FADLIN</t>
  </si>
  <si>
    <t>ANGGANA ASDI FIRMANA</t>
  </si>
  <si>
    <t>ANINDHITYA YUDHANTA PRASETYA</t>
  </si>
  <si>
    <t>ARYA LANANG MAHESWARA PRIBADI</t>
  </si>
  <si>
    <t>AURORA ZAHRINA ADZHANI</t>
  </si>
  <si>
    <t>AYU SAGITA ARDANARESWARI</t>
  </si>
  <si>
    <t>CLARA ARYANCHANA KHAIRUNISSA</t>
  </si>
  <si>
    <t>DAHNIAR RAMADHANTY</t>
  </si>
  <si>
    <t>DEASY FITRIA UTAMI</t>
  </si>
  <si>
    <t>EDO NOORMAN ALFARIZI</t>
  </si>
  <si>
    <t>ELIZA LATIFIA FIRMANI</t>
  </si>
  <si>
    <t>ENI NURYANTI</t>
  </si>
  <si>
    <t>FADHILA ALYA DARINDRANI</t>
  </si>
  <si>
    <t>FEBRIENA NUR ALIFAH</t>
  </si>
  <si>
    <t>FORTUNELLA FARLYAGIZA</t>
  </si>
  <si>
    <t>GENTHA JAGAD BAGASKARA</t>
  </si>
  <si>
    <t>INTAN WAHYU WULANDARI</t>
  </si>
  <si>
    <t>IQBAL SAPRIANDI</t>
  </si>
  <si>
    <t>IVAN RIZKY HERMAWAN</t>
  </si>
  <si>
    <t>KINTAN JATI DEWI</t>
  </si>
  <si>
    <t>LIA QUSNUL QOTIMAH</t>
  </si>
  <si>
    <t>LINTANG RAMADANI ESTU M</t>
  </si>
  <si>
    <t>MAULANA DIMAS ADITYA WISNU PRAMUDYA</t>
  </si>
  <si>
    <t>MAYORA APRILIA YULITA</t>
  </si>
  <si>
    <t>MELLIANA DEWI</t>
  </si>
  <si>
    <t>MIRZA LUTHFAN ADYATMA</t>
  </si>
  <si>
    <t>MUHAMMAD ADAM AL HUSSEIN</t>
  </si>
  <si>
    <t>MUHAMMAD FARIS IHSAN</t>
  </si>
  <si>
    <t>NABILA CLARISA PUTRI</t>
  </si>
  <si>
    <t>NARENDRA ARDHIANSYAH</t>
  </si>
  <si>
    <t>RAIZY PERMANA AJI</t>
  </si>
  <si>
    <t>RR. PADANTYA SANCHIA RANI</t>
  </si>
  <si>
    <t>USIE WIRASETYA RAFIKA PUTRI</t>
  </si>
  <si>
    <t>YUSNIA MIFTAKHUL HUDA</t>
  </si>
  <si>
    <t>Kelas XII-MIPA 4</t>
  </si>
  <si>
    <t>ADINDA PUTRI WAHYU RAMADHANI</t>
  </si>
  <si>
    <t>ANISSA PUTRI YUNITA</t>
  </si>
  <si>
    <t>ANNISA LARASATI WIDIPANGESTU KINASIH</t>
  </si>
  <si>
    <t>ARDIANI BELIA KARIDA PUTRI</t>
  </si>
  <si>
    <t>ARJUN PUTRA PAMUNGKAS</t>
  </si>
  <si>
    <t>ASSYIFA SALSABILA</t>
  </si>
  <si>
    <t>ATHA RIDHO PRATAMA</t>
  </si>
  <si>
    <t>AYU NAWANG WULAN</t>
  </si>
  <si>
    <t>BERNIKE APRILIANA PUSPITARANI</t>
  </si>
  <si>
    <t>BERRY AR`RAFIQ</t>
  </si>
  <si>
    <t>BRITANIA FITHA TARIZARETA</t>
  </si>
  <si>
    <t>EMMANUEL DIDIMUS KRESTIAN</t>
  </si>
  <si>
    <t>FAKHRIZAL RIZKY KUSWANTO</t>
  </si>
  <si>
    <t>FANY AGUSTINA</t>
  </si>
  <si>
    <t>FELICIA PRISCA FERDIANASILVA</t>
  </si>
  <si>
    <t>HAMIDAH SALSABILLA</t>
  </si>
  <si>
    <t>IRFAN MAULANA</t>
  </si>
  <si>
    <t>KANYA ADISTI BINGARMANITRA</t>
  </si>
  <si>
    <t>LATIFA HIMATUL ALIYAH</t>
  </si>
  <si>
    <t>MAHARANI SHERLY AUDRINATA</t>
  </si>
  <si>
    <t>MOHAMMAD FARHAN HAFIZD</t>
  </si>
  <si>
    <t>MOHAMMAD HILAL BACHERI GANIRA</t>
  </si>
  <si>
    <t>MUHAMAD BAYU CAHYONO</t>
  </si>
  <si>
    <t>NABILA AMALIA IZAAZ AANISA</t>
  </si>
  <si>
    <t>NAUFAL AFIF HIDAYAT</t>
  </si>
  <si>
    <t>NAURA ALFA QARINA</t>
  </si>
  <si>
    <t>NOVIYANI SAPUTRI</t>
  </si>
  <si>
    <t>PRISCILLIA RAGIL FEBRINA</t>
  </si>
  <si>
    <t>RIZALDY AKBAR ARYADANI</t>
  </si>
  <si>
    <t>SAHADUTA</t>
  </si>
  <si>
    <t>SHINTA NURIYAH GHOZANI</t>
  </si>
  <si>
    <t>SOPHIA DEO SANDEVA</t>
  </si>
  <si>
    <t>TIMOTIUS ARGO PRASETYA PRIONO</t>
  </si>
  <si>
    <t>VENTINDYA HAPSA DEISMA VIOLITA</t>
  </si>
  <si>
    <t>YAHYA ADITYO NUGROHO</t>
  </si>
  <si>
    <t>YOHANESA PUTRI WAHYUDI</t>
  </si>
  <si>
    <t>YUDI MEINANTO</t>
  </si>
  <si>
    <t>Memiliki kemampuan memahami dan menganalisis pada materi suggestion &amp; offer, surat, caption, news item, if clause dan prosedur.</t>
  </si>
  <si>
    <t>Memiliki kemampuan memahami namun perlu peningkatan pada kemapuan menganalisis pada materi suggestion &amp; offer, surat, caption, news item, if clause dan prosedur.</t>
  </si>
  <si>
    <t>Perlu peningkatan pada kemampuan memahami dan menganalisis pada materi suggestion &amp; offer, surat, caption, news item, if clause dan prosedur.</t>
  </si>
  <si>
    <t>Sangat terampil berkomunikasi dan mempresentasikan materi suggestion &amp; offer, surat, caption, news item, if clause dan prosedur.</t>
  </si>
  <si>
    <t>Perlu peningkatan keterampulan berkomunikasi dan mempresentasikan materi suggestion &amp; offer, surat, caption, news item, if clause dan prosedur.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</si>
</sst>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8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2" borderId="2" xfId="0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2" borderId="2" xfId="0" applyFill="1" applyBorder="1" applyAlignment="1" applyProtection="1">
      <alignment horizontal="center"/>
      <protection locked="0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656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K72"/>
  <sheetViews>
    <sheetView tabSelected="1" workbookViewId="0">
      <pane xSplit="3" ySplit="10" topLeftCell="D32" activePane="bottomRight" state="frozen"/>
      <selection pane="topRight"/>
      <selection pane="bottomLeft"/>
      <selection pane="bottomRight" sqref="A1:S4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611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611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171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69226</v>
      </c>
      <c r="C11" s="19" t="s">
        <v>55</v>
      </c>
      <c r="D11" s="18"/>
      <c r="E11" s="28">
        <f t="shared" ref="E11:E50" si="0">IF((COUNTA(T11:AC11)&gt;0),(ROUND((AVERAGE(T11:AC11)),0)),"")</f>
        <v>87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87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memahami dan menganalisis pada materi suggestion &amp; offer, surat, caption, news item, if clause dan prosedur.</v>
      </c>
      <c r="K11" s="28">
        <f t="shared" ref="K11:K50" si="5">IF((COUNTA(AF11:AO11)&gt;0),AVERAGE(AF11:AO11),"")</f>
        <v>89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89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berkomunikasi dan mempresentasikan materi suggestion &amp; offer, surat, caption, news item, if clause dan prosedur.</v>
      </c>
      <c r="Q11" s="39" t="s">
        <v>56</v>
      </c>
      <c r="R11" s="39" t="s">
        <v>56</v>
      </c>
      <c r="S11" s="18"/>
      <c r="T11" s="1">
        <v>88</v>
      </c>
      <c r="U11" s="1">
        <v>76</v>
      </c>
      <c r="V11" s="1">
        <v>90</v>
      </c>
      <c r="W11" s="1">
        <v>90</v>
      </c>
      <c r="X11" s="1">
        <v>90</v>
      </c>
      <c r="Y11" s="1">
        <v>89</v>
      </c>
      <c r="Z11" s="1"/>
      <c r="AA11" s="1"/>
      <c r="AB11" s="1"/>
      <c r="AC11" s="1"/>
      <c r="AD11" s="1"/>
      <c r="AE11" s="18"/>
      <c r="AF11" s="1">
        <v>88</v>
      </c>
      <c r="AG11" s="1">
        <v>90</v>
      </c>
      <c r="AH11" s="1">
        <v>88</v>
      </c>
      <c r="AI11" s="1">
        <v>90</v>
      </c>
      <c r="AJ11" s="1">
        <v>88</v>
      </c>
      <c r="AK11" s="1">
        <v>90</v>
      </c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57</v>
      </c>
      <c r="FD11" s="47"/>
      <c r="FE11" s="47"/>
      <c r="FG11" s="46" t="s">
        <v>58</v>
      </c>
      <c r="FH11" s="46"/>
      <c r="FI11" s="46"/>
    </row>
    <row r="12" spans="1:167" x14ac:dyDescent="0.25">
      <c r="A12" s="19">
        <v>2</v>
      </c>
      <c r="B12" s="19">
        <v>69241</v>
      </c>
      <c r="C12" s="19" t="s">
        <v>59</v>
      </c>
      <c r="D12" s="18"/>
      <c r="E12" s="28">
        <f t="shared" si="0"/>
        <v>86</v>
      </c>
      <c r="F12" s="28" t="str">
        <f t="shared" si="1"/>
        <v>A</v>
      </c>
      <c r="G12" s="28">
        <f t="shared" si="2"/>
        <v>86</v>
      </c>
      <c r="H12" s="28" t="str">
        <f t="shared" si="3"/>
        <v>A</v>
      </c>
      <c r="I12" s="36">
        <v>1</v>
      </c>
      <c r="J12" s="28" t="str">
        <f t="shared" si="4"/>
        <v>Memiliki kemampuan memahami dan menganalisis pada materi suggestion &amp; offer, surat, caption, news item, if clause dan prosedur.</v>
      </c>
      <c r="K12" s="28">
        <f t="shared" si="5"/>
        <v>86.5</v>
      </c>
      <c r="L12" s="28" t="str">
        <f t="shared" si="6"/>
        <v>A</v>
      </c>
      <c r="M12" s="28">
        <f t="shared" si="7"/>
        <v>86.5</v>
      </c>
      <c r="N12" s="28" t="str">
        <f t="shared" si="8"/>
        <v>A</v>
      </c>
      <c r="O12" s="36">
        <v>1</v>
      </c>
      <c r="P12" s="28" t="str">
        <f t="shared" si="9"/>
        <v>Sangat terampil berkomunikasi dan mempresentasikan materi suggestion &amp; offer, surat, caption, news item, if clause dan prosedur.</v>
      </c>
      <c r="Q12" s="39" t="s">
        <v>56</v>
      </c>
      <c r="R12" s="39" t="s">
        <v>56</v>
      </c>
      <c r="S12" s="18"/>
      <c r="T12" s="1">
        <v>84</v>
      </c>
      <c r="U12" s="1">
        <v>78</v>
      </c>
      <c r="V12" s="1">
        <v>95</v>
      </c>
      <c r="W12" s="1">
        <v>100</v>
      </c>
      <c r="X12" s="1">
        <v>80</v>
      </c>
      <c r="Y12" s="1">
        <v>78</v>
      </c>
      <c r="Z12" s="1"/>
      <c r="AA12" s="1"/>
      <c r="AB12" s="1"/>
      <c r="AC12" s="1"/>
      <c r="AD12" s="1"/>
      <c r="AE12" s="18"/>
      <c r="AF12" s="1">
        <v>85</v>
      </c>
      <c r="AG12" s="1">
        <v>88</v>
      </c>
      <c r="AH12" s="1">
        <v>85</v>
      </c>
      <c r="AI12" s="1">
        <v>88</v>
      </c>
      <c r="AJ12" s="1">
        <v>85</v>
      </c>
      <c r="AK12" s="1">
        <v>88</v>
      </c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60</v>
      </c>
      <c r="FD12" s="2" t="s">
        <v>61</v>
      </c>
      <c r="FE12" s="2" t="s">
        <v>62</v>
      </c>
      <c r="FG12" s="9" t="s">
        <v>63</v>
      </c>
      <c r="FH12" s="7" t="s">
        <v>64</v>
      </c>
      <c r="FI12" s="8" t="s">
        <v>65</v>
      </c>
      <c r="FJ12" s="7" t="s">
        <v>66</v>
      </c>
      <c r="FK12" s="8" t="s">
        <v>67</v>
      </c>
    </row>
    <row r="13" spans="1:167" x14ac:dyDescent="0.25">
      <c r="A13" s="19">
        <v>3</v>
      </c>
      <c r="B13" s="19">
        <v>69256</v>
      </c>
      <c r="C13" s="19" t="s">
        <v>68</v>
      </c>
      <c r="D13" s="18"/>
      <c r="E13" s="28">
        <f t="shared" si="0"/>
        <v>83</v>
      </c>
      <c r="F13" s="28" t="str">
        <f t="shared" si="1"/>
        <v>B</v>
      </c>
      <c r="G13" s="28">
        <f t="shared" si="2"/>
        <v>83</v>
      </c>
      <c r="H13" s="28" t="str">
        <f t="shared" si="3"/>
        <v>B</v>
      </c>
      <c r="I13" s="36">
        <v>2</v>
      </c>
      <c r="J13" s="28" t="str">
        <f t="shared" si="4"/>
        <v>Memiliki kemampuan memahami namun perlu peningkatan pada kemapuan menganalisis pada materi suggestion &amp; offer, surat, caption, news item, if clause dan prosedur.</v>
      </c>
      <c r="K13" s="28">
        <f t="shared" si="5"/>
        <v>91</v>
      </c>
      <c r="L13" s="28" t="str">
        <f t="shared" si="6"/>
        <v>A</v>
      </c>
      <c r="M13" s="28">
        <f t="shared" si="7"/>
        <v>91</v>
      </c>
      <c r="N13" s="28" t="str">
        <f t="shared" si="8"/>
        <v>A</v>
      </c>
      <c r="O13" s="36">
        <v>1</v>
      </c>
      <c r="P13" s="28" t="str">
        <f t="shared" si="9"/>
        <v>Sangat terampil berkomunikasi dan mempresentasikan materi suggestion &amp; offer, surat, caption, news item, if clause dan prosedur.</v>
      </c>
      <c r="Q13" s="39" t="s">
        <v>56</v>
      </c>
      <c r="R13" s="39" t="s">
        <v>56</v>
      </c>
      <c r="S13" s="18"/>
      <c r="T13" s="1">
        <v>64</v>
      </c>
      <c r="U13" s="1">
        <v>82</v>
      </c>
      <c r="V13" s="1">
        <v>85</v>
      </c>
      <c r="W13" s="1">
        <v>90</v>
      </c>
      <c r="X13" s="1">
        <v>90</v>
      </c>
      <c r="Y13" s="1">
        <v>89</v>
      </c>
      <c r="Z13" s="1"/>
      <c r="AA13" s="1"/>
      <c r="AB13" s="1"/>
      <c r="AC13" s="1"/>
      <c r="AD13" s="1"/>
      <c r="AE13" s="18"/>
      <c r="AF13" s="1">
        <v>92</v>
      </c>
      <c r="AG13" s="1">
        <v>90</v>
      </c>
      <c r="AH13" s="1">
        <v>92</v>
      </c>
      <c r="AI13" s="1">
        <v>90</v>
      </c>
      <c r="AJ13" s="1">
        <v>92</v>
      </c>
      <c r="AK13" s="1">
        <v>90</v>
      </c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229</v>
      </c>
      <c r="FI13" s="43" t="s">
        <v>232</v>
      </c>
      <c r="FJ13" s="41">
        <v>24721</v>
      </c>
      <c r="FK13" s="41">
        <v>24731</v>
      </c>
    </row>
    <row r="14" spans="1:167" x14ac:dyDescent="0.25">
      <c r="A14" s="19">
        <v>4</v>
      </c>
      <c r="B14" s="19">
        <v>69271</v>
      </c>
      <c r="C14" s="19" t="s">
        <v>69</v>
      </c>
      <c r="D14" s="18"/>
      <c r="E14" s="28">
        <f t="shared" si="0"/>
        <v>85</v>
      </c>
      <c r="F14" s="28" t="str">
        <f t="shared" si="1"/>
        <v>A</v>
      </c>
      <c r="G14" s="28">
        <f t="shared" si="2"/>
        <v>85</v>
      </c>
      <c r="H14" s="28" t="str">
        <f t="shared" si="3"/>
        <v>A</v>
      </c>
      <c r="I14" s="36">
        <v>1</v>
      </c>
      <c r="J14" s="28" t="str">
        <f t="shared" si="4"/>
        <v>Memiliki kemampuan memahami dan menganalisis pada materi suggestion &amp; offer, surat, caption, news item, if clause dan prosedur.</v>
      </c>
      <c r="K14" s="28">
        <f t="shared" si="5"/>
        <v>90</v>
      </c>
      <c r="L14" s="28" t="str">
        <f t="shared" si="6"/>
        <v>A</v>
      </c>
      <c r="M14" s="28">
        <f t="shared" si="7"/>
        <v>90</v>
      </c>
      <c r="N14" s="28" t="str">
        <f t="shared" si="8"/>
        <v>A</v>
      </c>
      <c r="O14" s="36">
        <v>1</v>
      </c>
      <c r="P14" s="28" t="str">
        <f t="shared" si="9"/>
        <v>Sangat terampil berkomunikasi dan mempresentasikan materi suggestion &amp; offer, surat, caption, news item, if clause dan prosedur.</v>
      </c>
      <c r="Q14" s="39" t="s">
        <v>56</v>
      </c>
      <c r="R14" s="39" t="s">
        <v>56</v>
      </c>
      <c r="S14" s="18"/>
      <c r="T14" s="1">
        <v>84</v>
      </c>
      <c r="U14" s="1">
        <v>78</v>
      </c>
      <c r="V14" s="1">
        <v>90</v>
      </c>
      <c r="W14" s="1">
        <v>90</v>
      </c>
      <c r="X14" s="1">
        <v>90</v>
      </c>
      <c r="Y14" s="1">
        <v>77</v>
      </c>
      <c r="Z14" s="1"/>
      <c r="AA14" s="1"/>
      <c r="AB14" s="1"/>
      <c r="AC14" s="1"/>
      <c r="AD14" s="1"/>
      <c r="AE14" s="18"/>
      <c r="AF14" s="1">
        <v>90</v>
      </c>
      <c r="AG14" s="1">
        <v>90</v>
      </c>
      <c r="AH14" s="1">
        <v>90</v>
      </c>
      <c r="AI14" s="1">
        <v>90</v>
      </c>
      <c r="AJ14" s="1">
        <v>90</v>
      </c>
      <c r="AK14" s="1">
        <v>90</v>
      </c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69286</v>
      </c>
      <c r="C15" s="19" t="s">
        <v>70</v>
      </c>
      <c r="D15" s="18"/>
      <c r="E15" s="28">
        <f t="shared" si="0"/>
        <v>87</v>
      </c>
      <c r="F15" s="28" t="str">
        <f t="shared" si="1"/>
        <v>A</v>
      </c>
      <c r="G15" s="28">
        <f t="shared" si="2"/>
        <v>87</v>
      </c>
      <c r="H15" s="28" t="str">
        <f t="shared" si="3"/>
        <v>A</v>
      </c>
      <c r="I15" s="36">
        <v>1</v>
      </c>
      <c r="J15" s="28" t="str">
        <f t="shared" si="4"/>
        <v>Memiliki kemampuan memahami dan menganalisis pada materi suggestion &amp; offer, surat, caption, news item, if clause dan prosedur.</v>
      </c>
      <c r="K15" s="28">
        <f t="shared" si="5"/>
        <v>91</v>
      </c>
      <c r="L15" s="28" t="str">
        <f t="shared" si="6"/>
        <v>A</v>
      </c>
      <c r="M15" s="28">
        <f t="shared" si="7"/>
        <v>91</v>
      </c>
      <c r="N15" s="28" t="str">
        <f t="shared" si="8"/>
        <v>A</v>
      </c>
      <c r="O15" s="36">
        <v>1</v>
      </c>
      <c r="P15" s="28" t="str">
        <f t="shared" si="9"/>
        <v>Sangat terampil berkomunikasi dan mempresentasikan materi suggestion &amp; offer, surat, caption, news item, if clause dan prosedur.</v>
      </c>
      <c r="Q15" s="39" t="s">
        <v>56</v>
      </c>
      <c r="R15" s="39" t="s">
        <v>56</v>
      </c>
      <c r="S15" s="18"/>
      <c r="T15" s="1">
        <v>80</v>
      </c>
      <c r="U15" s="1">
        <v>84</v>
      </c>
      <c r="V15" s="1">
        <v>90</v>
      </c>
      <c r="W15" s="1">
        <v>100</v>
      </c>
      <c r="X15" s="1">
        <v>80</v>
      </c>
      <c r="Y15" s="1">
        <v>85</v>
      </c>
      <c r="Z15" s="1"/>
      <c r="AA15" s="1"/>
      <c r="AB15" s="1"/>
      <c r="AC15" s="1"/>
      <c r="AD15" s="1"/>
      <c r="AE15" s="18"/>
      <c r="AF15" s="1">
        <v>90</v>
      </c>
      <c r="AG15" s="1">
        <v>92</v>
      </c>
      <c r="AH15" s="1">
        <v>90</v>
      </c>
      <c r="AI15" s="1">
        <v>92</v>
      </c>
      <c r="AJ15" s="1">
        <v>90</v>
      </c>
      <c r="AK15" s="1">
        <v>92</v>
      </c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230</v>
      </c>
      <c r="FI15" s="43" t="s">
        <v>233</v>
      </c>
      <c r="FJ15" s="41">
        <v>24722</v>
      </c>
      <c r="FK15" s="41">
        <v>24732</v>
      </c>
    </row>
    <row r="16" spans="1:167" x14ac:dyDescent="0.25">
      <c r="A16" s="19">
        <v>6</v>
      </c>
      <c r="B16" s="19">
        <v>69301</v>
      </c>
      <c r="C16" s="19" t="s">
        <v>71</v>
      </c>
      <c r="D16" s="18"/>
      <c r="E16" s="28">
        <f t="shared" si="0"/>
        <v>79</v>
      </c>
      <c r="F16" s="28" t="str">
        <f t="shared" si="1"/>
        <v>B</v>
      </c>
      <c r="G16" s="28">
        <f t="shared" si="2"/>
        <v>79</v>
      </c>
      <c r="H16" s="28" t="str">
        <f t="shared" si="3"/>
        <v>B</v>
      </c>
      <c r="I16" s="36">
        <v>2</v>
      </c>
      <c r="J16" s="28" t="str">
        <f t="shared" si="4"/>
        <v>Memiliki kemampuan memahami namun perlu peningkatan pada kemapuan menganalisis pada materi suggestion &amp; offer, surat, caption, news item, if clause dan prosedur.</v>
      </c>
      <c r="K16" s="28">
        <f t="shared" si="5"/>
        <v>87.5</v>
      </c>
      <c r="L16" s="28" t="str">
        <f t="shared" si="6"/>
        <v>A</v>
      </c>
      <c r="M16" s="28">
        <f t="shared" si="7"/>
        <v>87.5</v>
      </c>
      <c r="N16" s="28" t="str">
        <f t="shared" si="8"/>
        <v>A</v>
      </c>
      <c r="O16" s="36">
        <v>1</v>
      </c>
      <c r="P16" s="28" t="str">
        <f t="shared" si="9"/>
        <v>Sangat terampil berkomunikasi dan mempresentasikan materi suggestion &amp; offer, surat, caption, news item, if clause dan prosedur.</v>
      </c>
      <c r="Q16" s="39" t="s">
        <v>56</v>
      </c>
      <c r="R16" s="39" t="s">
        <v>56</v>
      </c>
      <c r="S16" s="18"/>
      <c r="T16" s="1">
        <v>80</v>
      </c>
      <c r="U16" s="1">
        <v>78</v>
      </c>
      <c r="V16" s="1">
        <v>83</v>
      </c>
      <c r="W16" s="1">
        <v>90</v>
      </c>
      <c r="X16" s="1">
        <v>60</v>
      </c>
      <c r="Y16" s="1">
        <v>83</v>
      </c>
      <c r="Z16" s="1"/>
      <c r="AA16" s="1"/>
      <c r="AB16" s="1"/>
      <c r="AC16" s="1"/>
      <c r="AD16" s="1"/>
      <c r="AE16" s="18"/>
      <c r="AF16" s="1">
        <v>90</v>
      </c>
      <c r="AG16" s="1">
        <v>85</v>
      </c>
      <c r="AH16" s="1">
        <v>90</v>
      </c>
      <c r="AI16" s="1">
        <v>85</v>
      </c>
      <c r="AJ16" s="1">
        <v>90</v>
      </c>
      <c r="AK16" s="1">
        <v>85</v>
      </c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69316</v>
      </c>
      <c r="C17" s="19" t="s">
        <v>72</v>
      </c>
      <c r="D17" s="18"/>
      <c r="E17" s="28">
        <f t="shared" si="0"/>
        <v>85</v>
      </c>
      <c r="F17" s="28" t="str">
        <f t="shared" si="1"/>
        <v>A</v>
      </c>
      <c r="G17" s="28">
        <f t="shared" si="2"/>
        <v>85</v>
      </c>
      <c r="H17" s="28" t="str">
        <f t="shared" si="3"/>
        <v>A</v>
      </c>
      <c r="I17" s="36">
        <v>1</v>
      </c>
      <c r="J17" s="28" t="str">
        <f t="shared" si="4"/>
        <v>Memiliki kemampuan memahami dan menganalisis pada materi suggestion &amp; offer, surat, caption, news item, if clause dan prosedur.</v>
      </c>
      <c r="K17" s="28">
        <f t="shared" si="5"/>
        <v>89</v>
      </c>
      <c r="L17" s="28" t="str">
        <f t="shared" si="6"/>
        <v>A</v>
      </c>
      <c r="M17" s="28">
        <f t="shared" si="7"/>
        <v>89</v>
      </c>
      <c r="N17" s="28" t="str">
        <f t="shared" si="8"/>
        <v>A</v>
      </c>
      <c r="O17" s="36">
        <v>1</v>
      </c>
      <c r="P17" s="28" t="str">
        <f t="shared" si="9"/>
        <v>Sangat terampil berkomunikasi dan mempresentasikan materi suggestion &amp; offer, surat, caption, news item, if clause dan prosedur.</v>
      </c>
      <c r="Q17" s="39" t="s">
        <v>56</v>
      </c>
      <c r="R17" s="39" t="s">
        <v>56</v>
      </c>
      <c r="S17" s="18"/>
      <c r="T17" s="1">
        <v>80</v>
      </c>
      <c r="U17" s="1">
        <v>80</v>
      </c>
      <c r="V17" s="1">
        <v>95</v>
      </c>
      <c r="W17" s="1">
        <v>90</v>
      </c>
      <c r="X17" s="1">
        <v>80</v>
      </c>
      <c r="Y17" s="1">
        <v>85</v>
      </c>
      <c r="Z17" s="1"/>
      <c r="AA17" s="1"/>
      <c r="AB17" s="1"/>
      <c r="AC17" s="1"/>
      <c r="AD17" s="1"/>
      <c r="AE17" s="18"/>
      <c r="AF17" s="1">
        <v>88</v>
      </c>
      <c r="AG17" s="1">
        <v>90</v>
      </c>
      <c r="AH17" s="1">
        <v>88</v>
      </c>
      <c r="AI17" s="1">
        <v>90</v>
      </c>
      <c r="AJ17" s="1">
        <v>88</v>
      </c>
      <c r="AK17" s="1">
        <v>90</v>
      </c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231</v>
      </c>
      <c r="FI17" s="43"/>
      <c r="FJ17" s="41">
        <v>24723</v>
      </c>
      <c r="FK17" s="41">
        <v>24733</v>
      </c>
    </row>
    <row r="18" spans="1:167" x14ac:dyDescent="0.25">
      <c r="A18" s="19">
        <v>8</v>
      </c>
      <c r="B18" s="19">
        <v>69331</v>
      </c>
      <c r="C18" s="19" t="s">
        <v>73</v>
      </c>
      <c r="D18" s="18"/>
      <c r="E18" s="28">
        <f t="shared" si="0"/>
        <v>80</v>
      </c>
      <c r="F18" s="28" t="str">
        <f t="shared" si="1"/>
        <v>B</v>
      </c>
      <c r="G18" s="28">
        <f t="shared" si="2"/>
        <v>80</v>
      </c>
      <c r="H18" s="28" t="str">
        <f t="shared" si="3"/>
        <v>B</v>
      </c>
      <c r="I18" s="36">
        <v>2</v>
      </c>
      <c r="J18" s="28" t="str">
        <f t="shared" si="4"/>
        <v>Memiliki kemampuan memahami namun perlu peningkatan pada kemapuan menganalisis pada materi suggestion &amp; offer, surat, caption, news item, if clause dan prosedur.</v>
      </c>
      <c r="K18" s="28">
        <f t="shared" si="5"/>
        <v>90</v>
      </c>
      <c r="L18" s="28" t="str">
        <f t="shared" si="6"/>
        <v>A</v>
      </c>
      <c r="M18" s="28">
        <f t="shared" si="7"/>
        <v>90</v>
      </c>
      <c r="N18" s="28" t="str">
        <f t="shared" si="8"/>
        <v>A</v>
      </c>
      <c r="O18" s="36">
        <v>1</v>
      </c>
      <c r="P18" s="28" t="str">
        <f t="shared" si="9"/>
        <v>Sangat terampil berkomunikasi dan mempresentasikan materi suggestion &amp; offer, surat, caption, news item, if clause dan prosedur.</v>
      </c>
      <c r="Q18" s="39" t="s">
        <v>56</v>
      </c>
      <c r="R18" s="39" t="s">
        <v>56</v>
      </c>
      <c r="S18" s="18"/>
      <c r="T18" s="1">
        <v>72</v>
      </c>
      <c r="U18" s="1">
        <v>84</v>
      </c>
      <c r="V18" s="1">
        <v>90</v>
      </c>
      <c r="W18" s="1">
        <v>75</v>
      </c>
      <c r="X18" s="1">
        <v>80</v>
      </c>
      <c r="Y18" s="1">
        <v>76</v>
      </c>
      <c r="Z18" s="1"/>
      <c r="AA18" s="1"/>
      <c r="AB18" s="1"/>
      <c r="AC18" s="1"/>
      <c r="AD18" s="1"/>
      <c r="AE18" s="18"/>
      <c r="AF18" s="1">
        <v>90</v>
      </c>
      <c r="AG18" s="1">
        <v>90</v>
      </c>
      <c r="AH18" s="1">
        <v>90</v>
      </c>
      <c r="AI18" s="1">
        <v>90</v>
      </c>
      <c r="AJ18" s="1">
        <v>90</v>
      </c>
      <c r="AK18" s="1">
        <v>90</v>
      </c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79981</v>
      </c>
      <c r="C19" s="19" t="s">
        <v>74</v>
      </c>
      <c r="D19" s="18"/>
      <c r="E19" s="28">
        <f t="shared" si="0"/>
        <v>93</v>
      </c>
      <c r="F19" s="28" t="str">
        <f t="shared" si="1"/>
        <v>A</v>
      </c>
      <c r="G19" s="28">
        <f t="shared" si="2"/>
        <v>93</v>
      </c>
      <c r="H19" s="28" t="str">
        <f t="shared" si="3"/>
        <v>A</v>
      </c>
      <c r="I19" s="36">
        <v>1</v>
      </c>
      <c r="J19" s="28" t="str">
        <f t="shared" si="4"/>
        <v>Memiliki kemampuan memahami dan menganalisis pada materi suggestion &amp; offer, surat, caption, news item, if clause dan prosedur.</v>
      </c>
      <c r="K19" s="28">
        <f t="shared" si="5"/>
        <v>92.5</v>
      </c>
      <c r="L19" s="28" t="str">
        <f t="shared" si="6"/>
        <v>A</v>
      </c>
      <c r="M19" s="28">
        <f t="shared" si="7"/>
        <v>92.5</v>
      </c>
      <c r="N19" s="28" t="str">
        <f t="shared" si="8"/>
        <v>A</v>
      </c>
      <c r="O19" s="36">
        <v>1</v>
      </c>
      <c r="P19" s="28" t="str">
        <f t="shared" si="9"/>
        <v>Sangat terampil berkomunikasi dan mempresentasikan materi suggestion &amp; offer, surat, caption, news item, if clause dan prosedur.</v>
      </c>
      <c r="Q19" s="39" t="s">
        <v>56</v>
      </c>
      <c r="R19" s="39" t="s">
        <v>56</v>
      </c>
      <c r="S19" s="18"/>
      <c r="T19" s="1">
        <v>100</v>
      </c>
      <c r="U19" s="1">
        <v>90</v>
      </c>
      <c r="V19" s="1">
        <v>90</v>
      </c>
      <c r="W19" s="1">
        <v>100</v>
      </c>
      <c r="X19" s="1">
        <v>90</v>
      </c>
      <c r="Y19" s="1">
        <v>85</v>
      </c>
      <c r="Z19" s="1"/>
      <c r="AA19" s="1"/>
      <c r="AB19" s="1"/>
      <c r="AC19" s="1"/>
      <c r="AD19" s="1"/>
      <c r="AE19" s="18"/>
      <c r="AF19" s="1">
        <v>92</v>
      </c>
      <c r="AG19" s="1">
        <v>93</v>
      </c>
      <c r="AH19" s="1">
        <v>92</v>
      </c>
      <c r="AI19" s="1">
        <v>93</v>
      </c>
      <c r="AJ19" s="1">
        <v>92</v>
      </c>
      <c r="AK19" s="1">
        <v>93</v>
      </c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24724</v>
      </c>
      <c r="FK19" s="41">
        <v>24734</v>
      </c>
    </row>
    <row r="20" spans="1:167" x14ac:dyDescent="0.25">
      <c r="A20" s="19">
        <v>10</v>
      </c>
      <c r="B20" s="19">
        <v>69346</v>
      </c>
      <c r="C20" s="19" t="s">
        <v>75</v>
      </c>
      <c r="D20" s="18"/>
      <c r="E20" s="28">
        <f t="shared" si="0"/>
        <v>76</v>
      </c>
      <c r="F20" s="28" t="str">
        <f t="shared" si="1"/>
        <v>B</v>
      </c>
      <c r="G20" s="28">
        <f t="shared" si="2"/>
        <v>76</v>
      </c>
      <c r="H20" s="28" t="str">
        <f t="shared" si="3"/>
        <v>B</v>
      </c>
      <c r="I20" s="36">
        <v>2</v>
      </c>
      <c r="J20" s="28" t="str">
        <f t="shared" si="4"/>
        <v>Memiliki kemampuan memahami namun perlu peningkatan pada kemapuan menganalisis pada materi suggestion &amp; offer, surat, caption, news item, if clause dan prosedur.</v>
      </c>
      <c r="K20" s="28">
        <f t="shared" si="5"/>
        <v>87.5</v>
      </c>
      <c r="L20" s="28" t="str">
        <f t="shared" si="6"/>
        <v>A</v>
      </c>
      <c r="M20" s="28">
        <f t="shared" si="7"/>
        <v>87.5</v>
      </c>
      <c r="N20" s="28" t="str">
        <f t="shared" si="8"/>
        <v>A</v>
      </c>
      <c r="O20" s="36">
        <v>1</v>
      </c>
      <c r="P20" s="28" t="str">
        <f t="shared" si="9"/>
        <v>Sangat terampil berkomunikasi dan mempresentasikan materi suggestion &amp; offer, surat, caption, news item, if clause dan prosedur.</v>
      </c>
      <c r="Q20" s="39" t="s">
        <v>56</v>
      </c>
      <c r="R20" s="39" t="s">
        <v>56</v>
      </c>
      <c r="S20" s="18"/>
      <c r="T20" s="1">
        <v>60</v>
      </c>
      <c r="U20" s="1">
        <v>78</v>
      </c>
      <c r="V20" s="1">
        <v>70</v>
      </c>
      <c r="W20" s="1">
        <v>90</v>
      </c>
      <c r="X20" s="1">
        <v>80</v>
      </c>
      <c r="Y20" s="1">
        <v>77</v>
      </c>
      <c r="Z20" s="1"/>
      <c r="AA20" s="1"/>
      <c r="AB20" s="1"/>
      <c r="AC20" s="1"/>
      <c r="AD20" s="1"/>
      <c r="AE20" s="18"/>
      <c r="AF20" s="1">
        <v>90</v>
      </c>
      <c r="AG20" s="1">
        <v>85</v>
      </c>
      <c r="AH20" s="1">
        <v>90</v>
      </c>
      <c r="AI20" s="1">
        <v>85</v>
      </c>
      <c r="AJ20" s="1">
        <v>90</v>
      </c>
      <c r="AK20" s="1">
        <v>85</v>
      </c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69361</v>
      </c>
      <c r="C21" s="19" t="s">
        <v>76</v>
      </c>
      <c r="D21" s="18"/>
      <c r="E21" s="28">
        <f t="shared" si="0"/>
        <v>93</v>
      </c>
      <c r="F21" s="28" t="str">
        <f t="shared" si="1"/>
        <v>A</v>
      </c>
      <c r="G21" s="28">
        <f t="shared" si="2"/>
        <v>93</v>
      </c>
      <c r="H21" s="28" t="str">
        <f t="shared" si="3"/>
        <v>A</v>
      </c>
      <c r="I21" s="36">
        <v>1</v>
      </c>
      <c r="J21" s="28" t="str">
        <f t="shared" si="4"/>
        <v>Memiliki kemampuan memahami dan menganalisis pada materi suggestion &amp; offer, surat, caption, news item, if clause dan prosedur.</v>
      </c>
      <c r="K21" s="28">
        <f t="shared" si="5"/>
        <v>94</v>
      </c>
      <c r="L21" s="28" t="str">
        <f t="shared" si="6"/>
        <v>A</v>
      </c>
      <c r="M21" s="28">
        <f t="shared" si="7"/>
        <v>94</v>
      </c>
      <c r="N21" s="28" t="str">
        <f t="shared" si="8"/>
        <v>A</v>
      </c>
      <c r="O21" s="36">
        <v>1</v>
      </c>
      <c r="P21" s="28" t="str">
        <f t="shared" si="9"/>
        <v>Sangat terampil berkomunikasi dan mempresentasikan materi suggestion &amp; offer, surat, caption, news item, if clause dan prosedur.</v>
      </c>
      <c r="Q21" s="39" t="s">
        <v>56</v>
      </c>
      <c r="R21" s="39" t="s">
        <v>56</v>
      </c>
      <c r="S21" s="18"/>
      <c r="T21" s="1">
        <v>92</v>
      </c>
      <c r="U21" s="1">
        <v>90</v>
      </c>
      <c r="V21" s="1">
        <v>90</v>
      </c>
      <c r="W21" s="1">
        <v>100</v>
      </c>
      <c r="X21" s="1">
        <v>90</v>
      </c>
      <c r="Y21" s="1">
        <v>97</v>
      </c>
      <c r="Z21" s="1"/>
      <c r="AA21" s="1"/>
      <c r="AB21" s="1"/>
      <c r="AC21" s="1"/>
      <c r="AD21" s="1"/>
      <c r="AE21" s="18"/>
      <c r="AF21" s="1">
        <v>95</v>
      </c>
      <c r="AG21" s="1">
        <v>93</v>
      </c>
      <c r="AH21" s="1">
        <v>95</v>
      </c>
      <c r="AI21" s="1">
        <v>93</v>
      </c>
      <c r="AJ21" s="1">
        <v>95</v>
      </c>
      <c r="AK21" s="1">
        <v>93</v>
      </c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24725</v>
      </c>
      <c r="FK21" s="41">
        <v>24735</v>
      </c>
    </row>
    <row r="22" spans="1:167" x14ac:dyDescent="0.25">
      <c r="A22" s="19">
        <v>12</v>
      </c>
      <c r="B22" s="19">
        <v>69376</v>
      </c>
      <c r="C22" s="19" t="s">
        <v>77</v>
      </c>
      <c r="D22" s="18"/>
      <c r="E22" s="28">
        <f t="shared" si="0"/>
        <v>87</v>
      </c>
      <c r="F22" s="28" t="str">
        <f t="shared" si="1"/>
        <v>A</v>
      </c>
      <c r="G22" s="28">
        <f t="shared" si="2"/>
        <v>87</v>
      </c>
      <c r="H22" s="28" t="str">
        <f t="shared" si="3"/>
        <v>A</v>
      </c>
      <c r="I22" s="36">
        <v>1</v>
      </c>
      <c r="J22" s="28" t="str">
        <f t="shared" si="4"/>
        <v>Memiliki kemampuan memahami dan menganalisis pada materi suggestion &amp; offer, surat, caption, news item, if clause dan prosedur.</v>
      </c>
      <c r="K22" s="28">
        <f t="shared" si="5"/>
        <v>91</v>
      </c>
      <c r="L22" s="28" t="str">
        <f t="shared" si="6"/>
        <v>A</v>
      </c>
      <c r="M22" s="28">
        <f t="shared" si="7"/>
        <v>91</v>
      </c>
      <c r="N22" s="28" t="str">
        <f t="shared" si="8"/>
        <v>A</v>
      </c>
      <c r="O22" s="36">
        <v>1</v>
      </c>
      <c r="P22" s="28" t="str">
        <f t="shared" si="9"/>
        <v>Sangat terampil berkomunikasi dan mempresentasikan materi suggestion &amp; offer, surat, caption, news item, if clause dan prosedur.</v>
      </c>
      <c r="Q22" s="39" t="s">
        <v>56</v>
      </c>
      <c r="R22" s="39" t="s">
        <v>56</v>
      </c>
      <c r="S22" s="18"/>
      <c r="T22" s="1">
        <v>85</v>
      </c>
      <c r="U22" s="1">
        <v>82</v>
      </c>
      <c r="V22" s="1">
        <v>90</v>
      </c>
      <c r="W22" s="1">
        <v>90</v>
      </c>
      <c r="X22" s="1">
        <v>90</v>
      </c>
      <c r="Y22" s="1">
        <v>85</v>
      </c>
      <c r="Z22" s="1"/>
      <c r="AA22" s="1"/>
      <c r="AB22" s="1"/>
      <c r="AC22" s="1"/>
      <c r="AD22" s="1"/>
      <c r="AE22" s="18"/>
      <c r="AF22" s="1">
        <v>90</v>
      </c>
      <c r="AG22" s="1">
        <v>92</v>
      </c>
      <c r="AH22" s="1">
        <v>90</v>
      </c>
      <c r="AI22" s="1">
        <v>92</v>
      </c>
      <c r="AJ22" s="1">
        <v>90</v>
      </c>
      <c r="AK22" s="1">
        <v>92</v>
      </c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69391</v>
      </c>
      <c r="C23" s="19" t="s">
        <v>78</v>
      </c>
      <c r="D23" s="18"/>
      <c r="E23" s="28">
        <f t="shared" si="0"/>
        <v>87</v>
      </c>
      <c r="F23" s="28" t="str">
        <f t="shared" si="1"/>
        <v>A</v>
      </c>
      <c r="G23" s="28">
        <f t="shared" si="2"/>
        <v>87</v>
      </c>
      <c r="H23" s="28" t="str">
        <f t="shared" si="3"/>
        <v>A</v>
      </c>
      <c r="I23" s="36">
        <v>1</v>
      </c>
      <c r="J23" s="28" t="str">
        <f t="shared" si="4"/>
        <v>Memiliki kemampuan memahami dan menganalisis pada materi suggestion &amp; offer, surat, caption, news item, if clause dan prosedur.</v>
      </c>
      <c r="K23" s="28">
        <f t="shared" si="5"/>
        <v>90</v>
      </c>
      <c r="L23" s="28" t="str">
        <f t="shared" si="6"/>
        <v>A</v>
      </c>
      <c r="M23" s="28">
        <f t="shared" si="7"/>
        <v>90</v>
      </c>
      <c r="N23" s="28" t="str">
        <f t="shared" si="8"/>
        <v>A</v>
      </c>
      <c r="O23" s="36">
        <v>1</v>
      </c>
      <c r="P23" s="28" t="str">
        <f t="shared" si="9"/>
        <v>Sangat terampil berkomunikasi dan mempresentasikan materi suggestion &amp; offer, surat, caption, news item, if clause dan prosedur.</v>
      </c>
      <c r="Q23" s="39" t="s">
        <v>56</v>
      </c>
      <c r="R23" s="39" t="s">
        <v>56</v>
      </c>
      <c r="S23" s="18"/>
      <c r="T23" s="1">
        <v>84</v>
      </c>
      <c r="U23" s="1">
        <v>78</v>
      </c>
      <c r="V23" s="1">
        <v>95</v>
      </c>
      <c r="W23" s="1">
        <v>100</v>
      </c>
      <c r="X23" s="1">
        <v>90</v>
      </c>
      <c r="Y23" s="1">
        <v>76</v>
      </c>
      <c r="Z23" s="1"/>
      <c r="AA23" s="1"/>
      <c r="AB23" s="1"/>
      <c r="AC23" s="1"/>
      <c r="AD23" s="1"/>
      <c r="AE23" s="18"/>
      <c r="AF23" s="1">
        <v>90</v>
      </c>
      <c r="AG23" s="1">
        <v>90</v>
      </c>
      <c r="AH23" s="1">
        <v>90</v>
      </c>
      <c r="AI23" s="1">
        <v>90</v>
      </c>
      <c r="AJ23" s="1">
        <v>90</v>
      </c>
      <c r="AK23" s="1">
        <v>90</v>
      </c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24726</v>
      </c>
      <c r="FK23" s="41">
        <v>24736</v>
      </c>
    </row>
    <row r="24" spans="1:167" x14ac:dyDescent="0.25">
      <c r="A24" s="19">
        <v>14</v>
      </c>
      <c r="B24" s="19">
        <v>69406</v>
      </c>
      <c r="C24" s="19" t="s">
        <v>79</v>
      </c>
      <c r="D24" s="18"/>
      <c r="E24" s="28">
        <f t="shared" si="0"/>
        <v>83</v>
      </c>
      <c r="F24" s="28" t="str">
        <f t="shared" si="1"/>
        <v>B</v>
      </c>
      <c r="G24" s="28">
        <f t="shared" si="2"/>
        <v>83</v>
      </c>
      <c r="H24" s="28" t="str">
        <f t="shared" si="3"/>
        <v>B</v>
      </c>
      <c r="I24" s="36">
        <v>2</v>
      </c>
      <c r="J24" s="28" t="str">
        <f t="shared" si="4"/>
        <v>Memiliki kemampuan memahami namun perlu peningkatan pada kemapuan menganalisis pada materi suggestion &amp; offer, surat, caption, news item, if clause dan prosedur.</v>
      </c>
      <c r="K24" s="28">
        <f t="shared" si="5"/>
        <v>89</v>
      </c>
      <c r="L24" s="28" t="str">
        <f t="shared" si="6"/>
        <v>A</v>
      </c>
      <c r="M24" s="28">
        <f t="shared" si="7"/>
        <v>89</v>
      </c>
      <c r="N24" s="28" t="str">
        <f t="shared" si="8"/>
        <v>A</v>
      </c>
      <c r="O24" s="36">
        <v>1</v>
      </c>
      <c r="P24" s="28" t="str">
        <f t="shared" si="9"/>
        <v>Sangat terampil berkomunikasi dan mempresentasikan materi suggestion &amp; offer, surat, caption, news item, if clause dan prosedur.</v>
      </c>
      <c r="Q24" s="39" t="s">
        <v>56</v>
      </c>
      <c r="R24" s="39" t="s">
        <v>56</v>
      </c>
      <c r="S24" s="18"/>
      <c r="T24" s="1">
        <v>70</v>
      </c>
      <c r="U24" s="1">
        <v>70</v>
      </c>
      <c r="V24" s="1">
        <v>90</v>
      </c>
      <c r="W24" s="1">
        <v>100</v>
      </c>
      <c r="X24" s="1">
        <v>90</v>
      </c>
      <c r="Y24" s="1">
        <v>75</v>
      </c>
      <c r="Z24" s="1"/>
      <c r="AA24" s="1"/>
      <c r="AB24" s="1"/>
      <c r="AC24" s="1"/>
      <c r="AD24" s="1"/>
      <c r="AE24" s="18"/>
      <c r="AF24" s="1">
        <v>90</v>
      </c>
      <c r="AG24" s="1">
        <v>88</v>
      </c>
      <c r="AH24" s="1">
        <v>90</v>
      </c>
      <c r="AI24" s="1">
        <v>88</v>
      </c>
      <c r="AJ24" s="1">
        <v>90</v>
      </c>
      <c r="AK24" s="1">
        <v>88</v>
      </c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69421</v>
      </c>
      <c r="C25" s="19" t="s">
        <v>80</v>
      </c>
      <c r="D25" s="18"/>
      <c r="E25" s="28">
        <f t="shared" si="0"/>
        <v>80</v>
      </c>
      <c r="F25" s="28" t="str">
        <f t="shared" si="1"/>
        <v>B</v>
      </c>
      <c r="G25" s="28">
        <f t="shared" si="2"/>
        <v>80</v>
      </c>
      <c r="H25" s="28" t="str">
        <f t="shared" si="3"/>
        <v>B</v>
      </c>
      <c r="I25" s="36">
        <v>2</v>
      </c>
      <c r="J25" s="28" t="str">
        <f t="shared" si="4"/>
        <v>Memiliki kemampuan memahami namun perlu peningkatan pada kemapuan menganalisis pada materi suggestion &amp; offer, surat, caption, news item, if clause dan prosedur.</v>
      </c>
      <c r="K25" s="28">
        <f t="shared" si="5"/>
        <v>86.5</v>
      </c>
      <c r="L25" s="28" t="str">
        <f t="shared" si="6"/>
        <v>A</v>
      </c>
      <c r="M25" s="28">
        <f t="shared" si="7"/>
        <v>86.5</v>
      </c>
      <c r="N25" s="28" t="str">
        <f t="shared" si="8"/>
        <v>A</v>
      </c>
      <c r="O25" s="36">
        <v>1</v>
      </c>
      <c r="P25" s="28" t="str">
        <f t="shared" si="9"/>
        <v>Sangat terampil berkomunikasi dan mempresentasikan materi suggestion &amp; offer, surat, caption, news item, if clause dan prosedur.</v>
      </c>
      <c r="Q25" s="39" t="s">
        <v>56</v>
      </c>
      <c r="R25" s="39" t="s">
        <v>56</v>
      </c>
      <c r="S25" s="18"/>
      <c r="T25" s="1">
        <v>70</v>
      </c>
      <c r="U25" s="1">
        <v>70</v>
      </c>
      <c r="V25" s="1">
        <v>95</v>
      </c>
      <c r="W25" s="1">
        <v>80</v>
      </c>
      <c r="X25" s="1">
        <v>90</v>
      </c>
      <c r="Y25" s="1">
        <v>76</v>
      </c>
      <c r="Z25" s="1"/>
      <c r="AA25" s="1"/>
      <c r="AB25" s="1"/>
      <c r="AC25" s="1"/>
      <c r="AD25" s="1"/>
      <c r="AE25" s="18"/>
      <c r="AF25" s="1">
        <v>85</v>
      </c>
      <c r="AG25" s="1">
        <v>88</v>
      </c>
      <c r="AH25" s="1">
        <v>85</v>
      </c>
      <c r="AI25" s="1">
        <v>88</v>
      </c>
      <c r="AJ25" s="1">
        <v>85</v>
      </c>
      <c r="AK25" s="1">
        <v>88</v>
      </c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81</v>
      </c>
      <c r="FD25" s="68"/>
      <c r="FE25" s="68"/>
      <c r="FG25" s="42">
        <v>7</v>
      </c>
      <c r="FH25" s="43"/>
      <c r="FI25" s="43"/>
      <c r="FJ25" s="41">
        <v>24727</v>
      </c>
      <c r="FK25" s="41">
        <v>24737</v>
      </c>
    </row>
    <row r="26" spans="1:167" x14ac:dyDescent="0.25">
      <c r="A26" s="19">
        <v>16</v>
      </c>
      <c r="B26" s="19">
        <v>69436</v>
      </c>
      <c r="C26" s="19" t="s">
        <v>82</v>
      </c>
      <c r="D26" s="18"/>
      <c r="E26" s="28">
        <f t="shared" si="0"/>
        <v>84</v>
      </c>
      <c r="F26" s="28" t="str">
        <f t="shared" si="1"/>
        <v>B</v>
      </c>
      <c r="G26" s="28">
        <f t="shared" si="2"/>
        <v>84</v>
      </c>
      <c r="H26" s="28" t="str">
        <f t="shared" si="3"/>
        <v>B</v>
      </c>
      <c r="I26" s="36">
        <v>2</v>
      </c>
      <c r="J26" s="28" t="str">
        <f t="shared" si="4"/>
        <v>Memiliki kemampuan memahami namun perlu peningkatan pada kemapuan menganalisis pada materi suggestion &amp; offer, surat, caption, news item, if clause dan prosedur.</v>
      </c>
      <c r="K26" s="28">
        <f t="shared" si="5"/>
        <v>90</v>
      </c>
      <c r="L26" s="28" t="str">
        <f t="shared" si="6"/>
        <v>A</v>
      </c>
      <c r="M26" s="28">
        <f t="shared" si="7"/>
        <v>90</v>
      </c>
      <c r="N26" s="28" t="str">
        <f t="shared" si="8"/>
        <v>A</v>
      </c>
      <c r="O26" s="36">
        <v>1</v>
      </c>
      <c r="P26" s="28" t="str">
        <f t="shared" si="9"/>
        <v>Sangat terampil berkomunikasi dan mempresentasikan materi suggestion &amp; offer, surat, caption, news item, if clause dan prosedur.</v>
      </c>
      <c r="Q26" s="39" t="s">
        <v>56</v>
      </c>
      <c r="R26" s="39" t="s">
        <v>56</v>
      </c>
      <c r="S26" s="18"/>
      <c r="T26" s="1">
        <v>80</v>
      </c>
      <c r="U26" s="1">
        <v>80</v>
      </c>
      <c r="V26" s="1">
        <v>90</v>
      </c>
      <c r="W26" s="1">
        <v>90</v>
      </c>
      <c r="X26" s="1">
        <v>80</v>
      </c>
      <c r="Y26" s="1">
        <v>85</v>
      </c>
      <c r="Z26" s="1"/>
      <c r="AA26" s="1"/>
      <c r="AB26" s="1"/>
      <c r="AC26" s="1"/>
      <c r="AD26" s="1"/>
      <c r="AE26" s="18"/>
      <c r="AF26" s="1">
        <v>88</v>
      </c>
      <c r="AG26" s="1">
        <v>92</v>
      </c>
      <c r="AH26" s="1">
        <v>88</v>
      </c>
      <c r="AI26" s="1">
        <v>92</v>
      </c>
      <c r="AJ26" s="1">
        <v>88</v>
      </c>
      <c r="AK26" s="1">
        <v>92</v>
      </c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60</v>
      </c>
      <c r="FD26" s="4" t="s">
        <v>61</v>
      </c>
      <c r="FE26" s="4" t="s">
        <v>62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69451</v>
      </c>
      <c r="C27" s="19" t="s">
        <v>83</v>
      </c>
      <c r="D27" s="18"/>
      <c r="E27" s="28">
        <f t="shared" si="0"/>
        <v>85</v>
      </c>
      <c r="F27" s="28" t="str">
        <f t="shared" si="1"/>
        <v>A</v>
      </c>
      <c r="G27" s="28">
        <f t="shared" si="2"/>
        <v>85</v>
      </c>
      <c r="H27" s="28" t="str">
        <f t="shared" si="3"/>
        <v>A</v>
      </c>
      <c r="I27" s="36">
        <v>1</v>
      </c>
      <c r="J27" s="28" t="str">
        <f t="shared" si="4"/>
        <v>Memiliki kemampuan memahami dan menganalisis pada materi suggestion &amp; offer, surat, caption, news item, if clause dan prosedur.</v>
      </c>
      <c r="K27" s="28">
        <f t="shared" si="5"/>
        <v>90</v>
      </c>
      <c r="L27" s="28" t="str">
        <f t="shared" si="6"/>
        <v>A</v>
      </c>
      <c r="M27" s="28">
        <f t="shared" si="7"/>
        <v>90</v>
      </c>
      <c r="N27" s="28" t="str">
        <f t="shared" si="8"/>
        <v>A</v>
      </c>
      <c r="O27" s="36">
        <v>1</v>
      </c>
      <c r="P27" s="28" t="str">
        <f t="shared" si="9"/>
        <v>Sangat terampil berkomunikasi dan mempresentasikan materi suggestion &amp; offer, surat, caption, news item, if clause dan prosedur.</v>
      </c>
      <c r="Q27" s="39" t="s">
        <v>56</v>
      </c>
      <c r="R27" s="39" t="s">
        <v>56</v>
      </c>
      <c r="S27" s="18"/>
      <c r="T27" s="1">
        <v>80</v>
      </c>
      <c r="U27" s="1">
        <v>82</v>
      </c>
      <c r="V27" s="1">
        <v>95</v>
      </c>
      <c r="W27" s="1">
        <v>90</v>
      </c>
      <c r="X27" s="1">
        <v>80</v>
      </c>
      <c r="Y27" s="1">
        <v>80</v>
      </c>
      <c r="Z27" s="1"/>
      <c r="AA27" s="1"/>
      <c r="AB27" s="1"/>
      <c r="AC27" s="1"/>
      <c r="AD27" s="1"/>
      <c r="AE27" s="18"/>
      <c r="AF27" s="1">
        <v>90</v>
      </c>
      <c r="AG27" s="1">
        <v>90</v>
      </c>
      <c r="AH27" s="1">
        <v>90</v>
      </c>
      <c r="AI27" s="1">
        <v>90</v>
      </c>
      <c r="AJ27" s="1">
        <v>90</v>
      </c>
      <c r="AK27" s="1">
        <v>90</v>
      </c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24728</v>
      </c>
      <c r="FK27" s="41">
        <v>24738</v>
      </c>
    </row>
    <row r="28" spans="1:167" x14ac:dyDescent="0.25">
      <c r="A28" s="19">
        <v>18</v>
      </c>
      <c r="B28" s="19">
        <v>69466</v>
      </c>
      <c r="C28" s="19" t="s">
        <v>84</v>
      </c>
      <c r="D28" s="18"/>
      <c r="E28" s="28">
        <f t="shared" si="0"/>
        <v>78</v>
      </c>
      <c r="F28" s="28" t="str">
        <f t="shared" si="1"/>
        <v>B</v>
      </c>
      <c r="G28" s="28">
        <f t="shared" si="2"/>
        <v>78</v>
      </c>
      <c r="H28" s="28" t="str">
        <f t="shared" si="3"/>
        <v>B</v>
      </c>
      <c r="I28" s="36">
        <v>2</v>
      </c>
      <c r="J28" s="28" t="str">
        <f t="shared" si="4"/>
        <v>Memiliki kemampuan memahami namun perlu peningkatan pada kemapuan menganalisis pada materi suggestion &amp; offer, surat, caption, news item, if clause dan prosedur.</v>
      </c>
      <c r="K28" s="28">
        <f t="shared" si="5"/>
        <v>88</v>
      </c>
      <c r="L28" s="28" t="str">
        <f t="shared" si="6"/>
        <v>A</v>
      </c>
      <c r="M28" s="28">
        <f t="shared" si="7"/>
        <v>88</v>
      </c>
      <c r="N28" s="28" t="str">
        <f t="shared" si="8"/>
        <v>A</v>
      </c>
      <c r="O28" s="36">
        <v>1</v>
      </c>
      <c r="P28" s="28" t="str">
        <f t="shared" si="9"/>
        <v>Sangat terampil berkomunikasi dan mempresentasikan materi suggestion &amp; offer, surat, caption, news item, if clause dan prosedur.</v>
      </c>
      <c r="Q28" s="39" t="s">
        <v>56</v>
      </c>
      <c r="R28" s="39" t="s">
        <v>56</v>
      </c>
      <c r="S28" s="18"/>
      <c r="T28" s="1">
        <v>70</v>
      </c>
      <c r="U28" s="1">
        <v>70</v>
      </c>
      <c r="V28" s="1">
        <v>87</v>
      </c>
      <c r="W28" s="1">
        <v>90</v>
      </c>
      <c r="X28" s="1">
        <v>75</v>
      </c>
      <c r="Y28" s="1">
        <v>73</v>
      </c>
      <c r="Z28" s="1"/>
      <c r="AA28" s="1"/>
      <c r="AB28" s="1"/>
      <c r="AC28" s="1"/>
      <c r="AD28" s="1"/>
      <c r="AE28" s="18"/>
      <c r="AF28" s="1">
        <v>88</v>
      </c>
      <c r="AG28" s="1">
        <v>88</v>
      </c>
      <c r="AH28" s="1">
        <v>88</v>
      </c>
      <c r="AI28" s="1">
        <v>88</v>
      </c>
      <c r="AJ28" s="1">
        <v>88</v>
      </c>
      <c r="AK28" s="1">
        <v>88</v>
      </c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69481</v>
      </c>
      <c r="C29" s="19" t="s">
        <v>85</v>
      </c>
      <c r="D29" s="18"/>
      <c r="E29" s="28">
        <f t="shared" si="0"/>
        <v>80</v>
      </c>
      <c r="F29" s="28" t="str">
        <f t="shared" si="1"/>
        <v>B</v>
      </c>
      <c r="G29" s="28">
        <f t="shared" si="2"/>
        <v>80</v>
      </c>
      <c r="H29" s="28" t="str">
        <f t="shared" si="3"/>
        <v>B</v>
      </c>
      <c r="I29" s="36">
        <v>2</v>
      </c>
      <c r="J29" s="28" t="str">
        <f t="shared" si="4"/>
        <v>Memiliki kemampuan memahami namun perlu peningkatan pada kemapuan menganalisis pada materi suggestion &amp; offer, surat, caption, news item, if clause dan prosedur.</v>
      </c>
      <c r="K29" s="28">
        <f t="shared" si="5"/>
        <v>90.5</v>
      </c>
      <c r="L29" s="28" t="str">
        <f t="shared" si="6"/>
        <v>A</v>
      </c>
      <c r="M29" s="28">
        <f t="shared" si="7"/>
        <v>90.5</v>
      </c>
      <c r="N29" s="28" t="str">
        <f t="shared" si="8"/>
        <v>A</v>
      </c>
      <c r="O29" s="36">
        <v>1</v>
      </c>
      <c r="P29" s="28" t="str">
        <f t="shared" si="9"/>
        <v>Sangat terampil berkomunikasi dan mempresentasikan materi suggestion &amp; offer, surat, caption, news item, if clause dan prosedur.</v>
      </c>
      <c r="Q29" s="39" t="s">
        <v>56</v>
      </c>
      <c r="R29" s="39" t="s">
        <v>56</v>
      </c>
      <c r="S29" s="18"/>
      <c r="T29" s="1">
        <v>70</v>
      </c>
      <c r="U29" s="1">
        <v>70</v>
      </c>
      <c r="V29" s="1">
        <v>90</v>
      </c>
      <c r="W29" s="1">
        <v>80</v>
      </c>
      <c r="X29" s="1">
        <v>75</v>
      </c>
      <c r="Y29" s="1">
        <v>94</v>
      </c>
      <c r="Z29" s="1"/>
      <c r="AA29" s="1"/>
      <c r="AB29" s="1"/>
      <c r="AC29" s="1"/>
      <c r="AD29" s="1"/>
      <c r="AE29" s="18"/>
      <c r="AF29" s="1">
        <v>92</v>
      </c>
      <c r="AG29" s="1">
        <v>89</v>
      </c>
      <c r="AH29" s="1">
        <v>92</v>
      </c>
      <c r="AI29" s="1">
        <v>89</v>
      </c>
      <c r="AJ29" s="1">
        <v>92</v>
      </c>
      <c r="AK29" s="1">
        <v>89</v>
      </c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24729</v>
      </c>
      <c r="FK29" s="41">
        <v>24739</v>
      </c>
    </row>
    <row r="30" spans="1:167" x14ac:dyDescent="0.25">
      <c r="A30" s="19">
        <v>20</v>
      </c>
      <c r="B30" s="19">
        <v>69496</v>
      </c>
      <c r="C30" s="19" t="s">
        <v>86</v>
      </c>
      <c r="D30" s="18"/>
      <c r="E30" s="28">
        <f t="shared" si="0"/>
        <v>80</v>
      </c>
      <c r="F30" s="28" t="str">
        <f t="shared" si="1"/>
        <v>B</v>
      </c>
      <c r="G30" s="28">
        <f t="shared" si="2"/>
        <v>80</v>
      </c>
      <c r="H30" s="28" t="str">
        <f t="shared" si="3"/>
        <v>B</v>
      </c>
      <c r="I30" s="36">
        <v>2</v>
      </c>
      <c r="J30" s="28" t="str">
        <f t="shared" si="4"/>
        <v>Memiliki kemampuan memahami namun perlu peningkatan pada kemapuan menganalisis pada materi suggestion &amp; offer, surat, caption, news item, if clause dan prosedur.</v>
      </c>
      <c r="K30" s="28">
        <f t="shared" si="5"/>
        <v>87.5</v>
      </c>
      <c r="L30" s="28" t="str">
        <f t="shared" si="6"/>
        <v>A</v>
      </c>
      <c r="M30" s="28">
        <f t="shared" si="7"/>
        <v>87.5</v>
      </c>
      <c r="N30" s="28" t="str">
        <f t="shared" si="8"/>
        <v>A</v>
      </c>
      <c r="O30" s="36">
        <v>1</v>
      </c>
      <c r="P30" s="28" t="str">
        <f t="shared" si="9"/>
        <v>Sangat terampil berkomunikasi dan mempresentasikan materi suggestion &amp; offer, surat, caption, news item, if clause dan prosedur.</v>
      </c>
      <c r="Q30" s="39" t="s">
        <v>56</v>
      </c>
      <c r="R30" s="39" t="s">
        <v>56</v>
      </c>
      <c r="S30" s="18"/>
      <c r="T30" s="1">
        <v>70</v>
      </c>
      <c r="U30" s="1">
        <v>78</v>
      </c>
      <c r="V30" s="1">
        <v>85</v>
      </c>
      <c r="W30" s="1">
        <v>80</v>
      </c>
      <c r="X30" s="1">
        <v>75</v>
      </c>
      <c r="Y30" s="1">
        <v>89</v>
      </c>
      <c r="Z30" s="1"/>
      <c r="AA30" s="1"/>
      <c r="AB30" s="1"/>
      <c r="AC30" s="1"/>
      <c r="AD30" s="1"/>
      <c r="AE30" s="18"/>
      <c r="AF30" s="1">
        <v>90</v>
      </c>
      <c r="AG30" s="1">
        <v>85</v>
      </c>
      <c r="AH30" s="1">
        <v>90</v>
      </c>
      <c r="AI30" s="1">
        <v>85</v>
      </c>
      <c r="AJ30" s="1">
        <v>90</v>
      </c>
      <c r="AK30" s="1">
        <v>85</v>
      </c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69511</v>
      </c>
      <c r="C31" s="19" t="s">
        <v>87</v>
      </c>
      <c r="D31" s="18"/>
      <c r="E31" s="28">
        <f t="shared" si="0"/>
        <v>85</v>
      </c>
      <c r="F31" s="28" t="str">
        <f t="shared" si="1"/>
        <v>A</v>
      </c>
      <c r="G31" s="28">
        <f t="shared" si="2"/>
        <v>85</v>
      </c>
      <c r="H31" s="28" t="str">
        <f t="shared" si="3"/>
        <v>A</v>
      </c>
      <c r="I31" s="36">
        <v>1</v>
      </c>
      <c r="J31" s="28" t="str">
        <f t="shared" si="4"/>
        <v>Memiliki kemampuan memahami dan menganalisis pada materi suggestion &amp; offer, surat, caption, news item, if clause dan prosedur.</v>
      </c>
      <c r="K31" s="28">
        <f t="shared" si="5"/>
        <v>89</v>
      </c>
      <c r="L31" s="28" t="str">
        <f t="shared" si="6"/>
        <v>A</v>
      </c>
      <c r="M31" s="28">
        <f t="shared" si="7"/>
        <v>89</v>
      </c>
      <c r="N31" s="28" t="str">
        <f t="shared" si="8"/>
        <v>A</v>
      </c>
      <c r="O31" s="36">
        <v>1</v>
      </c>
      <c r="P31" s="28" t="str">
        <f t="shared" si="9"/>
        <v>Sangat terampil berkomunikasi dan mempresentasikan materi suggestion &amp; offer, surat, caption, news item, if clause dan prosedur.</v>
      </c>
      <c r="Q31" s="39" t="s">
        <v>56</v>
      </c>
      <c r="R31" s="39" t="s">
        <v>56</v>
      </c>
      <c r="S31" s="18"/>
      <c r="T31" s="1">
        <v>84</v>
      </c>
      <c r="U31" s="1">
        <v>80</v>
      </c>
      <c r="V31" s="1">
        <v>95</v>
      </c>
      <c r="W31" s="1">
        <v>90</v>
      </c>
      <c r="X31" s="1">
        <v>75</v>
      </c>
      <c r="Y31" s="1">
        <v>87</v>
      </c>
      <c r="Z31" s="1"/>
      <c r="AA31" s="1"/>
      <c r="AB31" s="1"/>
      <c r="AC31" s="1"/>
      <c r="AD31" s="1"/>
      <c r="AE31" s="18"/>
      <c r="AF31" s="1">
        <v>90</v>
      </c>
      <c r="AG31" s="1">
        <v>88</v>
      </c>
      <c r="AH31" s="1">
        <v>90</v>
      </c>
      <c r="AI31" s="1">
        <v>88</v>
      </c>
      <c r="AJ31" s="1">
        <v>90</v>
      </c>
      <c r="AK31" s="1">
        <v>88</v>
      </c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24730</v>
      </c>
      <c r="FK31" s="41">
        <v>24740</v>
      </c>
    </row>
    <row r="32" spans="1:167" x14ac:dyDescent="0.25">
      <c r="A32" s="19">
        <v>22</v>
      </c>
      <c r="B32" s="19">
        <v>69526</v>
      </c>
      <c r="C32" s="19" t="s">
        <v>88</v>
      </c>
      <c r="D32" s="18"/>
      <c r="E32" s="28">
        <f t="shared" si="0"/>
        <v>90</v>
      </c>
      <c r="F32" s="28" t="str">
        <f t="shared" si="1"/>
        <v>A</v>
      </c>
      <c r="G32" s="28">
        <f t="shared" si="2"/>
        <v>90</v>
      </c>
      <c r="H32" s="28" t="str">
        <f t="shared" si="3"/>
        <v>A</v>
      </c>
      <c r="I32" s="36">
        <v>1</v>
      </c>
      <c r="J32" s="28" t="str">
        <f t="shared" si="4"/>
        <v>Memiliki kemampuan memahami dan menganalisis pada materi suggestion &amp; offer, surat, caption, news item, if clause dan prosedur.</v>
      </c>
      <c r="K32" s="28">
        <f t="shared" si="5"/>
        <v>91</v>
      </c>
      <c r="L32" s="28" t="str">
        <f t="shared" si="6"/>
        <v>A</v>
      </c>
      <c r="M32" s="28">
        <f t="shared" si="7"/>
        <v>91</v>
      </c>
      <c r="N32" s="28" t="str">
        <f t="shared" si="8"/>
        <v>A</v>
      </c>
      <c r="O32" s="36">
        <v>1</v>
      </c>
      <c r="P32" s="28" t="str">
        <f t="shared" si="9"/>
        <v>Sangat terampil berkomunikasi dan mempresentasikan materi suggestion &amp; offer, surat, caption, news item, if clause dan prosedur.</v>
      </c>
      <c r="Q32" s="39" t="s">
        <v>56</v>
      </c>
      <c r="R32" s="39" t="s">
        <v>56</v>
      </c>
      <c r="S32" s="18"/>
      <c r="T32" s="1">
        <v>92</v>
      </c>
      <c r="U32" s="1">
        <v>84</v>
      </c>
      <c r="V32" s="1">
        <v>95</v>
      </c>
      <c r="W32" s="1">
        <v>100</v>
      </c>
      <c r="X32" s="1">
        <v>80</v>
      </c>
      <c r="Y32" s="1">
        <v>87</v>
      </c>
      <c r="Z32" s="1"/>
      <c r="AA32" s="1"/>
      <c r="AB32" s="1"/>
      <c r="AC32" s="1"/>
      <c r="AD32" s="1"/>
      <c r="AE32" s="18"/>
      <c r="AF32" s="1">
        <v>92</v>
      </c>
      <c r="AG32" s="1">
        <v>90</v>
      </c>
      <c r="AH32" s="1">
        <v>92</v>
      </c>
      <c r="AI32" s="1">
        <v>90</v>
      </c>
      <c r="AJ32" s="1">
        <v>92</v>
      </c>
      <c r="AK32" s="1">
        <v>90</v>
      </c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69541</v>
      </c>
      <c r="C33" s="19" t="s">
        <v>89</v>
      </c>
      <c r="D33" s="18"/>
      <c r="E33" s="28">
        <f t="shared" si="0"/>
        <v>80</v>
      </c>
      <c r="F33" s="28" t="str">
        <f t="shared" si="1"/>
        <v>B</v>
      </c>
      <c r="G33" s="28">
        <f t="shared" si="2"/>
        <v>80</v>
      </c>
      <c r="H33" s="28" t="str">
        <f t="shared" si="3"/>
        <v>B</v>
      </c>
      <c r="I33" s="36">
        <v>2</v>
      </c>
      <c r="J33" s="28" t="str">
        <f t="shared" si="4"/>
        <v>Memiliki kemampuan memahami namun perlu peningkatan pada kemapuan menganalisis pada materi suggestion &amp; offer, surat, caption, news item, if clause dan prosedur.</v>
      </c>
      <c r="K33" s="28">
        <f t="shared" si="5"/>
        <v>92.5</v>
      </c>
      <c r="L33" s="28" t="str">
        <f t="shared" si="6"/>
        <v>A</v>
      </c>
      <c r="M33" s="28">
        <f t="shared" si="7"/>
        <v>92.5</v>
      </c>
      <c r="N33" s="28" t="str">
        <f t="shared" si="8"/>
        <v>A</v>
      </c>
      <c r="O33" s="36">
        <v>1</v>
      </c>
      <c r="P33" s="28" t="str">
        <f t="shared" si="9"/>
        <v>Sangat terampil berkomunikasi dan mempresentasikan materi suggestion &amp; offer, surat, caption, news item, if clause dan prosedur.</v>
      </c>
      <c r="Q33" s="39" t="s">
        <v>56</v>
      </c>
      <c r="R33" s="39" t="s">
        <v>56</v>
      </c>
      <c r="S33" s="18"/>
      <c r="T33" s="1">
        <v>72</v>
      </c>
      <c r="U33" s="1">
        <v>76</v>
      </c>
      <c r="V33" s="1">
        <v>95</v>
      </c>
      <c r="W33" s="1">
        <v>70</v>
      </c>
      <c r="X33" s="1">
        <v>75</v>
      </c>
      <c r="Y33" s="1">
        <v>91</v>
      </c>
      <c r="Z33" s="1"/>
      <c r="AA33" s="1"/>
      <c r="AB33" s="1"/>
      <c r="AC33" s="1"/>
      <c r="AD33" s="1"/>
      <c r="AE33" s="18"/>
      <c r="AF33" s="1">
        <v>95</v>
      </c>
      <c r="AG33" s="1">
        <v>90</v>
      </c>
      <c r="AH33" s="1">
        <v>95</v>
      </c>
      <c r="AI33" s="1">
        <v>90</v>
      </c>
      <c r="AJ33" s="1">
        <v>95</v>
      </c>
      <c r="AK33" s="1">
        <v>90</v>
      </c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69556</v>
      </c>
      <c r="C34" s="19" t="s">
        <v>90</v>
      </c>
      <c r="D34" s="18"/>
      <c r="E34" s="28">
        <f t="shared" si="0"/>
        <v>82</v>
      </c>
      <c r="F34" s="28" t="str">
        <f t="shared" si="1"/>
        <v>B</v>
      </c>
      <c r="G34" s="28">
        <f t="shared" si="2"/>
        <v>82</v>
      </c>
      <c r="H34" s="28" t="str">
        <f t="shared" si="3"/>
        <v>B</v>
      </c>
      <c r="I34" s="36">
        <v>2</v>
      </c>
      <c r="J34" s="28" t="str">
        <f t="shared" si="4"/>
        <v>Memiliki kemampuan memahami namun perlu peningkatan pada kemapuan menganalisis pada materi suggestion &amp; offer, surat, caption, news item, if clause dan prosedur.</v>
      </c>
      <c r="K34" s="28">
        <f t="shared" si="5"/>
        <v>89</v>
      </c>
      <c r="L34" s="28" t="str">
        <f t="shared" si="6"/>
        <v>A</v>
      </c>
      <c r="M34" s="28">
        <f t="shared" si="7"/>
        <v>89</v>
      </c>
      <c r="N34" s="28" t="str">
        <f t="shared" si="8"/>
        <v>A</v>
      </c>
      <c r="O34" s="36">
        <v>1</v>
      </c>
      <c r="P34" s="28" t="str">
        <f t="shared" si="9"/>
        <v>Sangat terampil berkomunikasi dan mempresentasikan materi suggestion &amp; offer, surat, caption, news item, if clause dan prosedur.</v>
      </c>
      <c r="Q34" s="39" t="s">
        <v>56</v>
      </c>
      <c r="R34" s="39" t="s">
        <v>56</v>
      </c>
      <c r="S34" s="18"/>
      <c r="T34" s="1">
        <v>70</v>
      </c>
      <c r="U34" s="1">
        <v>78</v>
      </c>
      <c r="V34" s="1">
        <v>95</v>
      </c>
      <c r="W34" s="1">
        <v>80</v>
      </c>
      <c r="X34" s="1">
        <v>90</v>
      </c>
      <c r="Y34" s="1">
        <v>79</v>
      </c>
      <c r="Z34" s="1"/>
      <c r="AA34" s="1"/>
      <c r="AB34" s="1"/>
      <c r="AC34" s="1"/>
      <c r="AD34" s="1"/>
      <c r="AE34" s="18"/>
      <c r="AF34" s="1">
        <v>90</v>
      </c>
      <c r="AG34" s="1">
        <v>88</v>
      </c>
      <c r="AH34" s="1">
        <v>90</v>
      </c>
      <c r="AI34" s="1">
        <v>88</v>
      </c>
      <c r="AJ34" s="1">
        <v>90</v>
      </c>
      <c r="AK34" s="1">
        <v>88</v>
      </c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69571</v>
      </c>
      <c r="C35" s="19" t="s">
        <v>91</v>
      </c>
      <c r="D35" s="18"/>
      <c r="E35" s="28">
        <f t="shared" si="0"/>
        <v>82</v>
      </c>
      <c r="F35" s="28" t="str">
        <f t="shared" si="1"/>
        <v>B</v>
      </c>
      <c r="G35" s="28">
        <f t="shared" si="2"/>
        <v>82</v>
      </c>
      <c r="H35" s="28" t="str">
        <f t="shared" si="3"/>
        <v>B</v>
      </c>
      <c r="I35" s="36">
        <v>2</v>
      </c>
      <c r="J35" s="28" t="str">
        <f t="shared" si="4"/>
        <v>Memiliki kemampuan memahami namun perlu peningkatan pada kemapuan menganalisis pada materi suggestion &amp; offer, surat, caption, news item, if clause dan prosedur.</v>
      </c>
      <c r="K35" s="28">
        <f t="shared" si="5"/>
        <v>87.5</v>
      </c>
      <c r="L35" s="28" t="str">
        <f t="shared" si="6"/>
        <v>A</v>
      </c>
      <c r="M35" s="28">
        <f t="shared" si="7"/>
        <v>87.5</v>
      </c>
      <c r="N35" s="28" t="str">
        <f t="shared" si="8"/>
        <v>A</v>
      </c>
      <c r="O35" s="36">
        <v>1</v>
      </c>
      <c r="P35" s="28" t="str">
        <f t="shared" si="9"/>
        <v>Sangat terampil berkomunikasi dan mempresentasikan materi suggestion &amp; offer, surat, caption, news item, if clause dan prosedur.</v>
      </c>
      <c r="Q35" s="39" t="s">
        <v>56</v>
      </c>
      <c r="R35" s="39" t="s">
        <v>56</v>
      </c>
      <c r="S35" s="18"/>
      <c r="T35" s="1">
        <v>68</v>
      </c>
      <c r="U35" s="1">
        <v>78</v>
      </c>
      <c r="V35" s="1">
        <v>85</v>
      </c>
      <c r="W35" s="1">
        <v>90</v>
      </c>
      <c r="X35" s="1">
        <v>75</v>
      </c>
      <c r="Y35" s="1">
        <v>95</v>
      </c>
      <c r="Z35" s="1"/>
      <c r="AA35" s="1"/>
      <c r="AB35" s="1"/>
      <c r="AC35" s="1"/>
      <c r="AD35" s="1"/>
      <c r="AE35" s="18"/>
      <c r="AF35" s="1">
        <v>85</v>
      </c>
      <c r="AG35" s="1">
        <v>90</v>
      </c>
      <c r="AH35" s="1">
        <v>85</v>
      </c>
      <c r="AI35" s="1">
        <v>90</v>
      </c>
      <c r="AJ35" s="1">
        <v>85</v>
      </c>
      <c r="AK35" s="1">
        <v>90</v>
      </c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69586</v>
      </c>
      <c r="C36" s="19" t="s">
        <v>92</v>
      </c>
      <c r="D36" s="18"/>
      <c r="E36" s="28">
        <f t="shared" si="0"/>
        <v>85</v>
      </c>
      <c r="F36" s="28" t="str">
        <f t="shared" si="1"/>
        <v>A</v>
      </c>
      <c r="G36" s="28">
        <f t="shared" si="2"/>
        <v>85</v>
      </c>
      <c r="H36" s="28" t="str">
        <f t="shared" si="3"/>
        <v>A</v>
      </c>
      <c r="I36" s="36">
        <v>1</v>
      </c>
      <c r="J36" s="28" t="str">
        <f t="shared" si="4"/>
        <v>Memiliki kemampuan memahami dan menganalisis pada materi suggestion &amp; offer, surat, caption, news item, if clause dan prosedur.</v>
      </c>
      <c r="K36" s="28">
        <f t="shared" si="5"/>
        <v>89</v>
      </c>
      <c r="L36" s="28" t="str">
        <f t="shared" si="6"/>
        <v>A</v>
      </c>
      <c r="M36" s="28">
        <f t="shared" si="7"/>
        <v>89</v>
      </c>
      <c r="N36" s="28" t="str">
        <f t="shared" si="8"/>
        <v>A</v>
      </c>
      <c r="O36" s="36">
        <v>1</v>
      </c>
      <c r="P36" s="28" t="str">
        <f t="shared" si="9"/>
        <v>Sangat terampil berkomunikasi dan mempresentasikan materi suggestion &amp; offer, surat, caption, news item, if clause dan prosedur.</v>
      </c>
      <c r="Q36" s="39" t="s">
        <v>56</v>
      </c>
      <c r="R36" s="39" t="s">
        <v>56</v>
      </c>
      <c r="S36" s="18"/>
      <c r="T36" s="1">
        <v>76</v>
      </c>
      <c r="U36" s="1">
        <v>78</v>
      </c>
      <c r="V36" s="1">
        <v>95</v>
      </c>
      <c r="W36" s="1">
        <v>100</v>
      </c>
      <c r="X36" s="1">
        <v>80</v>
      </c>
      <c r="Y36" s="1">
        <v>83</v>
      </c>
      <c r="Z36" s="1"/>
      <c r="AA36" s="1"/>
      <c r="AB36" s="1"/>
      <c r="AC36" s="1"/>
      <c r="AD36" s="1"/>
      <c r="AE36" s="18"/>
      <c r="AF36" s="1">
        <v>88</v>
      </c>
      <c r="AG36" s="1">
        <v>90</v>
      </c>
      <c r="AH36" s="1">
        <v>88</v>
      </c>
      <c r="AI36" s="1">
        <v>90</v>
      </c>
      <c r="AJ36" s="1">
        <v>88</v>
      </c>
      <c r="AK36" s="1">
        <v>90</v>
      </c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69601</v>
      </c>
      <c r="C37" s="19" t="s">
        <v>93</v>
      </c>
      <c r="D37" s="18"/>
      <c r="E37" s="28">
        <f t="shared" si="0"/>
        <v>85</v>
      </c>
      <c r="F37" s="28" t="str">
        <f t="shared" si="1"/>
        <v>A</v>
      </c>
      <c r="G37" s="28">
        <f t="shared" si="2"/>
        <v>85</v>
      </c>
      <c r="H37" s="28" t="str">
        <f t="shared" si="3"/>
        <v>A</v>
      </c>
      <c r="I37" s="36">
        <v>1</v>
      </c>
      <c r="J37" s="28" t="str">
        <f t="shared" si="4"/>
        <v>Memiliki kemampuan memahami dan menganalisis pada materi suggestion &amp; offer, surat, caption, news item, if clause dan prosedur.</v>
      </c>
      <c r="K37" s="28">
        <f t="shared" si="5"/>
        <v>86.5</v>
      </c>
      <c r="L37" s="28" t="str">
        <f t="shared" si="6"/>
        <v>A</v>
      </c>
      <c r="M37" s="28">
        <f t="shared" si="7"/>
        <v>86.5</v>
      </c>
      <c r="N37" s="28" t="str">
        <f t="shared" si="8"/>
        <v>A</v>
      </c>
      <c r="O37" s="36">
        <v>1</v>
      </c>
      <c r="P37" s="28" t="str">
        <f t="shared" si="9"/>
        <v>Sangat terampil berkomunikasi dan mempresentasikan materi suggestion &amp; offer, surat, caption, news item, if clause dan prosedur.</v>
      </c>
      <c r="Q37" s="39" t="s">
        <v>56</v>
      </c>
      <c r="R37" s="39" t="s">
        <v>56</v>
      </c>
      <c r="S37" s="18"/>
      <c r="T37" s="1">
        <v>78</v>
      </c>
      <c r="U37" s="1">
        <v>84</v>
      </c>
      <c r="V37" s="1">
        <v>90</v>
      </c>
      <c r="W37" s="1">
        <v>100</v>
      </c>
      <c r="X37" s="1">
        <v>75</v>
      </c>
      <c r="Y37" s="1">
        <v>83</v>
      </c>
      <c r="Z37" s="1"/>
      <c r="AA37" s="1"/>
      <c r="AB37" s="1"/>
      <c r="AC37" s="1"/>
      <c r="AD37" s="1"/>
      <c r="AE37" s="18"/>
      <c r="AF37" s="1">
        <v>85</v>
      </c>
      <c r="AG37" s="1">
        <v>88</v>
      </c>
      <c r="AH37" s="1">
        <v>85</v>
      </c>
      <c r="AI37" s="1">
        <v>88</v>
      </c>
      <c r="AJ37" s="1">
        <v>85</v>
      </c>
      <c r="AK37" s="1">
        <v>88</v>
      </c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69616</v>
      </c>
      <c r="C38" s="19" t="s">
        <v>94</v>
      </c>
      <c r="D38" s="18"/>
      <c r="E38" s="28">
        <f t="shared" si="0"/>
        <v>86</v>
      </c>
      <c r="F38" s="28" t="str">
        <f t="shared" si="1"/>
        <v>A</v>
      </c>
      <c r="G38" s="28">
        <f t="shared" si="2"/>
        <v>86</v>
      </c>
      <c r="H38" s="28" t="str">
        <f t="shared" si="3"/>
        <v>A</v>
      </c>
      <c r="I38" s="36">
        <v>1</v>
      </c>
      <c r="J38" s="28" t="str">
        <f t="shared" si="4"/>
        <v>Memiliki kemampuan memahami dan menganalisis pada materi suggestion &amp; offer, surat, caption, news item, if clause dan prosedur.</v>
      </c>
      <c r="K38" s="28">
        <f t="shared" si="5"/>
        <v>91</v>
      </c>
      <c r="L38" s="28" t="str">
        <f t="shared" si="6"/>
        <v>A</v>
      </c>
      <c r="M38" s="28">
        <f t="shared" si="7"/>
        <v>91</v>
      </c>
      <c r="N38" s="28" t="str">
        <f t="shared" si="8"/>
        <v>A</v>
      </c>
      <c r="O38" s="36">
        <v>1</v>
      </c>
      <c r="P38" s="28" t="str">
        <f t="shared" si="9"/>
        <v>Sangat terampil berkomunikasi dan mempresentasikan materi suggestion &amp; offer, surat, caption, news item, if clause dan prosedur.</v>
      </c>
      <c r="Q38" s="39" t="s">
        <v>56</v>
      </c>
      <c r="R38" s="39" t="s">
        <v>56</v>
      </c>
      <c r="S38" s="18"/>
      <c r="T38" s="1">
        <v>76</v>
      </c>
      <c r="U38" s="1">
        <v>82</v>
      </c>
      <c r="V38" s="1">
        <v>95</v>
      </c>
      <c r="W38" s="1">
        <v>100</v>
      </c>
      <c r="X38" s="1">
        <v>80</v>
      </c>
      <c r="Y38" s="1">
        <v>83</v>
      </c>
      <c r="Z38" s="1"/>
      <c r="AA38" s="1"/>
      <c r="AB38" s="1"/>
      <c r="AC38" s="1"/>
      <c r="AD38" s="1"/>
      <c r="AE38" s="18"/>
      <c r="AF38" s="1">
        <v>90</v>
      </c>
      <c r="AG38" s="1">
        <v>92</v>
      </c>
      <c r="AH38" s="1">
        <v>90</v>
      </c>
      <c r="AI38" s="1">
        <v>92</v>
      </c>
      <c r="AJ38" s="1">
        <v>90</v>
      </c>
      <c r="AK38" s="1">
        <v>92</v>
      </c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69631</v>
      </c>
      <c r="C39" s="19" t="s">
        <v>95</v>
      </c>
      <c r="D39" s="18"/>
      <c r="E39" s="28">
        <f t="shared" si="0"/>
        <v>83</v>
      </c>
      <c r="F39" s="28" t="str">
        <f t="shared" si="1"/>
        <v>B</v>
      </c>
      <c r="G39" s="28">
        <f t="shared" si="2"/>
        <v>83</v>
      </c>
      <c r="H39" s="28" t="str">
        <f t="shared" si="3"/>
        <v>B</v>
      </c>
      <c r="I39" s="36">
        <v>2</v>
      </c>
      <c r="J39" s="28" t="str">
        <f t="shared" si="4"/>
        <v>Memiliki kemampuan memahami namun perlu peningkatan pada kemapuan menganalisis pada materi suggestion &amp; offer, surat, caption, news item, if clause dan prosedur.</v>
      </c>
      <c r="K39" s="28">
        <f t="shared" si="5"/>
        <v>94</v>
      </c>
      <c r="L39" s="28" t="str">
        <f t="shared" si="6"/>
        <v>A</v>
      </c>
      <c r="M39" s="28">
        <f t="shared" si="7"/>
        <v>94</v>
      </c>
      <c r="N39" s="28" t="str">
        <f t="shared" si="8"/>
        <v>A</v>
      </c>
      <c r="O39" s="36">
        <v>1</v>
      </c>
      <c r="P39" s="28" t="str">
        <f t="shared" si="9"/>
        <v>Sangat terampil berkomunikasi dan mempresentasikan materi suggestion &amp; offer, surat, caption, news item, if clause dan prosedur.</v>
      </c>
      <c r="Q39" s="39" t="s">
        <v>56</v>
      </c>
      <c r="R39" s="39" t="s">
        <v>56</v>
      </c>
      <c r="S39" s="18"/>
      <c r="T39" s="1">
        <v>70</v>
      </c>
      <c r="U39" s="1">
        <v>70</v>
      </c>
      <c r="V39" s="1">
        <v>95</v>
      </c>
      <c r="W39" s="1">
        <v>100</v>
      </c>
      <c r="X39" s="1">
        <v>75</v>
      </c>
      <c r="Y39" s="1">
        <v>89</v>
      </c>
      <c r="Z39" s="1"/>
      <c r="AA39" s="1"/>
      <c r="AB39" s="1"/>
      <c r="AC39" s="1"/>
      <c r="AD39" s="1"/>
      <c r="AE39" s="18"/>
      <c r="AF39" s="1">
        <v>95</v>
      </c>
      <c r="AG39" s="1">
        <v>93</v>
      </c>
      <c r="AH39" s="1">
        <v>95</v>
      </c>
      <c r="AI39" s="1">
        <v>93</v>
      </c>
      <c r="AJ39" s="1">
        <v>95</v>
      </c>
      <c r="AK39" s="1">
        <v>93</v>
      </c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69646</v>
      </c>
      <c r="C40" s="19" t="s">
        <v>96</v>
      </c>
      <c r="D40" s="18"/>
      <c r="E40" s="28">
        <f t="shared" si="0"/>
        <v>83</v>
      </c>
      <c r="F40" s="28" t="str">
        <f t="shared" si="1"/>
        <v>B</v>
      </c>
      <c r="G40" s="28">
        <f t="shared" si="2"/>
        <v>83</v>
      </c>
      <c r="H40" s="28" t="str">
        <f t="shared" si="3"/>
        <v>B</v>
      </c>
      <c r="I40" s="36">
        <v>2</v>
      </c>
      <c r="J40" s="28" t="str">
        <f t="shared" si="4"/>
        <v>Memiliki kemampuan memahami namun perlu peningkatan pada kemapuan menganalisis pada materi suggestion &amp; offer, surat, caption, news item, if clause dan prosedur.</v>
      </c>
      <c r="K40" s="28">
        <f t="shared" si="5"/>
        <v>90</v>
      </c>
      <c r="L40" s="28" t="str">
        <f t="shared" si="6"/>
        <v>A</v>
      </c>
      <c r="M40" s="28">
        <f t="shared" si="7"/>
        <v>90</v>
      </c>
      <c r="N40" s="28" t="str">
        <f t="shared" si="8"/>
        <v>A</v>
      </c>
      <c r="O40" s="36">
        <v>1</v>
      </c>
      <c r="P40" s="28" t="str">
        <f t="shared" si="9"/>
        <v>Sangat terampil berkomunikasi dan mempresentasikan materi suggestion &amp; offer, surat, caption, news item, if clause dan prosedur.</v>
      </c>
      <c r="Q40" s="39" t="s">
        <v>56</v>
      </c>
      <c r="R40" s="39" t="s">
        <v>56</v>
      </c>
      <c r="S40" s="18"/>
      <c r="T40" s="1">
        <v>78</v>
      </c>
      <c r="U40" s="1">
        <v>68</v>
      </c>
      <c r="V40" s="1">
        <v>90</v>
      </c>
      <c r="W40" s="1">
        <v>100</v>
      </c>
      <c r="X40" s="1">
        <v>80</v>
      </c>
      <c r="Y40" s="1">
        <v>80</v>
      </c>
      <c r="Z40" s="1"/>
      <c r="AA40" s="1"/>
      <c r="AB40" s="1"/>
      <c r="AC40" s="1"/>
      <c r="AD40" s="1"/>
      <c r="AE40" s="18"/>
      <c r="AF40" s="1">
        <v>90</v>
      </c>
      <c r="AG40" s="1">
        <v>90</v>
      </c>
      <c r="AH40" s="1">
        <v>90</v>
      </c>
      <c r="AI40" s="1">
        <v>90</v>
      </c>
      <c r="AJ40" s="1">
        <v>90</v>
      </c>
      <c r="AK40" s="1">
        <v>90</v>
      </c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69661</v>
      </c>
      <c r="C41" s="19" t="s">
        <v>97</v>
      </c>
      <c r="D41" s="18"/>
      <c r="E41" s="28">
        <f t="shared" si="0"/>
        <v>84</v>
      </c>
      <c r="F41" s="28" t="str">
        <f t="shared" si="1"/>
        <v>B</v>
      </c>
      <c r="G41" s="28">
        <f t="shared" si="2"/>
        <v>84</v>
      </c>
      <c r="H41" s="28" t="str">
        <f t="shared" si="3"/>
        <v>B</v>
      </c>
      <c r="I41" s="36">
        <v>2</v>
      </c>
      <c r="J41" s="28" t="str">
        <f t="shared" si="4"/>
        <v>Memiliki kemampuan memahami namun perlu peningkatan pada kemapuan menganalisis pada materi suggestion &amp; offer, surat, caption, news item, if clause dan prosedur.</v>
      </c>
      <c r="K41" s="28">
        <f t="shared" si="5"/>
        <v>89</v>
      </c>
      <c r="L41" s="28" t="str">
        <f t="shared" si="6"/>
        <v>A</v>
      </c>
      <c r="M41" s="28">
        <f t="shared" si="7"/>
        <v>89</v>
      </c>
      <c r="N41" s="28" t="str">
        <f t="shared" si="8"/>
        <v>A</v>
      </c>
      <c r="O41" s="36">
        <v>1</v>
      </c>
      <c r="P41" s="28" t="str">
        <f t="shared" si="9"/>
        <v>Sangat terampil berkomunikasi dan mempresentasikan materi suggestion &amp; offer, surat, caption, news item, if clause dan prosedur.</v>
      </c>
      <c r="Q41" s="39" t="s">
        <v>56</v>
      </c>
      <c r="R41" s="39" t="s">
        <v>56</v>
      </c>
      <c r="S41" s="18"/>
      <c r="T41" s="1">
        <v>72</v>
      </c>
      <c r="U41" s="1">
        <v>70</v>
      </c>
      <c r="V41" s="1">
        <v>90</v>
      </c>
      <c r="W41" s="1">
        <v>100</v>
      </c>
      <c r="X41" s="1">
        <v>90</v>
      </c>
      <c r="Y41" s="1">
        <v>80</v>
      </c>
      <c r="Z41" s="1"/>
      <c r="AA41" s="1"/>
      <c r="AB41" s="1"/>
      <c r="AC41" s="1"/>
      <c r="AD41" s="1"/>
      <c r="AE41" s="18"/>
      <c r="AF41" s="1">
        <v>90</v>
      </c>
      <c r="AG41" s="1">
        <v>88</v>
      </c>
      <c r="AH41" s="1">
        <v>90</v>
      </c>
      <c r="AI41" s="1">
        <v>88</v>
      </c>
      <c r="AJ41" s="1">
        <v>90</v>
      </c>
      <c r="AK41" s="1">
        <v>88</v>
      </c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69676</v>
      </c>
      <c r="C42" s="19" t="s">
        <v>98</v>
      </c>
      <c r="D42" s="18"/>
      <c r="E42" s="28">
        <f t="shared" si="0"/>
        <v>80</v>
      </c>
      <c r="F42" s="28" t="str">
        <f t="shared" si="1"/>
        <v>B</v>
      </c>
      <c r="G42" s="28">
        <f t="shared" si="2"/>
        <v>80</v>
      </c>
      <c r="H42" s="28" t="str">
        <f t="shared" si="3"/>
        <v>B</v>
      </c>
      <c r="I42" s="36">
        <v>2</v>
      </c>
      <c r="J42" s="28" t="str">
        <f t="shared" si="4"/>
        <v>Memiliki kemampuan memahami namun perlu peningkatan pada kemapuan menganalisis pada materi suggestion &amp; offer, surat, caption, news item, if clause dan prosedur.</v>
      </c>
      <c r="K42" s="28">
        <f t="shared" si="5"/>
        <v>86.5</v>
      </c>
      <c r="L42" s="28" t="str">
        <f t="shared" si="6"/>
        <v>A</v>
      </c>
      <c r="M42" s="28">
        <f t="shared" si="7"/>
        <v>86.5</v>
      </c>
      <c r="N42" s="28" t="str">
        <f t="shared" si="8"/>
        <v>A</v>
      </c>
      <c r="O42" s="36">
        <v>1</v>
      </c>
      <c r="P42" s="28" t="str">
        <f t="shared" si="9"/>
        <v>Sangat terampil berkomunikasi dan mempresentasikan materi suggestion &amp; offer, surat, caption, news item, if clause dan prosedur.</v>
      </c>
      <c r="Q42" s="39" t="s">
        <v>56</v>
      </c>
      <c r="R42" s="39" t="s">
        <v>56</v>
      </c>
      <c r="S42" s="18"/>
      <c r="T42" s="1">
        <v>70</v>
      </c>
      <c r="U42" s="1">
        <v>78</v>
      </c>
      <c r="V42" s="1">
        <v>88</v>
      </c>
      <c r="W42" s="1">
        <v>90</v>
      </c>
      <c r="X42" s="1">
        <v>75</v>
      </c>
      <c r="Y42" s="1">
        <v>80</v>
      </c>
      <c r="Z42" s="1"/>
      <c r="AA42" s="1"/>
      <c r="AB42" s="1"/>
      <c r="AC42" s="1"/>
      <c r="AD42" s="1"/>
      <c r="AE42" s="18"/>
      <c r="AF42" s="1">
        <v>85</v>
      </c>
      <c r="AG42" s="1">
        <v>88</v>
      </c>
      <c r="AH42" s="1">
        <v>85</v>
      </c>
      <c r="AI42" s="1">
        <v>88</v>
      </c>
      <c r="AJ42" s="1">
        <v>85</v>
      </c>
      <c r="AK42" s="1">
        <v>88</v>
      </c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69691</v>
      </c>
      <c r="C43" s="19" t="s">
        <v>99</v>
      </c>
      <c r="D43" s="18"/>
      <c r="E43" s="28">
        <f t="shared" si="0"/>
        <v>87</v>
      </c>
      <c r="F43" s="28" t="str">
        <f t="shared" si="1"/>
        <v>A</v>
      </c>
      <c r="G43" s="28">
        <f t="shared" si="2"/>
        <v>87</v>
      </c>
      <c r="H43" s="28" t="str">
        <f t="shared" si="3"/>
        <v>A</v>
      </c>
      <c r="I43" s="36">
        <v>1</v>
      </c>
      <c r="J43" s="28" t="str">
        <f t="shared" si="4"/>
        <v>Memiliki kemampuan memahami dan menganalisis pada materi suggestion &amp; offer, surat, caption, news item, if clause dan prosedur.</v>
      </c>
      <c r="K43" s="28">
        <f t="shared" si="5"/>
        <v>88</v>
      </c>
      <c r="L43" s="28" t="str">
        <f t="shared" si="6"/>
        <v>A</v>
      </c>
      <c r="M43" s="28">
        <f t="shared" si="7"/>
        <v>88</v>
      </c>
      <c r="N43" s="28" t="str">
        <f t="shared" si="8"/>
        <v>A</v>
      </c>
      <c r="O43" s="36">
        <v>1</v>
      </c>
      <c r="P43" s="28" t="str">
        <f t="shared" si="9"/>
        <v>Sangat terampil berkomunikasi dan mempresentasikan materi suggestion &amp; offer, surat, caption, news item, if clause dan prosedur.</v>
      </c>
      <c r="Q43" s="39" t="s">
        <v>56</v>
      </c>
      <c r="R43" s="39" t="s">
        <v>56</v>
      </c>
      <c r="S43" s="18"/>
      <c r="T43" s="1">
        <v>84</v>
      </c>
      <c r="U43" s="1">
        <v>80</v>
      </c>
      <c r="V43" s="1">
        <v>95</v>
      </c>
      <c r="W43" s="1">
        <v>100</v>
      </c>
      <c r="X43" s="1">
        <v>80</v>
      </c>
      <c r="Y43" s="1">
        <v>81</v>
      </c>
      <c r="Z43" s="1"/>
      <c r="AA43" s="1"/>
      <c r="AB43" s="1"/>
      <c r="AC43" s="1"/>
      <c r="AD43" s="1"/>
      <c r="AE43" s="18"/>
      <c r="AF43" s="1">
        <v>88</v>
      </c>
      <c r="AG43" s="1">
        <v>88</v>
      </c>
      <c r="AH43" s="1">
        <v>88</v>
      </c>
      <c r="AI43" s="1">
        <v>88</v>
      </c>
      <c r="AJ43" s="1">
        <v>88</v>
      </c>
      <c r="AK43" s="1">
        <v>88</v>
      </c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69706</v>
      </c>
      <c r="C44" s="19" t="s">
        <v>100</v>
      </c>
      <c r="D44" s="18"/>
      <c r="E44" s="28">
        <f t="shared" si="0"/>
        <v>86</v>
      </c>
      <c r="F44" s="28" t="str">
        <f t="shared" si="1"/>
        <v>A</v>
      </c>
      <c r="G44" s="28">
        <f t="shared" si="2"/>
        <v>86</v>
      </c>
      <c r="H44" s="28" t="str">
        <f t="shared" si="3"/>
        <v>A</v>
      </c>
      <c r="I44" s="36">
        <v>1</v>
      </c>
      <c r="J44" s="28" t="str">
        <f t="shared" si="4"/>
        <v>Memiliki kemampuan memahami dan menganalisis pada materi suggestion &amp; offer, surat, caption, news item, if clause dan prosedur.</v>
      </c>
      <c r="K44" s="28">
        <f t="shared" si="5"/>
        <v>89</v>
      </c>
      <c r="L44" s="28" t="str">
        <f t="shared" si="6"/>
        <v>A</v>
      </c>
      <c r="M44" s="28">
        <f t="shared" si="7"/>
        <v>89</v>
      </c>
      <c r="N44" s="28" t="str">
        <f t="shared" si="8"/>
        <v>A</v>
      </c>
      <c r="O44" s="36">
        <v>1</v>
      </c>
      <c r="P44" s="28" t="str">
        <f t="shared" si="9"/>
        <v>Sangat terampil berkomunikasi dan mempresentasikan materi suggestion &amp; offer, surat, caption, news item, if clause dan prosedur.</v>
      </c>
      <c r="Q44" s="39" t="s">
        <v>56</v>
      </c>
      <c r="R44" s="39" t="s">
        <v>56</v>
      </c>
      <c r="S44" s="18"/>
      <c r="T44" s="1">
        <v>88</v>
      </c>
      <c r="U44" s="1">
        <v>85</v>
      </c>
      <c r="V44" s="1">
        <v>85</v>
      </c>
      <c r="W44" s="1">
        <v>90</v>
      </c>
      <c r="X44" s="1">
        <v>80</v>
      </c>
      <c r="Y44" s="1">
        <v>90</v>
      </c>
      <c r="Z44" s="1"/>
      <c r="AA44" s="1"/>
      <c r="AB44" s="1"/>
      <c r="AC44" s="1"/>
      <c r="AD44" s="1"/>
      <c r="AE44" s="18"/>
      <c r="AF44" s="1">
        <v>90</v>
      </c>
      <c r="AG44" s="1">
        <v>88</v>
      </c>
      <c r="AH44" s="1">
        <v>90</v>
      </c>
      <c r="AI44" s="1">
        <v>88</v>
      </c>
      <c r="AJ44" s="1">
        <v>90</v>
      </c>
      <c r="AK44" s="1">
        <v>88</v>
      </c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69721</v>
      </c>
      <c r="C45" s="19" t="s">
        <v>101</v>
      </c>
      <c r="D45" s="18"/>
      <c r="E45" s="28">
        <f t="shared" si="0"/>
        <v>91</v>
      </c>
      <c r="F45" s="28" t="str">
        <f t="shared" si="1"/>
        <v>A</v>
      </c>
      <c r="G45" s="28">
        <f t="shared" si="2"/>
        <v>91</v>
      </c>
      <c r="H45" s="28" t="str">
        <f t="shared" si="3"/>
        <v>A</v>
      </c>
      <c r="I45" s="36">
        <v>1</v>
      </c>
      <c r="J45" s="28" t="str">
        <f t="shared" si="4"/>
        <v>Memiliki kemampuan memahami dan menganalisis pada materi suggestion &amp; offer, surat, caption, news item, if clause dan prosedur.</v>
      </c>
      <c r="K45" s="28">
        <f t="shared" si="5"/>
        <v>87.5</v>
      </c>
      <c r="L45" s="28" t="str">
        <f t="shared" si="6"/>
        <v>A</v>
      </c>
      <c r="M45" s="28">
        <f t="shared" si="7"/>
        <v>87.5</v>
      </c>
      <c r="N45" s="28" t="str">
        <f t="shared" si="8"/>
        <v>A</v>
      </c>
      <c r="O45" s="36">
        <v>1</v>
      </c>
      <c r="P45" s="28" t="str">
        <f t="shared" si="9"/>
        <v>Sangat terampil berkomunikasi dan mempresentasikan materi suggestion &amp; offer, surat, caption, news item, if clause dan prosedur.</v>
      </c>
      <c r="Q45" s="39" t="s">
        <v>56</v>
      </c>
      <c r="R45" s="39" t="s">
        <v>56</v>
      </c>
      <c r="S45" s="18"/>
      <c r="T45" s="1">
        <v>96</v>
      </c>
      <c r="U45" s="1">
        <v>80</v>
      </c>
      <c r="V45" s="1">
        <v>95</v>
      </c>
      <c r="W45" s="1">
        <v>100</v>
      </c>
      <c r="X45" s="1">
        <v>80</v>
      </c>
      <c r="Y45" s="1">
        <v>95</v>
      </c>
      <c r="Z45" s="1"/>
      <c r="AA45" s="1"/>
      <c r="AB45" s="1"/>
      <c r="AC45" s="1"/>
      <c r="AD45" s="1"/>
      <c r="AE45" s="18"/>
      <c r="AF45" s="1">
        <v>87</v>
      </c>
      <c r="AG45" s="1">
        <v>88</v>
      </c>
      <c r="AH45" s="1">
        <v>87</v>
      </c>
      <c r="AI45" s="1">
        <v>88</v>
      </c>
      <c r="AJ45" s="1">
        <v>87</v>
      </c>
      <c r="AK45" s="1">
        <v>88</v>
      </c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93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76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84.2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655" priority="1" operator="between">
      <formula>($C$4-1)</formula>
      <formula>1</formula>
    </cfRule>
  </conditionalFormatting>
  <conditionalFormatting sqref="E12">
    <cfRule type="cellIs" dxfId="654" priority="2" operator="between">
      <formula>($C$4-1)</formula>
      <formula>1</formula>
    </cfRule>
  </conditionalFormatting>
  <conditionalFormatting sqref="E13">
    <cfRule type="cellIs" dxfId="653" priority="3" operator="between">
      <formula>($C$4-1)</formula>
      <formula>1</formula>
    </cfRule>
  </conditionalFormatting>
  <conditionalFormatting sqref="E14">
    <cfRule type="cellIs" dxfId="652" priority="4" operator="between">
      <formula>($C$4-1)</formula>
      <formula>1</formula>
    </cfRule>
  </conditionalFormatting>
  <conditionalFormatting sqref="E15">
    <cfRule type="cellIs" dxfId="651" priority="5" operator="between">
      <formula>($C$4-1)</formula>
      <formula>1</formula>
    </cfRule>
  </conditionalFormatting>
  <conditionalFormatting sqref="E16">
    <cfRule type="cellIs" dxfId="650" priority="6" operator="between">
      <formula>($C$4-1)</formula>
      <formula>1</formula>
    </cfRule>
  </conditionalFormatting>
  <conditionalFormatting sqref="E17">
    <cfRule type="cellIs" dxfId="649" priority="7" operator="between">
      <formula>($C$4-1)</formula>
      <formula>1</formula>
    </cfRule>
  </conditionalFormatting>
  <conditionalFormatting sqref="E18">
    <cfRule type="cellIs" dxfId="648" priority="8" operator="between">
      <formula>($C$4-1)</formula>
      <formula>1</formula>
    </cfRule>
  </conditionalFormatting>
  <conditionalFormatting sqref="E19">
    <cfRule type="cellIs" dxfId="647" priority="9" operator="between">
      <formula>($C$4-1)</formula>
      <formula>1</formula>
    </cfRule>
  </conditionalFormatting>
  <conditionalFormatting sqref="E20">
    <cfRule type="cellIs" dxfId="646" priority="10" operator="between">
      <formula>($C$4-1)</formula>
      <formula>1</formula>
    </cfRule>
  </conditionalFormatting>
  <conditionalFormatting sqref="E21">
    <cfRule type="cellIs" dxfId="645" priority="11" operator="between">
      <formula>($C$4-1)</formula>
      <formula>1</formula>
    </cfRule>
  </conditionalFormatting>
  <conditionalFormatting sqref="E22">
    <cfRule type="cellIs" dxfId="644" priority="12" operator="between">
      <formula>($C$4-1)</formula>
      <formula>1</formula>
    </cfRule>
  </conditionalFormatting>
  <conditionalFormatting sqref="E23">
    <cfRule type="cellIs" dxfId="643" priority="13" operator="between">
      <formula>($C$4-1)</formula>
      <formula>1</formula>
    </cfRule>
  </conditionalFormatting>
  <conditionalFormatting sqref="E24">
    <cfRule type="cellIs" dxfId="642" priority="14" operator="between">
      <formula>($C$4-1)</formula>
      <formula>1</formula>
    </cfRule>
  </conditionalFormatting>
  <conditionalFormatting sqref="E25">
    <cfRule type="cellIs" dxfId="641" priority="15" operator="between">
      <formula>($C$4-1)</formula>
      <formula>1</formula>
    </cfRule>
  </conditionalFormatting>
  <conditionalFormatting sqref="E26">
    <cfRule type="cellIs" dxfId="640" priority="16" operator="between">
      <formula>($C$4-1)</formula>
      <formula>1</formula>
    </cfRule>
  </conditionalFormatting>
  <conditionalFormatting sqref="E27">
    <cfRule type="cellIs" dxfId="639" priority="17" operator="between">
      <formula>($C$4-1)</formula>
      <formula>1</formula>
    </cfRule>
  </conditionalFormatting>
  <conditionalFormatting sqref="E28">
    <cfRule type="cellIs" dxfId="638" priority="18" operator="between">
      <formula>($C$4-1)</formula>
      <formula>1</formula>
    </cfRule>
  </conditionalFormatting>
  <conditionalFormatting sqref="E29">
    <cfRule type="cellIs" dxfId="637" priority="19" operator="between">
      <formula>($C$4-1)</formula>
      <formula>1</formula>
    </cfRule>
  </conditionalFormatting>
  <conditionalFormatting sqref="E30">
    <cfRule type="cellIs" dxfId="636" priority="20" operator="between">
      <formula>($C$4-1)</formula>
      <formula>1</formula>
    </cfRule>
  </conditionalFormatting>
  <conditionalFormatting sqref="E31">
    <cfRule type="cellIs" dxfId="635" priority="21" operator="between">
      <formula>($C$4-1)</formula>
      <formula>1</formula>
    </cfRule>
  </conditionalFormatting>
  <conditionalFormatting sqref="E32">
    <cfRule type="cellIs" dxfId="634" priority="22" operator="between">
      <formula>($C$4-1)</formula>
      <formula>1</formula>
    </cfRule>
  </conditionalFormatting>
  <conditionalFormatting sqref="E33">
    <cfRule type="cellIs" dxfId="633" priority="23" operator="between">
      <formula>($C$4-1)</formula>
      <formula>1</formula>
    </cfRule>
  </conditionalFormatting>
  <conditionalFormatting sqref="E34">
    <cfRule type="cellIs" dxfId="632" priority="24" operator="between">
      <formula>($C$4-1)</formula>
      <formula>1</formula>
    </cfRule>
  </conditionalFormatting>
  <conditionalFormatting sqref="E35">
    <cfRule type="cellIs" dxfId="631" priority="25" operator="between">
      <formula>($C$4-1)</formula>
      <formula>1</formula>
    </cfRule>
  </conditionalFormatting>
  <conditionalFormatting sqref="E36">
    <cfRule type="cellIs" dxfId="630" priority="26" operator="between">
      <formula>($C$4-1)</formula>
      <formula>1</formula>
    </cfRule>
  </conditionalFormatting>
  <conditionalFormatting sqref="E37">
    <cfRule type="cellIs" dxfId="629" priority="27" operator="between">
      <formula>($C$4-1)</formula>
      <formula>1</formula>
    </cfRule>
  </conditionalFormatting>
  <conditionalFormatting sqref="E38">
    <cfRule type="cellIs" dxfId="628" priority="28" operator="between">
      <formula>($C$4-1)</formula>
      <formula>1</formula>
    </cfRule>
  </conditionalFormatting>
  <conditionalFormatting sqref="E39">
    <cfRule type="cellIs" dxfId="627" priority="29" operator="between">
      <formula>($C$4-1)</formula>
      <formula>1</formula>
    </cfRule>
  </conditionalFormatting>
  <conditionalFormatting sqref="E40">
    <cfRule type="cellIs" dxfId="626" priority="30" operator="between">
      <formula>($C$4-1)</formula>
      <formula>1</formula>
    </cfRule>
  </conditionalFormatting>
  <conditionalFormatting sqref="E41">
    <cfRule type="cellIs" dxfId="625" priority="31" operator="between">
      <formula>($C$4-1)</formula>
      <formula>1</formula>
    </cfRule>
  </conditionalFormatting>
  <conditionalFormatting sqref="E42">
    <cfRule type="cellIs" dxfId="624" priority="32" operator="between">
      <formula>($C$4-1)</formula>
      <formula>1</formula>
    </cfRule>
  </conditionalFormatting>
  <conditionalFormatting sqref="E43">
    <cfRule type="cellIs" dxfId="623" priority="33" operator="between">
      <formula>($C$4-1)</formula>
      <formula>1</formula>
    </cfRule>
  </conditionalFormatting>
  <conditionalFormatting sqref="E44">
    <cfRule type="cellIs" dxfId="622" priority="34" operator="between">
      <formula>($C$4-1)</formula>
      <formula>1</formula>
    </cfRule>
  </conditionalFormatting>
  <conditionalFormatting sqref="E45">
    <cfRule type="cellIs" dxfId="621" priority="35" operator="between">
      <formula>($C$4-1)</formula>
      <formula>1</formula>
    </cfRule>
  </conditionalFormatting>
  <conditionalFormatting sqref="E46">
    <cfRule type="cellIs" dxfId="620" priority="36" operator="between">
      <formula>($C$4-1)</formula>
      <formula>1</formula>
    </cfRule>
  </conditionalFormatting>
  <conditionalFormatting sqref="E47">
    <cfRule type="cellIs" dxfId="619" priority="37" operator="between">
      <formula>($C$4-1)</formula>
      <formula>1</formula>
    </cfRule>
  </conditionalFormatting>
  <conditionalFormatting sqref="E48">
    <cfRule type="cellIs" dxfId="618" priority="38" operator="between">
      <formula>($C$4-1)</formula>
      <formula>1</formula>
    </cfRule>
  </conditionalFormatting>
  <conditionalFormatting sqref="E49">
    <cfRule type="cellIs" dxfId="617" priority="39" operator="between">
      <formula>($C$4-1)</formula>
      <formula>1</formula>
    </cfRule>
  </conditionalFormatting>
  <conditionalFormatting sqref="E50">
    <cfRule type="cellIs" dxfId="616" priority="40" operator="between">
      <formula>($C$4-1)</formula>
      <formula>1</formula>
    </cfRule>
  </conditionalFormatting>
  <conditionalFormatting sqref="G11">
    <cfRule type="cellIs" dxfId="615" priority="41" operator="between">
      <formula>($C$4-1)</formula>
      <formula>1</formula>
    </cfRule>
  </conditionalFormatting>
  <conditionalFormatting sqref="G12">
    <cfRule type="cellIs" dxfId="614" priority="42" operator="between">
      <formula>($C$4-1)</formula>
      <formula>1</formula>
    </cfRule>
  </conditionalFormatting>
  <conditionalFormatting sqref="G13">
    <cfRule type="cellIs" dxfId="613" priority="43" operator="between">
      <formula>($C$4-1)</formula>
      <formula>1</formula>
    </cfRule>
  </conditionalFormatting>
  <conditionalFormatting sqref="G14">
    <cfRule type="cellIs" dxfId="612" priority="44" operator="between">
      <formula>($C$4-1)</formula>
      <formula>1</formula>
    </cfRule>
  </conditionalFormatting>
  <conditionalFormatting sqref="G15">
    <cfRule type="cellIs" dxfId="611" priority="45" operator="between">
      <formula>($C$4-1)</formula>
      <formula>1</formula>
    </cfRule>
  </conditionalFormatting>
  <conditionalFormatting sqref="G16">
    <cfRule type="cellIs" dxfId="610" priority="46" operator="between">
      <formula>($C$4-1)</formula>
      <formula>1</formula>
    </cfRule>
  </conditionalFormatting>
  <conditionalFormatting sqref="G17">
    <cfRule type="cellIs" dxfId="609" priority="47" operator="between">
      <formula>($C$4-1)</formula>
      <formula>1</formula>
    </cfRule>
  </conditionalFormatting>
  <conditionalFormatting sqref="G18">
    <cfRule type="cellIs" dxfId="608" priority="48" operator="between">
      <formula>($C$4-1)</formula>
      <formula>1</formula>
    </cfRule>
  </conditionalFormatting>
  <conditionalFormatting sqref="G19">
    <cfRule type="cellIs" dxfId="607" priority="49" operator="between">
      <formula>($C$4-1)</formula>
      <formula>1</formula>
    </cfRule>
  </conditionalFormatting>
  <conditionalFormatting sqref="G20">
    <cfRule type="cellIs" dxfId="606" priority="50" operator="between">
      <formula>($C$4-1)</formula>
      <formula>1</formula>
    </cfRule>
  </conditionalFormatting>
  <conditionalFormatting sqref="G21">
    <cfRule type="cellIs" dxfId="605" priority="51" operator="between">
      <formula>($C$4-1)</formula>
      <formula>1</formula>
    </cfRule>
  </conditionalFormatting>
  <conditionalFormatting sqref="G22">
    <cfRule type="cellIs" dxfId="604" priority="52" operator="between">
      <formula>($C$4-1)</formula>
      <formula>1</formula>
    </cfRule>
  </conditionalFormatting>
  <conditionalFormatting sqref="G23">
    <cfRule type="cellIs" dxfId="603" priority="53" operator="between">
      <formula>($C$4-1)</formula>
      <formula>1</formula>
    </cfRule>
  </conditionalFormatting>
  <conditionalFormatting sqref="G24">
    <cfRule type="cellIs" dxfId="602" priority="54" operator="between">
      <formula>($C$4-1)</formula>
      <formula>1</formula>
    </cfRule>
  </conditionalFormatting>
  <conditionalFormatting sqref="G25">
    <cfRule type="cellIs" dxfId="601" priority="55" operator="between">
      <formula>($C$4-1)</formula>
      <formula>1</formula>
    </cfRule>
  </conditionalFormatting>
  <conditionalFormatting sqref="G26">
    <cfRule type="cellIs" dxfId="600" priority="56" operator="between">
      <formula>($C$4-1)</formula>
      <formula>1</formula>
    </cfRule>
  </conditionalFormatting>
  <conditionalFormatting sqref="G27">
    <cfRule type="cellIs" dxfId="599" priority="57" operator="between">
      <formula>($C$4-1)</formula>
      <formula>1</formula>
    </cfRule>
  </conditionalFormatting>
  <conditionalFormatting sqref="G28">
    <cfRule type="cellIs" dxfId="598" priority="58" operator="between">
      <formula>($C$4-1)</formula>
      <formula>1</formula>
    </cfRule>
  </conditionalFormatting>
  <conditionalFormatting sqref="G29">
    <cfRule type="cellIs" dxfId="597" priority="59" operator="between">
      <formula>($C$4-1)</formula>
      <formula>1</formula>
    </cfRule>
  </conditionalFormatting>
  <conditionalFormatting sqref="G30">
    <cfRule type="cellIs" dxfId="596" priority="60" operator="between">
      <formula>($C$4-1)</formula>
      <formula>1</formula>
    </cfRule>
  </conditionalFormatting>
  <conditionalFormatting sqref="G31">
    <cfRule type="cellIs" dxfId="595" priority="61" operator="between">
      <formula>($C$4-1)</formula>
      <formula>1</formula>
    </cfRule>
  </conditionalFormatting>
  <conditionalFormatting sqref="G32">
    <cfRule type="cellIs" dxfId="594" priority="62" operator="between">
      <formula>($C$4-1)</formula>
      <formula>1</formula>
    </cfRule>
  </conditionalFormatting>
  <conditionalFormatting sqref="G33">
    <cfRule type="cellIs" dxfId="593" priority="63" operator="between">
      <formula>($C$4-1)</formula>
      <formula>1</formula>
    </cfRule>
  </conditionalFormatting>
  <conditionalFormatting sqref="G34">
    <cfRule type="cellIs" dxfId="592" priority="64" operator="between">
      <formula>($C$4-1)</formula>
      <formula>1</formula>
    </cfRule>
  </conditionalFormatting>
  <conditionalFormatting sqref="G35">
    <cfRule type="cellIs" dxfId="591" priority="65" operator="between">
      <formula>($C$4-1)</formula>
      <formula>1</formula>
    </cfRule>
  </conditionalFormatting>
  <conditionalFormatting sqref="G36">
    <cfRule type="cellIs" dxfId="590" priority="66" operator="between">
      <formula>($C$4-1)</formula>
      <formula>1</formula>
    </cfRule>
  </conditionalFormatting>
  <conditionalFormatting sqref="G37">
    <cfRule type="cellIs" dxfId="589" priority="67" operator="between">
      <formula>($C$4-1)</formula>
      <formula>1</formula>
    </cfRule>
  </conditionalFormatting>
  <conditionalFormatting sqref="G38">
    <cfRule type="cellIs" dxfId="588" priority="68" operator="between">
      <formula>($C$4-1)</formula>
      <formula>1</formula>
    </cfRule>
  </conditionalFormatting>
  <conditionalFormatting sqref="G39">
    <cfRule type="cellIs" dxfId="587" priority="69" operator="between">
      <formula>($C$4-1)</formula>
      <formula>1</formula>
    </cfRule>
  </conditionalFormatting>
  <conditionalFormatting sqref="G40">
    <cfRule type="cellIs" dxfId="586" priority="70" operator="between">
      <formula>($C$4-1)</formula>
      <formula>1</formula>
    </cfRule>
  </conditionalFormatting>
  <conditionalFormatting sqref="G41">
    <cfRule type="cellIs" dxfId="585" priority="71" operator="between">
      <formula>($C$4-1)</formula>
      <formula>1</formula>
    </cfRule>
  </conditionalFormatting>
  <conditionalFormatting sqref="G42">
    <cfRule type="cellIs" dxfId="584" priority="72" operator="between">
      <formula>($C$4-1)</formula>
      <formula>1</formula>
    </cfRule>
  </conditionalFormatting>
  <conditionalFormatting sqref="G43">
    <cfRule type="cellIs" dxfId="583" priority="73" operator="between">
      <formula>($C$4-1)</formula>
      <formula>1</formula>
    </cfRule>
  </conditionalFormatting>
  <conditionalFormatting sqref="G44">
    <cfRule type="cellIs" dxfId="582" priority="74" operator="between">
      <formula>($C$4-1)</formula>
      <formula>1</formula>
    </cfRule>
  </conditionalFormatting>
  <conditionalFormatting sqref="G45">
    <cfRule type="cellIs" dxfId="581" priority="75" operator="between">
      <formula>($C$4-1)</formula>
      <formula>1</formula>
    </cfRule>
  </conditionalFormatting>
  <conditionalFormatting sqref="G46">
    <cfRule type="cellIs" dxfId="580" priority="76" operator="between">
      <formula>($C$4-1)</formula>
      <formula>1</formula>
    </cfRule>
  </conditionalFormatting>
  <conditionalFormatting sqref="G47">
    <cfRule type="cellIs" dxfId="579" priority="77" operator="between">
      <formula>($C$4-1)</formula>
      <formula>1</formula>
    </cfRule>
  </conditionalFormatting>
  <conditionalFormatting sqref="G48">
    <cfRule type="cellIs" dxfId="578" priority="78" operator="between">
      <formula>($C$4-1)</formula>
      <formula>1</formula>
    </cfRule>
  </conditionalFormatting>
  <conditionalFormatting sqref="G49">
    <cfRule type="cellIs" dxfId="577" priority="79" operator="between">
      <formula>($C$4-1)</formula>
      <formula>1</formula>
    </cfRule>
  </conditionalFormatting>
  <conditionalFormatting sqref="G50">
    <cfRule type="cellIs" dxfId="576" priority="80" operator="between">
      <formula>($C$4-1)</formula>
      <formula>1</formula>
    </cfRule>
  </conditionalFormatting>
  <conditionalFormatting sqref="K11">
    <cfRule type="cellIs" dxfId="575" priority="81" operator="between">
      <formula>($C$4-1)</formula>
      <formula>1</formula>
    </cfRule>
  </conditionalFormatting>
  <conditionalFormatting sqref="K12">
    <cfRule type="cellIs" dxfId="574" priority="82" operator="between">
      <formula>($C$4-1)</formula>
      <formula>1</formula>
    </cfRule>
  </conditionalFormatting>
  <conditionalFormatting sqref="K13">
    <cfRule type="cellIs" dxfId="573" priority="83" operator="between">
      <formula>($C$4-1)</formula>
      <formula>1</formula>
    </cfRule>
  </conditionalFormatting>
  <conditionalFormatting sqref="K14">
    <cfRule type="cellIs" dxfId="572" priority="84" operator="between">
      <formula>($C$4-1)</formula>
      <formula>1</formula>
    </cfRule>
  </conditionalFormatting>
  <conditionalFormatting sqref="K15">
    <cfRule type="cellIs" dxfId="571" priority="85" operator="between">
      <formula>($C$4-1)</formula>
      <formula>1</formula>
    </cfRule>
  </conditionalFormatting>
  <conditionalFormatting sqref="K16">
    <cfRule type="cellIs" dxfId="570" priority="86" operator="between">
      <formula>($C$4-1)</formula>
      <formula>1</formula>
    </cfRule>
  </conditionalFormatting>
  <conditionalFormatting sqref="K17">
    <cfRule type="cellIs" dxfId="569" priority="87" operator="between">
      <formula>($C$4-1)</formula>
      <formula>1</formula>
    </cfRule>
  </conditionalFormatting>
  <conditionalFormatting sqref="K18">
    <cfRule type="cellIs" dxfId="568" priority="88" operator="between">
      <formula>($C$4-1)</formula>
      <formula>1</formula>
    </cfRule>
  </conditionalFormatting>
  <conditionalFormatting sqref="K19">
    <cfRule type="cellIs" dxfId="567" priority="89" operator="between">
      <formula>($C$4-1)</formula>
      <formula>1</formula>
    </cfRule>
  </conditionalFormatting>
  <conditionalFormatting sqref="K20">
    <cfRule type="cellIs" dxfId="566" priority="90" operator="between">
      <formula>($C$4-1)</formula>
      <formula>1</formula>
    </cfRule>
  </conditionalFormatting>
  <conditionalFormatting sqref="K21">
    <cfRule type="cellIs" dxfId="565" priority="91" operator="between">
      <formula>($C$4-1)</formula>
      <formula>1</formula>
    </cfRule>
  </conditionalFormatting>
  <conditionalFormatting sqref="K22">
    <cfRule type="cellIs" dxfId="564" priority="92" operator="between">
      <formula>($C$4-1)</formula>
      <formula>1</formula>
    </cfRule>
  </conditionalFormatting>
  <conditionalFormatting sqref="K23">
    <cfRule type="cellIs" dxfId="563" priority="93" operator="between">
      <formula>($C$4-1)</formula>
      <formula>1</formula>
    </cfRule>
  </conditionalFormatting>
  <conditionalFormatting sqref="K24">
    <cfRule type="cellIs" dxfId="562" priority="94" operator="between">
      <formula>($C$4-1)</formula>
      <formula>1</formula>
    </cfRule>
  </conditionalFormatting>
  <conditionalFormatting sqref="K25">
    <cfRule type="cellIs" dxfId="561" priority="95" operator="between">
      <formula>($C$4-1)</formula>
      <formula>1</formula>
    </cfRule>
  </conditionalFormatting>
  <conditionalFormatting sqref="K26">
    <cfRule type="cellIs" dxfId="560" priority="96" operator="between">
      <formula>($C$4-1)</formula>
      <formula>1</formula>
    </cfRule>
  </conditionalFormatting>
  <conditionalFormatting sqref="K27">
    <cfRule type="cellIs" dxfId="559" priority="97" operator="between">
      <formula>($C$4-1)</formula>
      <formula>1</formula>
    </cfRule>
  </conditionalFormatting>
  <conditionalFormatting sqref="K28">
    <cfRule type="cellIs" dxfId="558" priority="98" operator="between">
      <formula>($C$4-1)</formula>
      <formula>1</formula>
    </cfRule>
  </conditionalFormatting>
  <conditionalFormatting sqref="K29">
    <cfRule type="cellIs" dxfId="557" priority="99" operator="between">
      <formula>($C$4-1)</formula>
      <formula>1</formula>
    </cfRule>
  </conditionalFormatting>
  <conditionalFormatting sqref="K30">
    <cfRule type="cellIs" dxfId="556" priority="100" operator="between">
      <formula>($C$4-1)</formula>
      <formula>1</formula>
    </cfRule>
  </conditionalFormatting>
  <conditionalFormatting sqref="K31">
    <cfRule type="cellIs" dxfId="555" priority="101" operator="between">
      <formula>($C$4-1)</formula>
      <formula>1</formula>
    </cfRule>
  </conditionalFormatting>
  <conditionalFormatting sqref="K32">
    <cfRule type="cellIs" dxfId="554" priority="102" operator="between">
      <formula>($C$4-1)</formula>
      <formula>1</formula>
    </cfRule>
  </conditionalFormatting>
  <conditionalFormatting sqref="K33">
    <cfRule type="cellIs" dxfId="553" priority="103" operator="between">
      <formula>($C$4-1)</formula>
      <formula>1</formula>
    </cfRule>
  </conditionalFormatting>
  <conditionalFormatting sqref="K34">
    <cfRule type="cellIs" dxfId="552" priority="104" operator="between">
      <formula>($C$4-1)</formula>
      <formula>1</formula>
    </cfRule>
  </conditionalFormatting>
  <conditionalFormatting sqref="K35">
    <cfRule type="cellIs" dxfId="551" priority="105" operator="between">
      <formula>($C$4-1)</formula>
      <formula>1</formula>
    </cfRule>
  </conditionalFormatting>
  <conditionalFormatting sqref="K36">
    <cfRule type="cellIs" dxfId="550" priority="106" operator="between">
      <formula>($C$4-1)</formula>
      <formula>1</formula>
    </cfRule>
  </conditionalFormatting>
  <conditionalFormatting sqref="K37">
    <cfRule type="cellIs" dxfId="549" priority="107" operator="between">
      <formula>($C$4-1)</formula>
      <formula>1</formula>
    </cfRule>
  </conditionalFormatting>
  <conditionalFormatting sqref="K38">
    <cfRule type="cellIs" dxfId="548" priority="108" operator="between">
      <formula>($C$4-1)</formula>
      <formula>1</formula>
    </cfRule>
  </conditionalFormatting>
  <conditionalFormatting sqref="K39">
    <cfRule type="cellIs" dxfId="547" priority="109" operator="between">
      <formula>($C$4-1)</formula>
      <formula>1</formula>
    </cfRule>
  </conditionalFormatting>
  <conditionalFormatting sqref="K40">
    <cfRule type="cellIs" dxfId="546" priority="110" operator="between">
      <formula>($C$4-1)</formula>
      <formula>1</formula>
    </cfRule>
  </conditionalFormatting>
  <conditionalFormatting sqref="K41">
    <cfRule type="cellIs" dxfId="545" priority="111" operator="between">
      <formula>($C$4-1)</formula>
      <formula>1</formula>
    </cfRule>
  </conditionalFormatting>
  <conditionalFormatting sqref="K42">
    <cfRule type="cellIs" dxfId="544" priority="112" operator="between">
      <formula>($C$4-1)</formula>
      <formula>1</formula>
    </cfRule>
  </conditionalFormatting>
  <conditionalFormatting sqref="K43">
    <cfRule type="cellIs" dxfId="543" priority="113" operator="between">
      <formula>($C$4-1)</formula>
      <formula>1</formula>
    </cfRule>
  </conditionalFormatting>
  <conditionalFormatting sqref="K44">
    <cfRule type="cellIs" dxfId="542" priority="114" operator="between">
      <formula>($C$4-1)</formula>
      <formula>1</formula>
    </cfRule>
  </conditionalFormatting>
  <conditionalFormatting sqref="K45">
    <cfRule type="cellIs" dxfId="541" priority="115" operator="between">
      <formula>($C$4-1)</formula>
      <formula>1</formula>
    </cfRule>
  </conditionalFormatting>
  <conditionalFormatting sqref="K46">
    <cfRule type="cellIs" dxfId="540" priority="116" operator="between">
      <formula>($C$4-1)</formula>
      <formula>1</formula>
    </cfRule>
  </conditionalFormatting>
  <conditionalFormatting sqref="K47">
    <cfRule type="cellIs" dxfId="539" priority="117" operator="between">
      <formula>($C$4-1)</formula>
      <formula>1</formula>
    </cfRule>
  </conditionalFormatting>
  <conditionalFormatting sqref="K48">
    <cfRule type="cellIs" dxfId="538" priority="118" operator="between">
      <formula>($C$4-1)</formula>
      <formula>1</formula>
    </cfRule>
  </conditionalFormatting>
  <conditionalFormatting sqref="K49">
    <cfRule type="cellIs" dxfId="537" priority="119" operator="between">
      <formula>($C$4-1)</formula>
      <formula>1</formula>
    </cfRule>
  </conditionalFormatting>
  <conditionalFormatting sqref="K50">
    <cfRule type="cellIs" dxfId="536" priority="120" operator="between">
      <formula>($C$4-1)</formula>
      <formula>1</formula>
    </cfRule>
  </conditionalFormatting>
  <conditionalFormatting sqref="M11">
    <cfRule type="cellIs" dxfId="535" priority="121" operator="between">
      <formula>($C$4-1)</formula>
      <formula>1</formula>
    </cfRule>
  </conditionalFormatting>
  <conditionalFormatting sqref="M12">
    <cfRule type="cellIs" dxfId="534" priority="122" operator="between">
      <formula>($C$4-1)</formula>
      <formula>1</formula>
    </cfRule>
  </conditionalFormatting>
  <conditionalFormatting sqref="M13">
    <cfRule type="cellIs" dxfId="533" priority="123" operator="between">
      <formula>($C$4-1)</formula>
      <formula>1</formula>
    </cfRule>
  </conditionalFormatting>
  <conditionalFormatting sqref="M14">
    <cfRule type="cellIs" dxfId="532" priority="124" operator="between">
      <formula>($C$4-1)</formula>
      <formula>1</formula>
    </cfRule>
  </conditionalFormatting>
  <conditionalFormatting sqref="M15">
    <cfRule type="cellIs" dxfId="531" priority="125" operator="between">
      <formula>($C$4-1)</formula>
      <formula>1</formula>
    </cfRule>
  </conditionalFormatting>
  <conditionalFormatting sqref="M16">
    <cfRule type="cellIs" dxfId="530" priority="126" operator="between">
      <formula>($C$4-1)</formula>
      <formula>1</formula>
    </cfRule>
  </conditionalFormatting>
  <conditionalFormatting sqref="M17">
    <cfRule type="cellIs" dxfId="529" priority="127" operator="between">
      <formula>($C$4-1)</formula>
      <formula>1</formula>
    </cfRule>
  </conditionalFormatting>
  <conditionalFormatting sqref="M18">
    <cfRule type="cellIs" dxfId="528" priority="128" operator="between">
      <formula>($C$4-1)</formula>
      <formula>1</formula>
    </cfRule>
  </conditionalFormatting>
  <conditionalFormatting sqref="M19">
    <cfRule type="cellIs" dxfId="527" priority="129" operator="between">
      <formula>($C$4-1)</formula>
      <formula>1</formula>
    </cfRule>
  </conditionalFormatting>
  <conditionalFormatting sqref="M20">
    <cfRule type="cellIs" dxfId="526" priority="130" operator="between">
      <formula>($C$4-1)</formula>
      <formula>1</formula>
    </cfRule>
  </conditionalFormatting>
  <conditionalFormatting sqref="M21">
    <cfRule type="cellIs" dxfId="525" priority="131" operator="between">
      <formula>($C$4-1)</formula>
      <formula>1</formula>
    </cfRule>
  </conditionalFormatting>
  <conditionalFormatting sqref="M22">
    <cfRule type="cellIs" dxfId="524" priority="132" operator="between">
      <formula>($C$4-1)</formula>
      <formula>1</formula>
    </cfRule>
  </conditionalFormatting>
  <conditionalFormatting sqref="M23">
    <cfRule type="cellIs" dxfId="523" priority="133" operator="between">
      <formula>($C$4-1)</formula>
      <formula>1</formula>
    </cfRule>
  </conditionalFormatting>
  <conditionalFormatting sqref="M24">
    <cfRule type="cellIs" dxfId="522" priority="134" operator="between">
      <formula>($C$4-1)</formula>
      <formula>1</formula>
    </cfRule>
  </conditionalFormatting>
  <conditionalFormatting sqref="M25">
    <cfRule type="cellIs" dxfId="521" priority="135" operator="between">
      <formula>($C$4-1)</formula>
      <formula>1</formula>
    </cfRule>
  </conditionalFormatting>
  <conditionalFormatting sqref="M26">
    <cfRule type="cellIs" dxfId="520" priority="136" operator="between">
      <formula>($C$4-1)</formula>
      <formula>1</formula>
    </cfRule>
  </conditionalFormatting>
  <conditionalFormatting sqref="M27">
    <cfRule type="cellIs" dxfId="519" priority="137" operator="between">
      <formula>($C$4-1)</formula>
      <formula>1</formula>
    </cfRule>
  </conditionalFormatting>
  <conditionalFormatting sqref="M28">
    <cfRule type="cellIs" dxfId="518" priority="138" operator="between">
      <formula>($C$4-1)</formula>
      <formula>1</formula>
    </cfRule>
  </conditionalFormatting>
  <conditionalFormatting sqref="M29">
    <cfRule type="cellIs" dxfId="517" priority="139" operator="between">
      <formula>($C$4-1)</formula>
      <formula>1</formula>
    </cfRule>
  </conditionalFormatting>
  <conditionalFormatting sqref="M30">
    <cfRule type="cellIs" dxfId="516" priority="140" operator="between">
      <formula>($C$4-1)</formula>
      <formula>1</formula>
    </cfRule>
  </conditionalFormatting>
  <conditionalFormatting sqref="M31">
    <cfRule type="cellIs" dxfId="515" priority="141" operator="between">
      <formula>($C$4-1)</formula>
      <formula>1</formula>
    </cfRule>
  </conditionalFormatting>
  <conditionalFormatting sqref="M32">
    <cfRule type="cellIs" dxfId="514" priority="142" operator="between">
      <formula>($C$4-1)</formula>
      <formula>1</formula>
    </cfRule>
  </conditionalFormatting>
  <conditionalFormatting sqref="M33">
    <cfRule type="cellIs" dxfId="513" priority="143" operator="between">
      <formula>($C$4-1)</formula>
      <formula>1</formula>
    </cfRule>
  </conditionalFormatting>
  <conditionalFormatting sqref="M34">
    <cfRule type="cellIs" dxfId="512" priority="144" operator="between">
      <formula>($C$4-1)</formula>
      <formula>1</formula>
    </cfRule>
  </conditionalFormatting>
  <conditionalFormatting sqref="M35">
    <cfRule type="cellIs" dxfId="511" priority="145" operator="between">
      <formula>($C$4-1)</formula>
      <formula>1</formula>
    </cfRule>
  </conditionalFormatting>
  <conditionalFormatting sqref="M36">
    <cfRule type="cellIs" dxfId="510" priority="146" operator="between">
      <formula>($C$4-1)</formula>
      <formula>1</formula>
    </cfRule>
  </conditionalFormatting>
  <conditionalFormatting sqref="M37">
    <cfRule type="cellIs" dxfId="509" priority="147" operator="between">
      <formula>($C$4-1)</formula>
      <formula>1</formula>
    </cfRule>
  </conditionalFormatting>
  <conditionalFormatting sqref="M38">
    <cfRule type="cellIs" dxfId="508" priority="148" operator="between">
      <formula>($C$4-1)</formula>
      <formula>1</formula>
    </cfRule>
  </conditionalFormatting>
  <conditionalFormatting sqref="M39">
    <cfRule type="cellIs" dxfId="507" priority="149" operator="between">
      <formula>($C$4-1)</formula>
      <formula>1</formula>
    </cfRule>
  </conditionalFormatting>
  <conditionalFormatting sqref="M40">
    <cfRule type="cellIs" dxfId="506" priority="150" operator="between">
      <formula>($C$4-1)</formula>
      <formula>1</formula>
    </cfRule>
  </conditionalFormatting>
  <conditionalFormatting sqref="M41">
    <cfRule type="cellIs" dxfId="505" priority="151" operator="between">
      <formula>($C$4-1)</formula>
      <formula>1</formula>
    </cfRule>
  </conditionalFormatting>
  <conditionalFormatting sqref="M42">
    <cfRule type="cellIs" dxfId="504" priority="152" operator="between">
      <formula>($C$4-1)</formula>
      <formula>1</formula>
    </cfRule>
  </conditionalFormatting>
  <conditionalFormatting sqref="M43">
    <cfRule type="cellIs" dxfId="503" priority="153" operator="between">
      <formula>($C$4-1)</formula>
      <formula>1</formula>
    </cfRule>
  </conditionalFormatting>
  <conditionalFormatting sqref="M44">
    <cfRule type="cellIs" dxfId="502" priority="154" operator="between">
      <formula>($C$4-1)</formula>
      <formula>1</formula>
    </cfRule>
  </conditionalFormatting>
  <conditionalFormatting sqref="M45">
    <cfRule type="cellIs" dxfId="501" priority="155" operator="between">
      <formula>($C$4-1)</formula>
      <formula>1</formula>
    </cfRule>
  </conditionalFormatting>
  <conditionalFormatting sqref="M46">
    <cfRule type="cellIs" dxfId="500" priority="156" operator="between">
      <formula>($C$4-1)</formula>
      <formula>1</formula>
    </cfRule>
  </conditionalFormatting>
  <conditionalFormatting sqref="M47">
    <cfRule type="cellIs" dxfId="499" priority="157" operator="between">
      <formula>($C$4-1)</formula>
      <formula>1</formula>
    </cfRule>
  </conditionalFormatting>
  <conditionalFormatting sqref="M48">
    <cfRule type="cellIs" dxfId="498" priority="158" operator="between">
      <formula>($C$4-1)</formula>
      <formula>1</formula>
    </cfRule>
  </conditionalFormatting>
  <conditionalFormatting sqref="M49">
    <cfRule type="cellIs" dxfId="497" priority="159" operator="between">
      <formula>($C$4-1)</formula>
      <formula>1</formula>
    </cfRule>
  </conditionalFormatting>
  <conditionalFormatting sqref="M50">
    <cfRule type="cellIs" dxfId="496" priority="160" operator="between">
      <formula>($C$4-1)</formula>
      <formula>1</formula>
    </cfRule>
  </conditionalFormatting>
  <conditionalFormatting sqref="K52">
    <cfRule type="cellIs" dxfId="495" priority="161" operator="lessThan">
      <formula>$C$4</formula>
    </cfRule>
  </conditionalFormatting>
  <conditionalFormatting sqref="K53">
    <cfRule type="cellIs" dxfId="494" priority="162" operator="lessThan">
      <formula>$C$4</formula>
    </cfRule>
  </conditionalFormatting>
  <conditionalFormatting sqref="K54">
    <cfRule type="cellIs" dxfId="493" priority="163" operator="lessThan">
      <formula>$C$4</formula>
    </cfRule>
  </conditionalFormatting>
  <conditionalFormatting sqref="K55">
    <cfRule type="cellIs" dxfId="492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scale="67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K72"/>
  <sheetViews>
    <sheetView workbookViewId="0">
      <pane xSplit="3" ySplit="10" topLeftCell="D43" activePane="bottomRight" state="frozen"/>
      <selection pane="topRight"/>
      <selection pane="bottomLeft"/>
      <selection pane="bottomRight" sqref="A1:S48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8.855468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611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115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611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172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69736</v>
      </c>
      <c r="C11" s="19" t="s">
        <v>116</v>
      </c>
      <c r="D11" s="18"/>
      <c r="E11" s="28">
        <f t="shared" ref="E11:E50" si="0">IF((COUNTA(T11:AC11)&gt;0),(ROUND((AVERAGE(T11:AC11)),0)),"")</f>
        <v>77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77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memahami namun perlu peningkatan pada kemapuan menganalisis pada materi suggestion &amp; offer, surat, caption, news item, if clause dan prosedur.</v>
      </c>
      <c r="K11" s="28">
        <f t="shared" ref="K11:K50" si="5">IF((COUNTA(AF11:AO11)&gt;0),AVERAGE(AF11:AO11),"")</f>
        <v>91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91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berkomunikasi dan mempresentasikan materi suggestion &amp; offer, surat, caption, news item, if clause dan prosedur.</v>
      </c>
      <c r="Q11" s="39" t="s">
        <v>8</v>
      </c>
      <c r="R11" s="39" t="s">
        <v>56</v>
      </c>
      <c r="S11" s="18"/>
      <c r="T11" s="1">
        <v>70</v>
      </c>
      <c r="U11" s="1">
        <v>80</v>
      </c>
      <c r="V11" s="1">
        <v>90</v>
      </c>
      <c r="W11" s="1">
        <v>70</v>
      </c>
      <c r="X11" s="1">
        <v>70</v>
      </c>
      <c r="Y11" s="1">
        <v>83</v>
      </c>
      <c r="Z11" s="1"/>
      <c r="AA11" s="1"/>
      <c r="AB11" s="1"/>
      <c r="AC11" s="1"/>
      <c r="AD11" s="1"/>
      <c r="AE11" s="18"/>
      <c r="AF11" s="1">
        <v>90</v>
      </c>
      <c r="AG11" s="1">
        <v>92</v>
      </c>
      <c r="AH11" s="1">
        <v>90</v>
      </c>
      <c r="AI11" s="1">
        <v>92</v>
      </c>
      <c r="AJ11" s="1">
        <v>90</v>
      </c>
      <c r="AK11" s="1">
        <v>92</v>
      </c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57</v>
      </c>
      <c r="FD11" s="47"/>
      <c r="FE11" s="47"/>
      <c r="FG11" s="46" t="s">
        <v>58</v>
      </c>
      <c r="FH11" s="46"/>
      <c r="FI11" s="46"/>
    </row>
    <row r="12" spans="1:167" x14ac:dyDescent="0.25">
      <c r="A12" s="19">
        <v>2</v>
      </c>
      <c r="B12" s="19">
        <v>69751</v>
      </c>
      <c r="C12" s="19" t="s">
        <v>117</v>
      </c>
      <c r="D12" s="18"/>
      <c r="E12" s="28">
        <f t="shared" si="0"/>
        <v>91</v>
      </c>
      <c r="F12" s="28" t="str">
        <f t="shared" si="1"/>
        <v>A</v>
      </c>
      <c r="G12" s="28">
        <f t="shared" si="2"/>
        <v>91</v>
      </c>
      <c r="H12" s="28" t="str">
        <f t="shared" si="3"/>
        <v>A</v>
      </c>
      <c r="I12" s="36">
        <v>1</v>
      </c>
      <c r="J12" s="28" t="str">
        <f t="shared" si="4"/>
        <v>Memiliki kemampuan memahami dan menganalisis pada materi suggestion &amp; offer, surat, caption, news item, if clause dan prosedur.</v>
      </c>
      <c r="K12" s="28">
        <f t="shared" si="5"/>
        <v>87.5</v>
      </c>
      <c r="L12" s="28" t="str">
        <f t="shared" si="6"/>
        <v>A</v>
      </c>
      <c r="M12" s="28">
        <f t="shared" si="7"/>
        <v>87.5</v>
      </c>
      <c r="N12" s="28" t="str">
        <f t="shared" si="8"/>
        <v>A</v>
      </c>
      <c r="O12" s="36">
        <v>1</v>
      </c>
      <c r="P12" s="28" t="str">
        <f t="shared" si="9"/>
        <v>Sangat terampil berkomunikasi dan mempresentasikan materi suggestion &amp; offer, surat, caption, news item, if clause dan prosedur.</v>
      </c>
      <c r="Q12" s="39" t="s">
        <v>8</v>
      </c>
      <c r="R12" s="39" t="s">
        <v>56</v>
      </c>
      <c r="S12" s="18"/>
      <c r="T12" s="1">
        <v>72</v>
      </c>
      <c r="U12" s="1">
        <v>86</v>
      </c>
      <c r="V12" s="1">
        <v>100</v>
      </c>
      <c r="W12" s="1">
        <v>100</v>
      </c>
      <c r="X12" s="1">
        <v>95</v>
      </c>
      <c r="Y12" s="1">
        <v>93</v>
      </c>
      <c r="Z12" s="1"/>
      <c r="AA12" s="1"/>
      <c r="AB12" s="1"/>
      <c r="AC12" s="1"/>
      <c r="AD12" s="1"/>
      <c r="AE12" s="18"/>
      <c r="AF12" s="1">
        <v>85</v>
      </c>
      <c r="AG12" s="1">
        <v>90</v>
      </c>
      <c r="AH12" s="1">
        <v>85</v>
      </c>
      <c r="AI12" s="1">
        <v>90</v>
      </c>
      <c r="AJ12" s="1">
        <v>85</v>
      </c>
      <c r="AK12" s="1">
        <v>90</v>
      </c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60</v>
      </c>
      <c r="FD12" s="2" t="s">
        <v>61</v>
      </c>
      <c r="FE12" s="2" t="s">
        <v>62</v>
      </c>
      <c r="FG12" s="9" t="s">
        <v>63</v>
      </c>
      <c r="FH12" s="7" t="s">
        <v>64</v>
      </c>
      <c r="FI12" s="8" t="s">
        <v>65</v>
      </c>
      <c r="FJ12" s="7" t="s">
        <v>66</v>
      </c>
      <c r="FK12" s="8" t="s">
        <v>67</v>
      </c>
    </row>
    <row r="13" spans="1:167" x14ac:dyDescent="0.25">
      <c r="A13" s="19">
        <v>3</v>
      </c>
      <c r="B13" s="19">
        <v>69766</v>
      </c>
      <c r="C13" s="19" t="s">
        <v>118</v>
      </c>
      <c r="D13" s="18"/>
      <c r="E13" s="28">
        <f t="shared" si="0"/>
        <v>87</v>
      </c>
      <c r="F13" s="28" t="str">
        <f t="shared" si="1"/>
        <v>A</v>
      </c>
      <c r="G13" s="28">
        <f t="shared" si="2"/>
        <v>87</v>
      </c>
      <c r="H13" s="28" t="str">
        <f t="shared" si="3"/>
        <v>A</v>
      </c>
      <c r="I13" s="36">
        <v>1</v>
      </c>
      <c r="J13" s="28" t="str">
        <f t="shared" si="4"/>
        <v>Memiliki kemampuan memahami dan menganalisis pada materi suggestion &amp; offer, surat, caption, news item, if clause dan prosedur.</v>
      </c>
      <c r="K13" s="28">
        <f t="shared" si="5"/>
        <v>85.5</v>
      </c>
      <c r="L13" s="28" t="str">
        <f t="shared" si="6"/>
        <v>A</v>
      </c>
      <c r="M13" s="28">
        <f t="shared" si="7"/>
        <v>85.5</v>
      </c>
      <c r="N13" s="28" t="str">
        <f t="shared" si="8"/>
        <v>A</v>
      </c>
      <c r="O13" s="36">
        <v>1</v>
      </c>
      <c r="P13" s="28" t="str">
        <f t="shared" si="9"/>
        <v>Sangat terampil berkomunikasi dan mempresentasikan materi suggestion &amp; offer, surat, caption, news item, if clause dan prosedur.</v>
      </c>
      <c r="Q13" s="39" t="s">
        <v>8</v>
      </c>
      <c r="R13" s="39" t="s">
        <v>56</v>
      </c>
      <c r="S13" s="18"/>
      <c r="T13" s="1">
        <v>70</v>
      </c>
      <c r="U13" s="1">
        <v>82</v>
      </c>
      <c r="V13" s="1">
        <v>90</v>
      </c>
      <c r="W13" s="1">
        <v>100</v>
      </c>
      <c r="X13" s="1">
        <v>82</v>
      </c>
      <c r="Y13" s="1">
        <v>95</v>
      </c>
      <c r="Z13" s="1"/>
      <c r="AA13" s="1"/>
      <c r="AB13" s="1"/>
      <c r="AC13" s="1"/>
      <c r="AD13" s="1"/>
      <c r="AE13" s="18"/>
      <c r="AF13" s="1">
        <v>85</v>
      </c>
      <c r="AG13" s="1">
        <v>86</v>
      </c>
      <c r="AH13" s="1">
        <v>85</v>
      </c>
      <c r="AI13" s="1">
        <v>86</v>
      </c>
      <c r="AJ13" s="1">
        <v>85</v>
      </c>
      <c r="AK13" s="1">
        <v>86</v>
      </c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229</v>
      </c>
      <c r="FI13" s="43" t="s">
        <v>232</v>
      </c>
      <c r="FJ13" s="41">
        <v>24741</v>
      </c>
      <c r="FK13" s="41">
        <v>24751</v>
      </c>
    </row>
    <row r="14" spans="1:167" x14ac:dyDescent="0.25">
      <c r="A14" s="19">
        <v>4</v>
      </c>
      <c r="B14" s="19">
        <v>69781</v>
      </c>
      <c r="C14" s="19" t="s">
        <v>119</v>
      </c>
      <c r="D14" s="18"/>
      <c r="E14" s="28">
        <f t="shared" si="0"/>
        <v>86</v>
      </c>
      <c r="F14" s="28" t="str">
        <f t="shared" si="1"/>
        <v>A</v>
      </c>
      <c r="G14" s="28">
        <f t="shared" si="2"/>
        <v>86</v>
      </c>
      <c r="H14" s="28" t="str">
        <f t="shared" si="3"/>
        <v>A</v>
      </c>
      <c r="I14" s="36">
        <v>1</v>
      </c>
      <c r="J14" s="28" t="str">
        <f t="shared" si="4"/>
        <v>Memiliki kemampuan memahami dan menganalisis pada materi suggestion &amp; offer, surat, caption, news item, if clause dan prosedur.</v>
      </c>
      <c r="K14" s="28">
        <f t="shared" si="5"/>
        <v>87.5</v>
      </c>
      <c r="L14" s="28" t="str">
        <f t="shared" si="6"/>
        <v>A</v>
      </c>
      <c r="M14" s="28">
        <f t="shared" si="7"/>
        <v>87.5</v>
      </c>
      <c r="N14" s="28" t="str">
        <f t="shared" si="8"/>
        <v>A</v>
      </c>
      <c r="O14" s="36">
        <v>1</v>
      </c>
      <c r="P14" s="28" t="str">
        <f t="shared" si="9"/>
        <v>Sangat terampil berkomunikasi dan mempresentasikan materi suggestion &amp; offer, surat, caption, news item, if clause dan prosedur.</v>
      </c>
      <c r="Q14" s="39" t="s">
        <v>8</v>
      </c>
      <c r="R14" s="39" t="s">
        <v>56</v>
      </c>
      <c r="S14" s="18"/>
      <c r="T14" s="1">
        <v>70</v>
      </c>
      <c r="U14" s="1">
        <v>80</v>
      </c>
      <c r="V14" s="1">
        <v>95</v>
      </c>
      <c r="W14" s="1">
        <v>100</v>
      </c>
      <c r="X14" s="1">
        <v>90</v>
      </c>
      <c r="Y14" s="1">
        <v>83</v>
      </c>
      <c r="Z14" s="1"/>
      <c r="AA14" s="1"/>
      <c r="AB14" s="1"/>
      <c r="AC14" s="1"/>
      <c r="AD14" s="1"/>
      <c r="AE14" s="18"/>
      <c r="AF14" s="1">
        <v>85</v>
      </c>
      <c r="AG14" s="1">
        <v>90</v>
      </c>
      <c r="AH14" s="1">
        <v>85</v>
      </c>
      <c r="AI14" s="1">
        <v>90</v>
      </c>
      <c r="AJ14" s="1">
        <v>85</v>
      </c>
      <c r="AK14" s="1">
        <v>90</v>
      </c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69796</v>
      </c>
      <c r="C15" s="19" t="s">
        <v>120</v>
      </c>
      <c r="D15" s="18"/>
      <c r="E15" s="28">
        <f t="shared" si="0"/>
        <v>79</v>
      </c>
      <c r="F15" s="28" t="str">
        <f t="shared" si="1"/>
        <v>B</v>
      </c>
      <c r="G15" s="28">
        <f t="shared" si="2"/>
        <v>79</v>
      </c>
      <c r="H15" s="28" t="str">
        <f t="shared" si="3"/>
        <v>B</v>
      </c>
      <c r="I15" s="36">
        <v>2</v>
      </c>
      <c r="J15" s="28" t="str">
        <f t="shared" si="4"/>
        <v>Memiliki kemampuan memahami namun perlu peningkatan pada kemapuan menganalisis pada materi suggestion &amp; offer, surat, caption, news item, if clause dan prosedur.</v>
      </c>
      <c r="K15" s="28">
        <f t="shared" si="5"/>
        <v>86</v>
      </c>
      <c r="L15" s="28" t="str">
        <f t="shared" si="6"/>
        <v>A</v>
      </c>
      <c r="M15" s="28">
        <f t="shared" si="7"/>
        <v>86</v>
      </c>
      <c r="N15" s="28" t="str">
        <f t="shared" si="8"/>
        <v>A</v>
      </c>
      <c r="O15" s="36">
        <v>1</v>
      </c>
      <c r="P15" s="28" t="str">
        <f t="shared" si="9"/>
        <v>Sangat terampil berkomunikasi dan mempresentasikan materi suggestion &amp; offer, surat, caption, news item, if clause dan prosedur.</v>
      </c>
      <c r="Q15" s="39" t="s">
        <v>8</v>
      </c>
      <c r="R15" s="39" t="s">
        <v>56</v>
      </c>
      <c r="S15" s="18"/>
      <c r="T15" s="1">
        <v>72</v>
      </c>
      <c r="U15" s="1">
        <v>82</v>
      </c>
      <c r="V15" s="1">
        <v>80</v>
      </c>
      <c r="W15" s="1">
        <v>70</v>
      </c>
      <c r="X15" s="1">
        <v>80</v>
      </c>
      <c r="Y15" s="1">
        <v>87</v>
      </c>
      <c r="Z15" s="1"/>
      <c r="AA15" s="1"/>
      <c r="AB15" s="1"/>
      <c r="AC15" s="1"/>
      <c r="AD15" s="1"/>
      <c r="AE15" s="18"/>
      <c r="AF15" s="1">
        <v>87</v>
      </c>
      <c r="AG15" s="1">
        <v>85</v>
      </c>
      <c r="AH15" s="1">
        <v>87</v>
      </c>
      <c r="AI15" s="1">
        <v>85</v>
      </c>
      <c r="AJ15" s="1">
        <v>87</v>
      </c>
      <c r="AK15" s="1">
        <v>85</v>
      </c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230</v>
      </c>
      <c r="FI15" s="43" t="s">
        <v>233</v>
      </c>
      <c r="FJ15" s="41">
        <v>24742</v>
      </c>
      <c r="FK15" s="41">
        <v>24752</v>
      </c>
    </row>
    <row r="16" spans="1:167" x14ac:dyDescent="0.25">
      <c r="A16" s="19">
        <v>6</v>
      </c>
      <c r="B16" s="19">
        <v>69811</v>
      </c>
      <c r="C16" s="19" t="s">
        <v>121</v>
      </c>
      <c r="D16" s="18"/>
      <c r="E16" s="28">
        <f t="shared" si="0"/>
        <v>90</v>
      </c>
      <c r="F16" s="28" t="str">
        <f t="shared" si="1"/>
        <v>A</v>
      </c>
      <c r="G16" s="28">
        <f t="shared" si="2"/>
        <v>90</v>
      </c>
      <c r="H16" s="28" t="str">
        <f t="shared" si="3"/>
        <v>A</v>
      </c>
      <c r="I16" s="36">
        <v>1</v>
      </c>
      <c r="J16" s="28" t="str">
        <f t="shared" si="4"/>
        <v>Memiliki kemampuan memahami dan menganalisis pada materi suggestion &amp; offer, surat, caption, news item, if clause dan prosedur.</v>
      </c>
      <c r="K16" s="28">
        <f t="shared" si="5"/>
        <v>86.5</v>
      </c>
      <c r="L16" s="28" t="str">
        <f t="shared" si="6"/>
        <v>A</v>
      </c>
      <c r="M16" s="28">
        <f t="shared" si="7"/>
        <v>86.5</v>
      </c>
      <c r="N16" s="28" t="str">
        <f t="shared" si="8"/>
        <v>A</v>
      </c>
      <c r="O16" s="36">
        <v>1</v>
      </c>
      <c r="P16" s="28" t="str">
        <f t="shared" si="9"/>
        <v>Sangat terampil berkomunikasi dan mempresentasikan materi suggestion &amp; offer, surat, caption, news item, if clause dan prosedur.</v>
      </c>
      <c r="Q16" s="39" t="s">
        <v>8</v>
      </c>
      <c r="R16" s="39" t="s">
        <v>56</v>
      </c>
      <c r="S16" s="18"/>
      <c r="T16" s="1">
        <v>88</v>
      </c>
      <c r="U16" s="1">
        <v>74</v>
      </c>
      <c r="V16" s="1">
        <v>100</v>
      </c>
      <c r="W16" s="1">
        <v>100</v>
      </c>
      <c r="X16" s="1">
        <v>95</v>
      </c>
      <c r="Y16" s="1">
        <v>80</v>
      </c>
      <c r="Z16" s="1"/>
      <c r="AA16" s="1"/>
      <c r="AB16" s="1"/>
      <c r="AC16" s="1"/>
      <c r="AD16" s="1"/>
      <c r="AE16" s="18"/>
      <c r="AF16" s="1">
        <v>85</v>
      </c>
      <c r="AG16" s="1">
        <v>88</v>
      </c>
      <c r="AH16" s="1">
        <v>85</v>
      </c>
      <c r="AI16" s="1">
        <v>88</v>
      </c>
      <c r="AJ16" s="1">
        <v>85</v>
      </c>
      <c r="AK16" s="1">
        <v>88</v>
      </c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69826</v>
      </c>
      <c r="C17" s="19" t="s">
        <v>122</v>
      </c>
      <c r="D17" s="18"/>
      <c r="E17" s="28">
        <f t="shared" si="0"/>
        <v>88</v>
      </c>
      <c r="F17" s="28" t="str">
        <f t="shared" si="1"/>
        <v>A</v>
      </c>
      <c r="G17" s="28">
        <f t="shared" si="2"/>
        <v>88</v>
      </c>
      <c r="H17" s="28" t="str">
        <f t="shared" si="3"/>
        <v>A</v>
      </c>
      <c r="I17" s="36">
        <v>1</v>
      </c>
      <c r="J17" s="28" t="str">
        <f t="shared" si="4"/>
        <v>Memiliki kemampuan memahami dan menganalisis pada materi suggestion &amp; offer, surat, caption, news item, if clause dan prosedur.</v>
      </c>
      <c r="K17" s="28">
        <f t="shared" si="5"/>
        <v>94</v>
      </c>
      <c r="L17" s="28" t="str">
        <f t="shared" si="6"/>
        <v>A</v>
      </c>
      <c r="M17" s="28">
        <f t="shared" si="7"/>
        <v>94</v>
      </c>
      <c r="N17" s="28" t="str">
        <f t="shared" si="8"/>
        <v>A</v>
      </c>
      <c r="O17" s="36">
        <v>1</v>
      </c>
      <c r="P17" s="28" t="str">
        <f t="shared" si="9"/>
        <v>Sangat terampil berkomunikasi dan mempresentasikan materi suggestion &amp; offer, surat, caption, news item, if clause dan prosedur.</v>
      </c>
      <c r="Q17" s="39" t="s">
        <v>8</v>
      </c>
      <c r="R17" s="39" t="s">
        <v>56</v>
      </c>
      <c r="S17" s="18"/>
      <c r="T17" s="1">
        <v>84</v>
      </c>
      <c r="U17" s="1">
        <v>74</v>
      </c>
      <c r="V17" s="1">
        <v>100</v>
      </c>
      <c r="W17" s="1">
        <v>100</v>
      </c>
      <c r="X17" s="1">
        <v>92</v>
      </c>
      <c r="Y17" s="1">
        <v>79</v>
      </c>
      <c r="Z17" s="1"/>
      <c r="AA17" s="1"/>
      <c r="AB17" s="1"/>
      <c r="AC17" s="1"/>
      <c r="AD17" s="1"/>
      <c r="AE17" s="18"/>
      <c r="AF17" s="1">
        <v>96</v>
      </c>
      <c r="AG17" s="1">
        <v>92</v>
      </c>
      <c r="AH17" s="1">
        <v>96</v>
      </c>
      <c r="AI17" s="1">
        <v>92</v>
      </c>
      <c r="AJ17" s="1">
        <v>96</v>
      </c>
      <c r="AK17" s="1">
        <v>92</v>
      </c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231</v>
      </c>
      <c r="FI17" s="43"/>
      <c r="FJ17" s="41">
        <v>24743</v>
      </c>
      <c r="FK17" s="41">
        <v>24753</v>
      </c>
    </row>
    <row r="18" spans="1:167" x14ac:dyDescent="0.25">
      <c r="A18" s="19">
        <v>8</v>
      </c>
      <c r="B18" s="19">
        <v>69841</v>
      </c>
      <c r="C18" s="19" t="s">
        <v>123</v>
      </c>
      <c r="D18" s="18"/>
      <c r="E18" s="28">
        <f t="shared" si="0"/>
        <v>85</v>
      </c>
      <c r="F18" s="28" t="str">
        <f t="shared" si="1"/>
        <v>A</v>
      </c>
      <c r="G18" s="28">
        <f t="shared" si="2"/>
        <v>85</v>
      </c>
      <c r="H18" s="28" t="str">
        <f t="shared" si="3"/>
        <v>A</v>
      </c>
      <c r="I18" s="36">
        <v>1</v>
      </c>
      <c r="J18" s="28" t="str">
        <f t="shared" si="4"/>
        <v>Memiliki kemampuan memahami dan menganalisis pada materi suggestion &amp; offer, surat, caption, news item, if clause dan prosedur.</v>
      </c>
      <c r="K18" s="28">
        <f t="shared" si="5"/>
        <v>90</v>
      </c>
      <c r="L18" s="28" t="str">
        <f t="shared" si="6"/>
        <v>A</v>
      </c>
      <c r="M18" s="28">
        <f t="shared" si="7"/>
        <v>90</v>
      </c>
      <c r="N18" s="28" t="str">
        <f t="shared" si="8"/>
        <v>A</v>
      </c>
      <c r="O18" s="36">
        <v>1</v>
      </c>
      <c r="P18" s="28" t="str">
        <f t="shared" si="9"/>
        <v>Sangat terampil berkomunikasi dan mempresentasikan materi suggestion &amp; offer, surat, caption, news item, if clause dan prosedur.</v>
      </c>
      <c r="Q18" s="39" t="s">
        <v>8</v>
      </c>
      <c r="R18" s="39" t="s">
        <v>56</v>
      </c>
      <c r="S18" s="18"/>
      <c r="T18" s="1">
        <v>80</v>
      </c>
      <c r="U18" s="1">
        <v>80</v>
      </c>
      <c r="V18" s="1">
        <v>90</v>
      </c>
      <c r="W18" s="1">
        <v>80</v>
      </c>
      <c r="X18" s="1">
        <v>95</v>
      </c>
      <c r="Y18" s="1">
        <v>83</v>
      </c>
      <c r="Z18" s="1"/>
      <c r="AA18" s="1"/>
      <c r="AB18" s="1"/>
      <c r="AC18" s="1"/>
      <c r="AD18" s="1"/>
      <c r="AE18" s="18"/>
      <c r="AF18" s="1">
        <v>92</v>
      </c>
      <c r="AG18" s="1">
        <v>88</v>
      </c>
      <c r="AH18" s="1">
        <v>92</v>
      </c>
      <c r="AI18" s="1">
        <v>88</v>
      </c>
      <c r="AJ18" s="1">
        <v>92</v>
      </c>
      <c r="AK18" s="1">
        <v>88</v>
      </c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69856</v>
      </c>
      <c r="C19" s="19" t="s">
        <v>124</v>
      </c>
      <c r="D19" s="18"/>
      <c r="E19" s="28">
        <f t="shared" si="0"/>
        <v>85</v>
      </c>
      <c r="F19" s="28" t="str">
        <f t="shared" si="1"/>
        <v>A</v>
      </c>
      <c r="G19" s="28">
        <f t="shared" si="2"/>
        <v>85</v>
      </c>
      <c r="H19" s="28" t="str">
        <f t="shared" si="3"/>
        <v>A</v>
      </c>
      <c r="I19" s="36">
        <v>1</v>
      </c>
      <c r="J19" s="28" t="str">
        <f t="shared" si="4"/>
        <v>Memiliki kemampuan memahami dan menganalisis pada materi suggestion &amp; offer, surat, caption, news item, if clause dan prosedur.</v>
      </c>
      <c r="K19" s="28">
        <f t="shared" si="5"/>
        <v>85</v>
      </c>
      <c r="L19" s="28" t="str">
        <f t="shared" si="6"/>
        <v>A</v>
      </c>
      <c r="M19" s="28">
        <f t="shared" si="7"/>
        <v>85</v>
      </c>
      <c r="N19" s="28" t="str">
        <f t="shared" si="8"/>
        <v>A</v>
      </c>
      <c r="O19" s="36">
        <v>1</v>
      </c>
      <c r="P19" s="28" t="str">
        <f t="shared" si="9"/>
        <v>Sangat terampil berkomunikasi dan mempresentasikan materi suggestion &amp; offer, surat, caption, news item, if clause dan prosedur.</v>
      </c>
      <c r="Q19" s="39" t="s">
        <v>8</v>
      </c>
      <c r="R19" s="39" t="s">
        <v>56</v>
      </c>
      <c r="S19" s="18"/>
      <c r="T19" s="1">
        <v>80</v>
      </c>
      <c r="U19" s="1">
        <v>78</v>
      </c>
      <c r="V19" s="1">
        <v>90</v>
      </c>
      <c r="W19" s="1">
        <v>80</v>
      </c>
      <c r="X19" s="1">
        <v>95</v>
      </c>
      <c r="Y19" s="1">
        <v>87</v>
      </c>
      <c r="Z19" s="1"/>
      <c r="AA19" s="1"/>
      <c r="AB19" s="1"/>
      <c r="AC19" s="1"/>
      <c r="AD19" s="1"/>
      <c r="AE19" s="18"/>
      <c r="AF19" s="1">
        <v>85</v>
      </c>
      <c r="AG19" s="1">
        <v>85</v>
      </c>
      <c r="AH19" s="1">
        <v>85</v>
      </c>
      <c r="AI19" s="1">
        <v>85</v>
      </c>
      <c r="AJ19" s="1">
        <v>85</v>
      </c>
      <c r="AK19" s="1">
        <v>85</v>
      </c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24744</v>
      </c>
      <c r="FK19" s="41">
        <v>24754</v>
      </c>
    </row>
    <row r="20" spans="1:167" x14ac:dyDescent="0.25">
      <c r="A20" s="19">
        <v>10</v>
      </c>
      <c r="B20" s="19">
        <v>69871</v>
      </c>
      <c r="C20" s="19" t="s">
        <v>125</v>
      </c>
      <c r="D20" s="18"/>
      <c r="E20" s="28">
        <f t="shared" si="0"/>
        <v>89</v>
      </c>
      <c r="F20" s="28" t="str">
        <f t="shared" si="1"/>
        <v>A</v>
      </c>
      <c r="G20" s="28">
        <f t="shared" si="2"/>
        <v>89</v>
      </c>
      <c r="H20" s="28" t="str">
        <f t="shared" si="3"/>
        <v>A</v>
      </c>
      <c r="I20" s="36">
        <v>1</v>
      </c>
      <c r="J20" s="28" t="str">
        <f t="shared" si="4"/>
        <v>Memiliki kemampuan memahami dan menganalisis pada materi suggestion &amp; offer, surat, caption, news item, if clause dan prosedur.</v>
      </c>
      <c r="K20" s="28">
        <f t="shared" si="5"/>
        <v>87</v>
      </c>
      <c r="L20" s="28" t="str">
        <f t="shared" si="6"/>
        <v>A</v>
      </c>
      <c r="M20" s="28">
        <f t="shared" si="7"/>
        <v>87</v>
      </c>
      <c r="N20" s="28" t="str">
        <f t="shared" si="8"/>
        <v>A</v>
      </c>
      <c r="O20" s="36">
        <v>1</v>
      </c>
      <c r="P20" s="28" t="str">
        <f t="shared" si="9"/>
        <v>Sangat terampil berkomunikasi dan mempresentasikan materi suggestion &amp; offer, surat, caption, news item, if clause dan prosedur.</v>
      </c>
      <c r="Q20" s="39" t="s">
        <v>8</v>
      </c>
      <c r="R20" s="39" t="s">
        <v>56</v>
      </c>
      <c r="S20" s="18"/>
      <c r="T20" s="1">
        <v>70</v>
      </c>
      <c r="U20" s="1">
        <v>82</v>
      </c>
      <c r="V20" s="1">
        <v>100</v>
      </c>
      <c r="W20" s="1">
        <v>100</v>
      </c>
      <c r="X20" s="1">
        <v>95</v>
      </c>
      <c r="Y20" s="1">
        <v>85</v>
      </c>
      <c r="Z20" s="1"/>
      <c r="AA20" s="1"/>
      <c r="AB20" s="1"/>
      <c r="AC20" s="1"/>
      <c r="AD20" s="1"/>
      <c r="AE20" s="18"/>
      <c r="AF20" s="1">
        <v>89</v>
      </c>
      <c r="AG20" s="1">
        <v>85</v>
      </c>
      <c r="AH20" s="1">
        <v>89</v>
      </c>
      <c r="AI20" s="1">
        <v>85</v>
      </c>
      <c r="AJ20" s="1">
        <v>89</v>
      </c>
      <c r="AK20" s="1">
        <v>85</v>
      </c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69886</v>
      </c>
      <c r="C21" s="19" t="s">
        <v>126</v>
      </c>
      <c r="D21" s="18"/>
      <c r="E21" s="28">
        <f t="shared" si="0"/>
        <v>90</v>
      </c>
      <c r="F21" s="28" t="str">
        <f t="shared" si="1"/>
        <v>A</v>
      </c>
      <c r="G21" s="28">
        <f t="shared" si="2"/>
        <v>90</v>
      </c>
      <c r="H21" s="28" t="str">
        <f t="shared" si="3"/>
        <v>A</v>
      </c>
      <c r="I21" s="36">
        <v>1</v>
      </c>
      <c r="J21" s="28" t="str">
        <f t="shared" si="4"/>
        <v>Memiliki kemampuan memahami dan menganalisis pada materi suggestion &amp; offer, surat, caption, news item, if clause dan prosedur.</v>
      </c>
      <c r="K21" s="28">
        <f t="shared" si="5"/>
        <v>91</v>
      </c>
      <c r="L21" s="28" t="str">
        <f t="shared" si="6"/>
        <v>A</v>
      </c>
      <c r="M21" s="28">
        <f t="shared" si="7"/>
        <v>91</v>
      </c>
      <c r="N21" s="28" t="str">
        <f t="shared" si="8"/>
        <v>A</v>
      </c>
      <c r="O21" s="36">
        <v>1</v>
      </c>
      <c r="P21" s="28" t="str">
        <f t="shared" si="9"/>
        <v>Sangat terampil berkomunikasi dan mempresentasikan materi suggestion &amp; offer, surat, caption, news item, if clause dan prosedur.</v>
      </c>
      <c r="Q21" s="39" t="s">
        <v>8</v>
      </c>
      <c r="R21" s="39" t="s">
        <v>56</v>
      </c>
      <c r="S21" s="18"/>
      <c r="T21" s="1">
        <v>80</v>
      </c>
      <c r="U21" s="1">
        <v>82</v>
      </c>
      <c r="V21" s="1">
        <v>100</v>
      </c>
      <c r="W21" s="1">
        <v>100</v>
      </c>
      <c r="X21" s="1">
        <v>95</v>
      </c>
      <c r="Y21" s="1">
        <v>81</v>
      </c>
      <c r="Z21" s="1"/>
      <c r="AA21" s="1"/>
      <c r="AB21" s="1"/>
      <c r="AC21" s="1"/>
      <c r="AD21" s="1"/>
      <c r="AE21" s="18"/>
      <c r="AF21" s="1">
        <v>92</v>
      </c>
      <c r="AG21" s="1">
        <v>90</v>
      </c>
      <c r="AH21" s="1">
        <v>92</v>
      </c>
      <c r="AI21" s="1">
        <v>90</v>
      </c>
      <c r="AJ21" s="1">
        <v>92</v>
      </c>
      <c r="AK21" s="1">
        <v>90</v>
      </c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24745</v>
      </c>
      <c r="FK21" s="41">
        <v>24755</v>
      </c>
    </row>
    <row r="22" spans="1:167" x14ac:dyDescent="0.25">
      <c r="A22" s="19">
        <v>12</v>
      </c>
      <c r="B22" s="19">
        <v>69901</v>
      </c>
      <c r="C22" s="19" t="s">
        <v>127</v>
      </c>
      <c r="D22" s="18"/>
      <c r="E22" s="28">
        <f t="shared" si="0"/>
        <v>73</v>
      </c>
      <c r="F22" s="28" t="str">
        <f t="shared" si="1"/>
        <v>C</v>
      </c>
      <c r="G22" s="28">
        <f t="shared" si="2"/>
        <v>73</v>
      </c>
      <c r="H22" s="28" t="str">
        <f t="shared" si="3"/>
        <v>C</v>
      </c>
      <c r="I22" s="36">
        <v>3</v>
      </c>
      <c r="J22" s="28" t="str">
        <f t="shared" si="4"/>
        <v>Perlu peningkatan pada kemampuan memahami dan menganalisis pada materi suggestion &amp; offer, surat, caption, news item, if clause dan prosedur.</v>
      </c>
      <c r="K22" s="28">
        <f t="shared" si="5"/>
        <v>86.5</v>
      </c>
      <c r="L22" s="28" t="str">
        <f t="shared" si="6"/>
        <v>A</v>
      </c>
      <c r="M22" s="28">
        <f t="shared" si="7"/>
        <v>86.5</v>
      </c>
      <c r="N22" s="28" t="str">
        <f t="shared" si="8"/>
        <v>A</v>
      </c>
      <c r="O22" s="36">
        <v>1</v>
      </c>
      <c r="P22" s="28" t="str">
        <f t="shared" si="9"/>
        <v>Sangat terampil berkomunikasi dan mempresentasikan materi suggestion &amp; offer, surat, caption, news item, if clause dan prosedur.</v>
      </c>
      <c r="Q22" s="39" t="s">
        <v>8</v>
      </c>
      <c r="R22" s="39" t="s">
        <v>56</v>
      </c>
      <c r="S22" s="18"/>
      <c r="T22" s="1">
        <v>70</v>
      </c>
      <c r="U22" s="1">
        <v>72</v>
      </c>
      <c r="V22" s="1">
        <v>80</v>
      </c>
      <c r="W22" s="1">
        <v>70</v>
      </c>
      <c r="X22" s="1">
        <v>70</v>
      </c>
      <c r="Y22" s="1">
        <v>78</v>
      </c>
      <c r="Z22" s="1"/>
      <c r="AA22" s="1"/>
      <c r="AB22" s="1"/>
      <c r="AC22" s="1"/>
      <c r="AD22" s="1"/>
      <c r="AE22" s="18"/>
      <c r="AF22" s="1">
        <v>85</v>
      </c>
      <c r="AG22" s="1">
        <v>88</v>
      </c>
      <c r="AH22" s="1">
        <v>85</v>
      </c>
      <c r="AI22" s="1">
        <v>88</v>
      </c>
      <c r="AJ22" s="1">
        <v>85</v>
      </c>
      <c r="AK22" s="1">
        <v>88</v>
      </c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69916</v>
      </c>
      <c r="C23" s="19" t="s">
        <v>128</v>
      </c>
      <c r="D23" s="18"/>
      <c r="E23" s="28">
        <f t="shared" si="0"/>
        <v>85</v>
      </c>
      <c r="F23" s="28" t="str">
        <f t="shared" si="1"/>
        <v>A</v>
      </c>
      <c r="G23" s="28">
        <f t="shared" si="2"/>
        <v>85</v>
      </c>
      <c r="H23" s="28" t="str">
        <f t="shared" si="3"/>
        <v>A</v>
      </c>
      <c r="I23" s="36">
        <v>1</v>
      </c>
      <c r="J23" s="28" t="str">
        <f t="shared" si="4"/>
        <v>Memiliki kemampuan memahami dan menganalisis pada materi suggestion &amp; offer, surat, caption, news item, if clause dan prosedur.</v>
      </c>
      <c r="K23" s="28">
        <f t="shared" si="5"/>
        <v>85</v>
      </c>
      <c r="L23" s="28" t="str">
        <f t="shared" si="6"/>
        <v>A</v>
      </c>
      <c r="M23" s="28">
        <f t="shared" si="7"/>
        <v>85</v>
      </c>
      <c r="N23" s="28" t="str">
        <f t="shared" si="8"/>
        <v>A</v>
      </c>
      <c r="O23" s="36">
        <v>1</v>
      </c>
      <c r="P23" s="28" t="str">
        <f t="shared" si="9"/>
        <v>Sangat terampil berkomunikasi dan mempresentasikan materi suggestion &amp; offer, surat, caption, news item, if clause dan prosedur.</v>
      </c>
      <c r="Q23" s="39" t="s">
        <v>8</v>
      </c>
      <c r="R23" s="39" t="s">
        <v>56</v>
      </c>
      <c r="S23" s="18"/>
      <c r="T23" s="1">
        <v>70</v>
      </c>
      <c r="U23" s="1">
        <v>70</v>
      </c>
      <c r="V23" s="1">
        <v>100</v>
      </c>
      <c r="W23" s="1">
        <v>100</v>
      </c>
      <c r="X23" s="1">
        <v>88</v>
      </c>
      <c r="Y23" s="1">
        <v>79</v>
      </c>
      <c r="Z23" s="1"/>
      <c r="AA23" s="1"/>
      <c r="AB23" s="1"/>
      <c r="AC23" s="1"/>
      <c r="AD23" s="1"/>
      <c r="AE23" s="18"/>
      <c r="AF23" s="1">
        <v>85</v>
      </c>
      <c r="AG23" s="1">
        <v>85</v>
      </c>
      <c r="AH23" s="1">
        <v>85</v>
      </c>
      <c r="AI23" s="1">
        <v>85</v>
      </c>
      <c r="AJ23" s="1">
        <v>85</v>
      </c>
      <c r="AK23" s="1">
        <v>85</v>
      </c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24746</v>
      </c>
      <c r="FK23" s="41">
        <v>24756</v>
      </c>
    </row>
    <row r="24" spans="1:167" x14ac:dyDescent="0.25">
      <c r="A24" s="19">
        <v>14</v>
      </c>
      <c r="B24" s="19">
        <v>69931</v>
      </c>
      <c r="C24" s="19" t="s">
        <v>129</v>
      </c>
      <c r="D24" s="18"/>
      <c r="E24" s="28">
        <f t="shared" si="0"/>
        <v>91</v>
      </c>
      <c r="F24" s="28" t="str">
        <f t="shared" si="1"/>
        <v>A</v>
      </c>
      <c r="G24" s="28">
        <f t="shared" si="2"/>
        <v>91</v>
      </c>
      <c r="H24" s="28" t="str">
        <f t="shared" si="3"/>
        <v>A</v>
      </c>
      <c r="I24" s="36">
        <v>1</v>
      </c>
      <c r="J24" s="28" t="str">
        <f t="shared" si="4"/>
        <v>Memiliki kemampuan memahami dan menganalisis pada materi suggestion &amp; offer, surat, caption, news item, if clause dan prosedur.</v>
      </c>
      <c r="K24" s="28">
        <f t="shared" si="5"/>
        <v>90</v>
      </c>
      <c r="L24" s="28" t="str">
        <f t="shared" si="6"/>
        <v>A</v>
      </c>
      <c r="M24" s="28">
        <f t="shared" si="7"/>
        <v>90</v>
      </c>
      <c r="N24" s="28" t="str">
        <f t="shared" si="8"/>
        <v>A</v>
      </c>
      <c r="O24" s="36">
        <v>1</v>
      </c>
      <c r="P24" s="28" t="str">
        <f t="shared" si="9"/>
        <v>Sangat terampil berkomunikasi dan mempresentasikan materi suggestion &amp; offer, surat, caption, news item, if clause dan prosedur.</v>
      </c>
      <c r="Q24" s="39" t="s">
        <v>8</v>
      </c>
      <c r="R24" s="39" t="s">
        <v>56</v>
      </c>
      <c r="S24" s="18"/>
      <c r="T24" s="1">
        <v>88</v>
      </c>
      <c r="U24" s="1">
        <v>86</v>
      </c>
      <c r="V24" s="1">
        <v>90</v>
      </c>
      <c r="W24" s="1">
        <v>100</v>
      </c>
      <c r="X24" s="1">
        <v>90</v>
      </c>
      <c r="Y24" s="1">
        <v>93</v>
      </c>
      <c r="Z24" s="1"/>
      <c r="AA24" s="1"/>
      <c r="AB24" s="1"/>
      <c r="AC24" s="1"/>
      <c r="AD24" s="1"/>
      <c r="AE24" s="18"/>
      <c r="AF24" s="1">
        <v>90</v>
      </c>
      <c r="AG24" s="1">
        <v>90</v>
      </c>
      <c r="AH24" s="1">
        <v>90</v>
      </c>
      <c r="AI24" s="1">
        <v>90</v>
      </c>
      <c r="AJ24" s="1">
        <v>90</v>
      </c>
      <c r="AK24" s="1">
        <v>90</v>
      </c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69946</v>
      </c>
      <c r="C25" s="19" t="s">
        <v>130</v>
      </c>
      <c r="D25" s="18"/>
      <c r="E25" s="28">
        <f t="shared" si="0"/>
        <v>81</v>
      </c>
      <c r="F25" s="28" t="str">
        <f t="shared" si="1"/>
        <v>B</v>
      </c>
      <c r="G25" s="28">
        <f t="shared" si="2"/>
        <v>81</v>
      </c>
      <c r="H25" s="28" t="str">
        <f t="shared" si="3"/>
        <v>B</v>
      </c>
      <c r="I25" s="36">
        <v>2</v>
      </c>
      <c r="J25" s="28" t="str">
        <f t="shared" si="4"/>
        <v>Memiliki kemampuan memahami namun perlu peningkatan pada kemapuan menganalisis pada materi suggestion &amp; offer, surat, caption, news item, if clause dan prosedur.</v>
      </c>
      <c r="K25" s="28">
        <f t="shared" si="5"/>
        <v>75</v>
      </c>
      <c r="L25" s="28" t="str">
        <f t="shared" si="6"/>
        <v>C</v>
      </c>
      <c r="M25" s="28">
        <f t="shared" si="7"/>
        <v>75</v>
      </c>
      <c r="N25" s="28" t="str">
        <f t="shared" si="8"/>
        <v>C</v>
      </c>
      <c r="O25" s="36">
        <v>1</v>
      </c>
      <c r="P25" s="28" t="str">
        <f t="shared" si="9"/>
        <v>Sangat terampil berkomunikasi dan mempresentasikan materi suggestion &amp; offer, surat, caption, news item, if clause dan prosedur.</v>
      </c>
      <c r="Q25" s="39" t="s">
        <v>8</v>
      </c>
      <c r="R25" s="39" t="s">
        <v>56</v>
      </c>
      <c r="S25" s="18"/>
      <c r="T25" s="1">
        <v>76</v>
      </c>
      <c r="U25" s="1">
        <v>72</v>
      </c>
      <c r="V25" s="1">
        <v>100</v>
      </c>
      <c r="W25" s="1">
        <v>70</v>
      </c>
      <c r="X25" s="1">
        <v>90</v>
      </c>
      <c r="Y25" s="1">
        <v>78</v>
      </c>
      <c r="Z25" s="1"/>
      <c r="AA25" s="1"/>
      <c r="AB25" s="1"/>
      <c r="AC25" s="1"/>
      <c r="AD25" s="1"/>
      <c r="AE25" s="18"/>
      <c r="AF25" s="1">
        <v>65</v>
      </c>
      <c r="AG25" s="1">
        <v>85</v>
      </c>
      <c r="AH25" s="1">
        <v>65</v>
      </c>
      <c r="AI25" s="1">
        <v>85</v>
      </c>
      <c r="AJ25" s="1">
        <v>65</v>
      </c>
      <c r="AK25" s="1">
        <v>85</v>
      </c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81</v>
      </c>
      <c r="FD25" s="68"/>
      <c r="FE25" s="68"/>
      <c r="FG25" s="42">
        <v>7</v>
      </c>
      <c r="FH25" s="43"/>
      <c r="FI25" s="43"/>
      <c r="FJ25" s="41">
        <v>24747</v>
      </c>
      <c r="FK25" s="41">
        <v>24757</v>
      </c>
    </row>
    <row r="26" spans="1:167" x14ac:dyDescent="0.25">
      <c r="A26" s="19">
        <v>16</v>
      </c>
      <c r="B26" s="19">
        <v>69961</v>
      </c>
      <c r="C26" s="19" t="s">
        <v>131</v>
      </c>
      <c r="D26" s="18"/>
      <c r="E26" s="28">
        <f t="shared" si="0"/>
        <v>88</v>
      </c>
      <c r="F26" s="28" t="str">
        <f t="shared" si="1"/>
        <v>A</v>
      </c>
      <c r="G26" s="28">
        <f t="shared" si="2"/>
        <v>88</v>
      </c>
      <c r="H26" s="28" t="str">
        <f t="shared" si="3"/>
        <v>A</v>
      </c>
      <c r="I26" s="36">
        <v>1</v>
      </c>
      <c r="J26" s="28" t="str">
        <f t="shared" si="4"/>
        <v>Memiliki kemampuan memahami dan menganalisis pada materi suggestion &amp; offer, surat, caption, news item, if clause dan prosedur.</v>
      </c>
      <c r="K26" s="28">
        <f t="shared" si="5"/>
        <v>89</v>
      </c>
      <c r="L26" s="28" t="str">
        <f t="shared" si="6"/>
        <v>A</v>
      </c>
      <c r="M26" s="28">
        <f t="shared" si="7"/>
        <v>89</v>
      </c>
      <c r="N26" s="28" t="str">
        <f t="shared" si="8"/>
        <v>A</v>
      </c>
      <c r="O26" s="36">
        <v>1</v>
      </c>
      <c r="P26" s="28" t="str">
        <f t="shared" si="9"/>
        <v>Sangat terampil berkomunikasi dan mempresentasikan materi suggestion &amp; offer, surat, caption, news item, if clause dan prosedur.</v>
      </c>
      <c r="Q26" s="39" t="s">
        <v>8</v>
      </c>
      <c r="R26" s="39" t="s">
        <v>56</v>
      </c>
      <c r="S26" s="18"/>
      <c r="T26" s="1">
        <v>84</v>
      </c>
      <c r="U26" s="1">
        <v>74</v>
      </c>
      <c r="V26" s="1">
        <v>100</v>
      </c>
      <c r="W26" s="1">
        <v>100</v>
      </c>
      <c r="X26" s="1">
        <v>95</v>
      </c>
      <c r="Y26" s="1">
        <v>77</v>
      </c>
      <c r="Z26" s="1"/>
      <c r="AA26" s="1"/>
      <c r="AB26" s="1"/>
      <c r="AC26" s="1"/>
      <c r="AD26" s="1"/>
      <c r="AE26" s="18"/>
      <c r="AF26" s="1">
        <v>90</v>
      </c>
      <c r="AG26" s="1">
        <v>88</v>
      </c>
      <c r="AH26" s="1">
        <v>90</v>
      </c>
      <c r="AI26" s="1">
        <v>88</v>
      </c>
      <c r="AJ26" s="1">
        <v>90</v>
      </c>
      <c r="AK26" s="1">
        <v>88</v>
      </c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60</v>
      </c>
      <c r="FD26" s="4" t="s">
        <v>61</v>
      </c>
      <c r="FE26" s="4" t="s">
        <v>62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69976</v>
      </c>
      <c r="C27" s="19" t="s">
        <v>132</v>
      </c>
      <c r="D27" s="18"/>
      <c r="E27" s="28">
        <f t="shared" si="0"/>
        <v>79</v>
      </c>
      <c r="F27" s="28" t="str">
        <f t="shared" si="1"/>
        <v>B</v>
      </c>
      <c r="G27" s="28">
        <f t="shared" si="2"/>
        <v>79</v>
      </c>
      <c r="H27" s="28" t="str">
        <f t="shared" si="3"/>
        <v>B</v>
      </c>
      <c r="I27" s="36">
        <v>2</v>
      </c>
      <c r="J27" s="28" t="str">
        <f t="shared" si="4"/>
        <v>Memiliki kemampuan memahami namun perlu peningkatan pada kemapuan menganalisis pada materi suggestion &amp; offer, surat, caption, news item, if clause dan prosedur.</v>
      </c>
      <c r="K27" s="28">
        <f t="shared" si="5"/>
        <v>85.5</v>
      </c>
      <c r="L27" s="28" t="str">
        <f t="shared" si="6"/>
        <v>A</v>
      </c>
      <c r="M27" s="28">
        <f t="shared" si="7"/>
        <v>85.5</v>
      </c>
      <c r="N27" s="28" t="str">
        <f t="shared" si="8"/>
        <v>A</v>
      </c>
      <c r="O27" s="36">
        <v>1</v>
      </c>
      <c r="P27" s="28" t="str">
        <f t="shared" si="9"/>
        <v>Sangat terampil berkomunikasi dan mempresentasikan materi suggestion &amp; offer, surat, caption, news item, if clause dan prosedur.</v>
      </c>
      <c r="Q27" s="39" t="s">
        <v>8</v>
      </c>
      <c r="R27" s="39" t="s">
        <v>56</v>
      </c>
      <c r="S27" s="18"/>
      <c r="T27" s="1">
        <v>70</v>
      </c>
      <c r="U27" s="1">
        <v>70</v>
      </c>
      <c r="V27" s="1">
        <v>100</v>
      </c>
      <c r="W27" s="1">
        <v>70</v>
      </c>
      <c r="X27" s="1">
        <v>90</v>
      </c>
      <c r="Y27" s="1">
        <v>74</v>
      </c>
      <c r="Z27" s="1"/>
      <c r="AA27" s="1"/>
      <c r="AB27" s="1"/>
      <c r="AC27" s="1"/>
      <c r="AD27" s="1"/>
      <c r="AE27" s="18"/>
      <c r="AF27" s="1">
        <v>83</v>
      </c>
      <c r="AG27" s="1">
        <v>88</v>
      </c>
      <c r="AH27" s="1">
        <v>83</v>
      </c>
      <c r="AI27" s="1">
        <v>88</v>
      </c>
      <c r="AJ27" s="1">
        <v>83</v>
      </c>
      <c r="AK27" s="1">
        <v>88</v>
      </c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24748</v>
      </c>
      <c r="FK27" s="41">
        <v>24758</v>
      </c>
    </row>
    <row r="28" spans="1:167" x14ac:dyDescent="0.25">
      <c r="A28" s="19">
        <v>18</v>
      </c>
      <c r="B28" s="19">
        <v>69991</v>
      </c>
      <c r="C28" s="19" t="s">
        <v>133</v>
      </c>
      <c r="D28" s="18"/>
      <c r="E28" s="28">
        <f t="shared" si="0"/>
        <v>80</v>
      </c>
      <c r="F28" s="28" t="str">
        <f t="shared" si="1"/>
        <v>B</v>
      </c>
      <c r="G28" s="28">
        <f t="shared" si="2"/>
        <v>80</v>
      </c>
      <c r="H28" s="28" t="str">
        <f t="shared" si="3"/>
        <v>B</v>
      </c>
      <c r="I28" s="36">
        <v>2</v>
      </c>
      <c r="J28" s="28" t="str">
        <f t="shared" si="4"/>
        <v>Memiliki kemampuan memahami namun perlu peningkatan pada kemapuan menganalisis pada materi suggestion &amp; offer, surat, caption, news item, if clause dan prosedur.</v>
      </c>
      <c r="K28" s="28">
        <f t="shared" si="5"/>
        <v>87.5</v>
      </c>
      <c r="L28" s="28" t="str">
        <f t="shared" si="6"/>
        <v>A</v>
      </c>
      <c r="M28" s="28">
        <f t="shared" si="7"/>
        <v>87.5</v>
      </c>
      <c r="N28" s="28" t="str">
        <f t="shared" si="8"/>
        <v>A</v>
      </c>
      <c r="O28" s="36">
        <v>1</v>
      </c>
      <c r="P28" s="28" t="str">
        <f t="shared" si="9"/>
        <v>Sangat terampil berkomunikasi dan mempresentasikan materi suggestion &amp; offer, surat, caption, news item, if clause dan prosedur.</v>
      </c>
      <c r="Q28" s="39" t="s">
        <v>8</v>
      </c>
      <c r="R28" s="39" t="s">
        <v>56</v>
      </c>
      <c r="S28" s="18"/>
      <c r="T28" s="1">
        <v>70</v>
      </c>
      <c r="U28" s="1">
        <v>74</v>
      </c>
      <c r="V28" s="1">
        <v>90</v>
      </c>
      <c r="W28" s="1">
        <v>70</v>
      </c>
      <c r="X28" s="1">
        <v>95</v>
      </c>
      <c r="Y28" s="1">
        <v>83</v>
      </c>
      <c r="Z28" s="1"/>
      <c r="AA28" s="1"/>
      <c r="AB28" s="1"/>
      <c r="AC28" s="1"/>
      <c r="AD28" s="1"/>
      <c r="AE28" s="18"/>
      <c r="AF28" s="1">
        <v>85</v>
      </c>
      <c r="AG28" s="1">
        <v>90</v>
      </c>
      <c r="AH28" s="1">
        <v>85</v>
      </c>
      <c r="AI28" s="1">
        <v>90</v>
      </c>
      <c r="AJ28" s="1">
        <v>85</v>
      </c>
      <c r="AK28" s="1">
        <v>90</v>
      </c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70006</v>
      </c>
      <c r="C29" s="19" t="s">
        <v>134</v>
      </c>
      <c r="D29" s="18"/>
      <c r="E29" s="28">
        <f t="shared" si="0"/>
        <v>78</v>
      </c>
      <c r="F29" s="28" t="str">
        <f t="shared" si="1"/>
        <v>B</v>
      </c>
      <c r="G29" s="28">
        <f t="shared" si="2"/>
        <v>78</v>
      </c>
      <c r="H29" s="28" t="str">
        <f t="shared" si="3"/>
        <v>B</v>
      </c>
      <c r="I29" s="36">
        <v>2</v>
      </c>
      <c r="J29" s="28" t="str">
        <f t="shared" si="4"/>
        <v>Memiliki kemampuan memahami namun perlu peningkatan pada kemapuan menganalisis pada materi suggestion &amp; offer, surat, caption, news item, if clause dan prosedur.</v>
      </c>
      <c r="K29" s="28">
        <f t="shared" si="5"/>
        <v>89</v>
      </c>
      <c r="L29" s="28" t="str">
        <f t="shared" si="6"/>
        <v>A</v>
      </c>
      <c r="M29" s="28">
        <f t="shared" si="7"/>
        <v>89</v>
      </c>
      <c r="N29" s="28" t="str">
        <f t="shared" si="8"/>
        <v>A</v>
      </c>
      <c r="O29" s="36">
        <v>1</v>
      </c>
      <c r="P29" s="28" t="str">
        <f t="shared" si="9"/>
        <v>Sangat terampil berkomunikasi dan mempresentasikan materi suggestion &amp; offer, surat, caption, news item, if clause dan prosedur.</v>
      </c>
      <c r="Q29" s="39" t="s">
        <v>8</v>
      </c>
      <c r="R29" s="39" t="s">
        <v>56</v>
      </c>
      <c r="S29" s="18"/>
      <c r="T29" s="1">
        <v>80</v>
      </c>
      <c r="U29" s="1">
        <v>70</v>
      </c>
      <c r="V29" s="1">
        <v>70</v>
      </c>
      <c r="W29" s="1">
        <v>70</v>
      </c>
      <c r="X29" s="1">
        <v>95</v>
      </c>
      <c r="Y29" s="1">
        <v>80</v>
      </c>
      <c r="Z29" s="1"/>
      <c r="AA29" s="1"/>
      <c r="AB29" s="1"/>
      <c r="AC29" s="1"/>
      <c r="AD29" s="1"/>
      <c r="AE29" s="18"/>
      <c r="AF29" s="1">
        <v>88</v>
      </c>
      <c r="AG29" s="1">
        <v>90</v>
      </c>
      <c r="AH29" s="1">
        <v>88</v>
      </c>
      <c r="AI29" s="1">
        <v>90</v>
      </c>
      <c r="AJ29" s="1">
        <v>88</v>
      </c>
      <c r="AK29" s="1">
        <v>90</v>
      </c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24749</v>
      </c>
      <c r="FK29" s="41">
        <v>24759</v>
      </c>
    </row>
    <row r="30" spans="1:167" x14ac:dyDescent="0.25">
      <c r="A30" s="19">
        <v>20</v>
      </c>
      <c r="B30" s="19">
        <v>70021</v>
      </c>
      <c r="C30" s="19" t="s">
        <v>135</v>
      </c>
      <c r="D30" s="18"/>
      <c r="E30" s="28">
        <f t="shared" si="0"/>
        <v>79</v>
      </c>
      <c r="F30" s="28" t="str">
        <f t="shared" si="1"/>
        <v>B</v>
      </c>
      <c r="G30" s="28">
        <f t="shared" si="2"/>
        <v>79</v>
      </c>
      <c r="H30" s="28" t="str">
        <f t="shared" si="3"/>
        <v>B</v>
      </c>
      <c r="I30" s="36">
        <v>2</v>
      </c>
      <c r="J30" s="28" t="str">
        <f t="shared" si="4"/>
        <v>Memiliki kemampuan memahami namun perlu peningkatan pada kemapuan menganalisis pada materi suggestion &amp; offer, surat, caption, news item, if clause dan prosedur.</v>
      </c>
      <c r="K30" s="28">
        <f t="shared" si="5"/>
        <v>88.5</v>
      </c>
      <c r="L30" s="28" t="str">
        <f t="shared" si="6"/>
        <v>A</v>
      </c>
      <c r="M30" s="28">
        <f t="shared" si="7"/>
        <v>88.5</v>
      </c>
      <c r="N30" s="28" t="str">
        <f t="shared" si="8"/>
        <v>A</v>
      </c>
      <c r="O30" s="36">
        <v>1</v>
      </c>
      <c r="P30" s="28" t="str">
        <f t="shared" si="9"/>
        <v>Sangat terampil berkomunikasi dan mempresentasikan materi suggestion &amp; offer, surat, caption, news item, if clause dan prosedur.</v>
      </c>
      <c r="Q30" s="39" t="s">
        <v>8</v>
      </c>
      <c r="R30" s="39" t="s">
        <v>56</v>
      </c>
      <c r="S30" s="18"/>
      <c r="T30" s="1">
        <v>70</v>
      </c>
      <c r="U30" s="1">
        <v>70</v>
      </c>
      <c r="V30" s="1">
        <v>70</v>
      </c>
      <c r="W30" s="1">
        <v>100</v>
      </c>
      <c r="X30" s="1">
        <v>90</v>
      </c>
      <c r="Y30" s="1">
        <v>73</v>
      </c>
      <c r="Z30" s="1"/>
      <c r="AA30" s="1"/>
      <c r="AB30" s="1"/>
      <c r="AC30" s="1"/>
      <c r="AD30" s="1"/>
      <c r="AE30" s="18"/>
      <c r="AF30" s="1">
        <v>89</v>
      </c>
      <c r="AG30" s="1">
        <v>88</v>
      </c>
      <c r="AH30" s="1">
        <v>89</v>
      </c>
      <c r="AI30" s="1">
        <v>88</v>
      </c>
      <c r="AJ30" s="1">
        <v>89</v>
      </c>
      <c r="AK30" s="1">
        <v>88</v>
      </c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70036</v>
      </c>
      <c r="C31" s="19" t="s">
        <v>136</v>
      </c>
      <c r="D31" s="18"/>
      <c r="E31" s="28">
        <f t="shared" si="0"/>
        <v>82</v>
      </c>
      <c r="F31" s="28" t="str">
        <f t="shared" si="1"/>
        <v>B</v>
      </c>
      <c r="G31" s="28">
        <f t="shared" si="2"/>
        <v>82</v>
      </c>
      <c r="H31" s="28" t="str">
        <f t="shared" si="3"/>
        <v>B</v>
      </c>
      <c r="I31" s="36">
        <v>2</v>
      </c>
      <c r="J31" s="28" t="str">
        <f t="shared" si="4"/>
        <v>Memiliki kemampuan memahami namun perlu peningkatan pada kemapuan menganalisis pada materi suggestion &amp; offer, surat, caption, news item, if clause dan prosedur.</v>
      </c>
      <c r="K31" s="28">
        <f t="shared" si="5"/>
        <v>86.5</v>
      </c>
      <c r="L31" s="28" t="str">
        <f t="shared" si="6"/>
        <v>A</v>
      </c>
      <c r="M31" s="28">
        <f t="shared" si="7"/>
        <v>86.5</v>
      </c>
      <c r="N31" s="28" t="str">
        <f t="shared" si="8"/>
        <v>A</v>
      </c>
      <c r="O31" s="36">
        <v>1</v>
      </c>
      <c r="P31" s="28" t="str">
        <f t="shared" si="9"/>
        <v>Sangat terampil berkomunikasi dan mempresentasikan materi suggestion &amp; offer, surat, caption, news item, if clause dan prosedur.</v>
      </c>
      <c r="Q31" s="39" t="s">
        <v>8</v>
      </c>
      <c r="R31" s="39" t="s">
        <v>56</v>
      </c>
      <c r="S31" s="18"/>
      <c r="T31" s="1">
        <v>70</v>
      </c>
      <c r="U31" s="1">
        <v>70</v>
      </c>
      <c r="V31" s="1">
        <v>80</v>
      </c>
      <c r="W31" s="1">
        <v>100</v>
      </c>
      <c r="X31" s="1">
        <v>95</v>
      </c>
      <c r="Y31" s="1">
        <v>76</v>
      </c>
      <c r="Z31" s="1"/>
      <c r="AA31" s="1"/>
      <c r="AB31" s="1"/>
      <c r="AC31" s="1"/>
      <c r="AD31" s="1"/>
      <c r="AE31" s="18"/>
      <c r="AF31" s="1">
        <v>88</v>
      </c>
      <c r="AG31" s="1">
        <v>85</v>
      </c>
      <c r="AH31" s="1">
        <v>88</v>
      </c>
      <c r="AI31" s="1">
        <v>85</v>
      </c>
      <c r="AJ31" s="1">
        <v>88</v>
      </c>
      <c r="AK31" s="1">
        <v>85</v>
      </c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24750</v>
      </c>
      <c r="FK31" s="41">
        <v>24760</v>
      </c>
    </row>
    <row r="32" spans="1:167" x14ac:dyDescent="0.25">
      <c r="A32" s="19">
        <v>22</v>
      </c>
      <c r="B32" s="19">
        <v>70051</v>
      </c>
      <c r="C32" s="19" t="s">
        <v>137</v>
      </c>
      <c r="D32" s="18"/>
      <c r="E32" s="28">
        <f t="shared" si="0"/>
        <v>84</v>
      </c>
      <c r="F32" s="28" t="str">
        <f t="shared" si="1"/>
        <v>B</v>
      </c>
      <c r="G32" s="28">
        <f t="shared" si="2"/>
        <v>84</v>
      </c>
      <c r="H32" s="28" t="str">
        <f t="shared" si="3"/>
        <v>B</v>
      </c>
      <c r="I32" s="36">
        <v>2</v>
      </c>
      <c r="J32" s="28" t="str">
        <f t="shared" si="4"/>
        <v>Memiliki kemampuan memahami namun perlu peningkatan pada kemapuan menganalisis pada materi suggestion &amp; offer, surat, caption, news item, if clause dan prosedur.</v>
      </c>
      <c r="K32" s="28">
        <f t="shared" si="5"/>
        <v>86</v>
      </c>
      <c r="L32" s="28" t="str">
        <f t="shared" si="6"/>
        <v>A</v>
      </c>
      <c r="M32" s="28">
        <f t="shared" si="7"/>
        <v>86</v>
      </c>
      <c r="N32" s="28" t="str">
        <f t="shared" si="8"/>
        <v>A</v>
      </c>
      <c r="O32" s="36">
        <v>1</v>
      </c>
      <c r="P32" s="28" t="str">
        <f t="shared" si="9"/>
        <v>Sangat terampil berkomunikasi dan mempresentasikan materi suggestion &amp; offer, surat, caption, news item, if clause dan prosedur.</v>
      </c>
      <c r="Q32" s="39" t="s">
        <v>8</v>
      </c>
      <c r="R32" s="39" t="s">
        <v>56</v>
      </c>
      <c r="S32" s="18"/>
      <c r="T32" s="1">
        <v>70</v>
      </c>
      <c r="U32" s="1">
        <v>70</v>
      </c>
      <c r="V32" s="1">
        <v>100</v>
      </c>
      <c r="W32" s="1">
        <v>100</v>
      </c>
      <c r="X32" s="1">
        <v>90</v>
      </c>
      <c r="Y32" s="1">
        <v>74</v>
      </c>
      <c r="Z32" s="1"/>
      <c r="AA32" s="1"/>
      <c r="AB32" s="1"/>
      <c r="AC32" s="1"/>
      <c r="AD32" s="1"/>
      <c r="AE32" s="18"/>
      <c r="AF32" s="1">
        <v>87</v>
      </c>
      <c r="AG32" s="1">
        <v>85</v>
      </c>
      <c r="AH32" s="1">
        <v>87</v>
      </c>
      <c r="AI32" s="1">
        <v>85</v>
      </c>
      <c r="AJ32" s="1">
        <v>87</v>
      </c>
      <c r="AK32" s="1">
        <v>85</v>
      </c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70066</v>
      </c>
      <c r="C33" s="19" t="s">
        <v>138</v>
      </c>
      <c r="D33" s="18"/>
      <c r="E33" s="28">
        <f t="shared" si="0"/>
        <v>87</v>
      </c>
      <c r="F33" s="28" t="str">
        <f t="shared" si="1"/>
        <v>A</v>
      </c>
      <c r="G33" s="28">
        <f t="shared" si="2"/>
        <v>87</v>
      </c>
      <c r="H33" s="28" t="str">
        <f t="shared" si="3"/>
        <v>A</v>
      </c>
      <c r="I33" s="36">
        <v>1</v>
      </c>
      <c r="J33" s="28" t="str">
        <f t="shared" si="4"/>
        <v>Memiliki kemampuan memahami dan menganalisis pada materi suggestion &amp; offer, surat, caption, news item, if clause dan prosedur.</v>
      </c>
      <c r="K33" s="28">
        <f t="shared" si="5"/>
        <v>91</v>
      </c>
      <c r="L33" s="28" t="str">
        <f t="shared" si="6"/>
        <v>A</v>
      </c>
      <c r="M33" s="28">
        <f t="shared" si="7"/>
        <v>91</v>
      </c>
      <c r="N33" s="28" t="str">
        <f t="shared" si="8"/>
        <v>A</v>
      </c>
      <c r="O33" s="36">
        <v>1</v>
      </c>
      <c r="P33" s="28" t="str">
        <f t="shared" si="9"/>
        <v>Sangat terampil berkomunikasi dan mempresentasikan materi suggestion &amp; offer, surat, caption, news item, if clause dan prosedur.</v>
      </c>
      <c r="Q33" s="39" t="s">
        <v>8</v>
      </c>
      <c r="R33" s="39" t="s">
        <v>56</v>
      </c>
      <c r="S33" s="18"/>
      <c r="T33" s="1">
        <v>84</v>
      </c>
      <c r="U33" s="1">
        <v>74</v>
      </c>
      <c r="V33" s="1">
        <v>90</v>
      </c>
      <c r="W33" s="1">
        <v>100</v>
      </c>
      <c r="X33" s="1">
        <v>90</v>
      </c>
      <c r="Y33" s="1">
        <v>83</v>
      </c>
      <c r="Z33" s="1"/>
      <c r="AA33" s="1"/>
      <c r="AB33" s="1"/>
      <c r="AC33" s="1"/>
      <c r="AD33" s="1"/>
      <c r="AE33" s="18"/>
      <c r="AF33" s="1">
        <v>92</v>
      </c>
      <c r="AG33" s="1">
        <v>90</v>
      </c>
      <c r="AH33" s="1">
        <v>92</v>
      </c>
      <c r="AI33" s="1">
        <v>90</v>
      </c>
      <c r="AJ33" s="1">
        <v>92</v>
      </c>
      <c r="AK33" s="1">
        <v>90</v>
      </c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70081</v>
      </c>
      <c r="C34" s="19" t="s">
        <v>139</v>
      </c>
      <c r="D34" s="18"/>
      <c r="E34" s="28">
        <f t="shared" si="0"/>
        <v>77</v>
      </c>
      <c r="F34" s="28" t="str">
        <f t="shared" si="1"/>
        <v>B</v>
      </c>
      <c r="G34" s="28">
        <f t="shared" si="2"/>
        <v>77</v>
      </c>
      <c r="H34" s="28" t="str">
        <f t="shared" si="3"/>
        <v>B</v>
      </c>
      <c r="I34" s="36">
        <v>2</v>
      </c>
      <c r="J34" s="28" t="str">
        <f t="shared" si="4"/>
        <v>Memiliki kemampuan memahami namun perlu peningkatan pada kemapuan menganalisis pada materi suggestion &amp; offer, surat, caption, news item, if clause dan prosedur.</v>
      </c>
      <c r="K34" s="28">
        <f t="shared" si="5"/>
        <v>87.5</v>
      </c>
      <c r="L34" s="28" t="str">
        <f t="shared" si="6"/>
        <v>A</v>
      </c>
      <c r="M34" s="28">
        <f t="shared" si="7"/>
        <v>87.5</v>
      </c>
      <c r="N34" s="28" t="str">
        <f t="shared" si="8"/>
        <v>A</v>
      </c>
      <c r="O34" s="36">
        <v>1</v>
      </c>
      <c r="P34" s="28" t="str">
        <f t="shared" si="9"/>
        <v>Sangat terampil berkomunikasi dan mempresentasikan materi suggestion &amp; offer, surat, caption, news item, if clause dan prosedur.</v>
      </c>
      <c r="Q34" s="39" t="s">
        <v>8</v>
      </c>
      <c r="R34" s="39" t="s">
        <v>56</v>
      </c>
      <c r="S34" s="18"/>
      <c r="T34" s="1">
        <v>70</v>
      </c>
      <c r="U34" s="1">
        <v>70</v>
      </c>
      <c r="V34" s="1">
        <v>90</v>
      </c>
      <c r="W34" s="1">
        <v>60</v>
      </c>
      <c r="X34" s="1">
        <v>95</v>
      </c>
      <c r="Y34" s="1">
        <v>74</v>
      </c>
      <c r="Z34" s="1"/>
      <c r="AA34" s="1"/>
      <c r="AB34" s="1"/>
      <c r="AC34" s="1"/>
      <c r="AD34" s="1"/>
      <c r="AE34" s="18"/>
      <c r="AF34" s="1">
        <v>90</v>
      </c>
      <c r="AG34" s="1">
        <v>85</v>
      </c>
      <c r="AH34" s="1">
        <v>90</v>
      </c>
      <c r="AI34" s="1">
        <v>85</v>
      </c>
      <c r="AJ34" s="1">
        <v>90</v>
      </c>
      <c r="AK34" s="1">
        <v>85</v>
      </c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70096</v>
      </c>
      <c r="C35" s="19" t="s">
        <v>140</v>
      </c>
      <c r="D35" s="18"/>
      <c r="E35" s="28">
        <f t="shared" si="0"/>
        <v>72</v>
      </c>
      <c r="F35" s="28" t="str">
        <f t="shared" si="1"/>
        <v>C</v>
      </c>
      <c r="G35" s="28">
        <f t="shared" si="2"/>
        <v>72</v>
      </c>
      <c r="H35" s="28" t="str">
        <f t="shared" si="3"/>
        <v>C</v>
      </c>
      <c r="I35" s="36">
        <v>3</v>
      </c>
      <c r="J35" s="28" t="str">
        <f t="shared" si="4"/>
        <v>Perlu peningkatan pada kemampuan memahami dan menganalisis pada materi suggestion &amp; offer, surat, caption, news item, if clause dan prosedur.</v>
      </c>
      <c r="K35" s="28">
        <f t="shared" si="5"/>
        <v>87.5</v>
      </c>
      <c r="L35" s="28" t="str">
        <f t="shared" si="6"/>
        <v>A</v>
      </c>
      <c r="M35" s="28">
        <f t="shared" si="7"/>
        <v>87.5</v>
      </c>
      <c r="N35" s="28" t="str">
        <f t="shared" si="8"/>
        <v>A</v>
      </c>
      <c r="O35" s="36">
        <v>1</v>
      </c>
      <c r="P35" s="28" t="str">
        <f t="shared" si="9"/>
        <v>Sangat terampil berkomunikasi dan mempresentasikan materi suggestion &amp; offer, surat, caption, news item, if clause dan prosedur.</v>
      </c>
      <c r="Q35" s="39" t="s">
        <v>8</v>
      </c>
      <c r="R35" s="39" t="s">
        <v>56</v>
      </c>
      <c r="S35" s="18"/>
      <c r="T35" s="1">
        <v>70</v>
      </c>
      <c r="U35" s="1">
        <v>70</v>
      </c>
      <c r="V35" s="1">
        <v>80</v>
      </c>
      <c r="W35" s="1">
        <v>70</v>
      </c>
      <c r="X35" s="1">
        <v>70</v>
      </c>
      <c r="Y35" s="1">
        <v>73</v>
      </c>
      <c r="Z35" s="1"/>
      <c r="AA35" s="1"/>
      <c r="AB35" s="1"/>
      <c r="AC35" s="1"/>
      <c r="AD35" s="1"/>
      <c r="AE35" s="18"/>
      <c r="AF35" s="1">
        <v>90</v>
      </c>
      <c r="AG35" s="1">
        <v>85</v>
      </c>
      <c r="AH35" s="1">
        <v>90</v>
      </c>
      <c r="AI35" s="1">
        <v>85</v>
      </c>
      <c r="AJ35" s="1">
        <v>90</v>
      </c>
      <c r="AK35" s="1">
        <v>85</v>
      </c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70111</v>
      </c>
      <c r="C36" s="19" t="s">
        <v>141</v>
      </c>
      <c r="D36" s="18"/>
      <c r="E36" s="28">
        <f t="shared" si="0"/>
        <v>95</v>
      </c>
      <c r="F36" s="28" t="str">
        <f t="shared" si="1"/>
        <v>A</v>
      </c>
      <c r="G36" s="28">
        <f t="shared" si="2"/>
        <v>95</v>
      </c>
      <c r="H36" s="28" t="str">
        <f t="shared" si="3"/>
        <v>A</v>
      </c>
      <c r="I36" s="36">
        <v>1</v>
      </c>
      <c r="J36" s="28" t="str">
        <f t="shared" si="4"/>
        <v>Memiliki kemampuan memahami dan menganalisis pada materi suggestion &amp; offer, surat, caption, news item, if clause dan prosedur.</v>
      </c>
      <c r="K36" s="28">
        <f t="shared" si="5"/>
        <v>88</v>
      </c>
      <c r="L36" s="28" t="str">
        <f t="shared" si="6"/>
        <v>A</v>
      </c>
      <c r="M36" s="28">
        <f t="shared" si="7"/>
        <v>88</v>
      </c>
      <c r="N36" s="28" t="str">
        <f t="shared" si="8"/>
        <v>A</v>
      </c>
      <c r="O36" s="36">
        <v>1</v>
      </c>
      <c r="P36" s="28" t="str">
        <f t="shared" si="9"/>
        <v>Sangat terampil berkomunikasi dan mempresentasikan materi suggestion &amp; offer, surat, caption, news item, if clause dan prosedur.</v>
      </c>
      <c r="Q36" s="39" t="s">
        <v>8</v>
      </c>
      <c r="R36" s="39" t="s">
        <v>56</v>
      </c>
      <c r="S36" s="18"/>
      <c r="T36" s="1">
        <v>100</v>
      </c>
      <c r="U36" s="1">
        <v>86</v>
      </c>
      <c r="V36" s="1">
        <v>100</v>
      </c>
      <c r="W36" s="1">
        <v>100</v>
      </c>
      <c r="X36" s="1">
        <v>95</v>
      </c>
      <c r="Y36" s="1">
        <v>87</v>
      </c>
      <c r="Z36" s="1"/>
      <c r="AA36" s="1"/>
      <c r="AB36" s="1"/>
      <c r="AC36" s="1"/>
      <c r="AD36" s="1"/>
      <c r="AE36" s="18"/>
      <c r="AF36" s="1">
        <v>88</v>
      </c>
      <c r="AG36" s="1">
        <v>88</v>
      </c>
      <c r="AH36" s="1">
        <v>88</v>
      </c>
      <c r="AI36" s="1">
        <v>88</v>
      </c>
      <c r="AJ36" s="1">
        <v>88</v>
      </c>
      <c r="AK36" s="1">
        <v>88</v>
      </c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70126</v>
      </c>
      <c r="C37" s="19" t="s">
        <v>142</v>
      </c>
      <c r="D37" s="18"/>
      <c r="E37" s="28">
        <f t="shared" si="0"/>
        <v>88</v>
      </c>
      <c r="F37" s="28" t="str">
        <f t="shared" si="1"/>
        <v>A</v>
      </c>
      <c r="G37" s="28">
        <f t="shared" si="2"/>
        <v>88</v>
      </c>
      <c r="H37" s="28" t="str">
        <f t="shared" si="3"/>
        <v>A</v>
      </c>
      <c r="I37" s="36">
        <v>1</v>
      </c>
      <c r="J37" s="28" t="str">
        <f t="shared" si="4"/>
        <v>Memiliki kemampuan memahami dan menganalisis pada materi suggestion &amp; offer, surat, caption, news item, if clause dan prosedur.</v>
      </c>
      <c r="K37" s="28">
        <f t="shared" si="5"/>
        <v>88</v>
      </c>
      <c r="L37" s="28" t="str">
        <f t="shared" si="6"/>
        <v>A</v>
      </c>
      <c r="M37" s="28">
        <f t="shared" si="7"/>
        <v>88</v>
      </c>
      <c r="N37" s="28" t="str">
        <f t="shared" si="8"/>
        <v>A</v>
      </c>
      <c r="O37" s="36">
        <v>1</v>
      </c>
      <c r="P37" s="28" t="str">
        <f t="shared" si="9"/>
        <v>Sangat terampil berkomunikasi dan mempresentasikan materi suggestion &amp; offer, surat, caption, news item, if clause dan prosedur.</v>
      </c>
      <c r="Q37" s="39" t="s">
        <v>8</v>
      </c>
      <c r="R37" s="39" t="s">
        <v>56</v>
      </c>
      <c r="S37" s="18"/>
      <c r="T37" s="1">
        <v>72</v>
      </c>
      <c r="U37" s="1">
        <v>90</v>
      </c>
      <c r="V37" s="1">
        <v>100</v>
      </c>
      <c r="W37" s="1">
        <v>90</v>
      </c>
      <c r="X37" s="1">
        <v>95</v>
      </c>
      <c r="Y37" s="1">
        <v>83</v>
      </c>
      <c r="Z37" s="1"/>
      <c r="AA37" s="1"/>
      <c r="AB37" s="1"/>
      <c r="AC37" s="1"/>
      <c r="AD37" s="1"/>
      <c r="AE37" s="18"/>
      <c r="AF37" s="1">
        <v>88</v>
      </c>
      <c r="AG37" s="1">
        <v>88</v>
      </c>
      <c r="AH37" s="1">
        <v>88</v>
      </c>
      <c r="AI37" s="1">
        <v>88</v>
      </c>
      <c r="AJ37" s="1">
        <v>88</v>
      </c>
      <c r="AK37" s="1">
        <v>88</v>
      </c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70141</v>
      </c>
      <c r="C38" s="19" t="s">
        <v>143</v>
      </c>
      <c r="D38" s="18"/>
      <c r="E38" s="28">
        <f t="shared" si="0"/>
        <v>89</v>
      </c>
      <c r="F38" s="28" t="str">
        <f t="shared" si="1"/>
        <v>A</v>
      </c>
      <c r="G38" s="28">
        <f t="shared" si="2"/>
        <v>89</v>
      </c>
      <c r="H38" s="28" t="str">
        <f t="shared" si="3"/>
        <v>A</v>
      </c>
      <c r="I38" s="36">
        <v>1</v>
      </c>
      <c r="J38" s="28" t="str">
        <f t="shared" si="4"/>
        <v>Memiliki kemampuan memahami dan menganalisis pada materi suggestion &amp; offer, surat, caption, news item, if clause dan prosedur.</v>
      </c>
      <c r="K38" s="28">
        <f t="shared" si="5"/>
        <v>91.5</v>
      </c>
      <c r="L38" s="28" t="str">
        <f t="shared" si="6"/>
        <v>A</v>
      </c>
      <c r="M38" s="28">
        <f t="shared" si="7"/>
        <v>91.5</v>
      </c>
      <c r="N38" s="28" t="str">
        <f t="shared" si="8"/>
        <v>A</v>
      </c>
      <c r="O38" s="36">
        <v>1</v>
      </c>
      <c r="P38" s="28" t="str">
        <f t="shared" si="9"/>
        <v>Sangat terampil berkomunikasi dan mempresentasikan materi suggestion &amp; offer, surat, caption, news item, if clause dan prosedur.</v>
      </c>
      <c r="Q38" s="39" t="s">
        <v>8</v>
      </c>
      <c r="R38" s="39" t="s">
        <v>56</v>
      </c>
      <c r="S38" s="18"/>
      <c r="T38" s="1">
        <v>84</v>
      </c>
      <c r="U38" s="1">
        <v>74</v>
      </c>
      <c r="V38" s="1">
        <v>100</v>
      </c>
      <c r="W38" s="1">
        <v>100</v>
      </c>
      <c r="X38" s="1">
        <v>95</v>
      </c>
      <c r="Y38" s="1">
        <v>83</v>
      </c>
      <c r="Z38" s="1"/>
      <c r="AA38" s="1"/>
      <c r="AB38" s="1"/>
      <c r="AC38" s="1"/>
      <c r="AD38" s="1"/>
      <c r="AE38" s="18"/>
      <c r="AF38" s="1">
        <v>95</v>
      </c>
      <c r="AG38" s="1">
        <v>88</v>
      </c>
      <c r="AH38" s="1">
        <v>95</v>
      </c>
      <c r="AI38" s="1">
        <v>88</v>
      </c>
      <c r="AJ38" s="1">
        <v>95</v>
      </c>
      <c r="AK38" s="1">
        <v>88</v>
      </c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70156</v>
      </c>
      <c r="C39" s="19" t="s">
        <v>144</v>
      </c>
      <c r="D39" s="18"/>
      <c r="E39" s="28">
        <f t="shared" si="0"/>
        <v>91</v>
      </c>
      <c r="F39" s="28" t="str">
        <f t="shared" si="1"/>
        <v>A</v>
      </c>
      <c r="G39" s="28">
        <f t="shared" si="2"/>
        <v>91</v>
      </c>
      <c r="H39" s="28" t="str">
        <f t="shared" si="3"/>
        <v>A</v>
      </c>
      <c r="I39" s="36">
        <v>1</v>
      </c>
      <c r="J39" s="28" t="str">
        <f t="shared" si="4"/>
        <v>Memiliki kemampuan memahami dan menganalisis pada materi suggestion &amp; offer, surat, caption, news item, if clause dan prosedur.</v>
      </c>
      <c r="K39" s="28">
        <f t="shared" si="5"/>
        <v>88.5</v>
      </c>
      <c r="L39" s="28" t="str">
        <f t="shared" si="6"/>
        <v>A</v>
      </c>
      <c r="M39" s="28">
        <f t="shared" si="7"/>
        <v>88.5</v>
      </c>
      <c r="N39" s="28" t="str">
        <f t="shared" si="8"/>
        <v>A</v>
      </c>
      <c r="O39" s="36">
        <v>1</v>
      </c>
      <c r="P39" s="28" t="str">
        <f t="shared" si="9"/>
        <v>Sangat terampil berkomunikasi dan mempresentasikan materi suggestion &amp; offer, surat, caption, news item, if clause dan prosedur.</v>
      </c>
      <c r="Q39" s="39" t="s">
        <v>8</v>
      </c>
      <c r="R39" s="39" t="s">
        <v>56</v>
      </c>
      <c r="S39" s="18"/>
      <c r="T39" s="1">
        <v>88</v>
      </c>
      <c r="U39" s="1">
        <v>80</v>
      </c>
      <c r="V39" s="1">
        <v>100</v>
      </c>
      <c r="W39" s="1">
        <v>100</v>
      </c>
      <c r="X39" s="1">
        <v>95</v>
      </c>
      <c r="Y39" s="1">
        <v>80</v>
      </c>
      <c r="Z39" s="1"/>
      <c r="AA39" s="1"/>
      <c r="AB39" s="1"/>
      <c r="AC39" s="1"/>
      <c r="AD39" s="1"/>
      <c r="AE39" s="18"/>
      <c r="AF39" s="1">
        <v>88</v>
      </c>
      <c r="AG39" s="1">
        <v>89</v>
      </c>
      <c r="AH39" s="1">
        <v>88</v>
      </c>
      <c r="AI39" s="1">
        <v>89</v>
      </c>
      <c r="AJ39" s="1">
        <v>88</v>
      </c>
      <c r="AK39" s="1">
        <v>89</v>
      </c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70171</v>
      </c>
      <c r="C40" s="19" t="s">
        <v>145</v>
      </c>
      <c r="D40" s="18"/>
      <c r="E40" s="28">
        <f t="shared" si="0"/>
        <v>77</v>
      </c>
      <c r="F40" s="28" t="str">
        <f t="shared" si="1"/>
        <v>B</v>
      </c>
      <c r="G40" s="28">
        <f t="shared" si="2"/>
        <v>77</v>
      </c>
      <c r="H40" s="28" t="str">
        <f t="shared" si="3"/>
        <v>B</v>
      </c>
      <c r="I40" s="36">
        <v>2</v>
      </c>
      <c r="J40" s="28" t="str">
        <f t="shared" si="4"/>
        <v>Memiliki kemampuan memahami namun perlu peningkatan pada kemapuan menganalisis pada materi suggestion &amp; offer, surat, caption, news item, if clause dan prosedur.</v>
      </c>
      <c r="K40" s="28">
        <f t="shared" si="5"/>
        <v>86</v>
      </c>
      <c r="L40" s="28" t="str">
        <f t="shared" si="6"/>
        <v>A</v>
      </c>
      <c r="M40" s="28">
        <f t="shared" si="7"/>
        <v>86</v>
      </c>
      <c r="N40" s="28" t="str">
        <f t="shared" si="8"/>
        <v>A</v>
      </c>
      <c r="O40" s="36">
        <v>1</v>
      </c>
      <c r="P40" s="28" t="str">
        <f t="shared" si="9"/>
        <v>Sangat terampil berkomunikasi dan mempresentasikan materi suggestion &amp; offer, surat, caption, news item, if clause dan prosedur.</v>
      </c>
      <c r="Q40" s="39" t="s">
        <v>8</v>
      </c>
      <c r="R40" s="39" t="s">
        <v>56</v>
      </c>
      <c r="S40" s="18"/>
      <c r="T40" s="1">
        <v>70</v>
      </c>
      <c r="U40" s="1">
        <v>76</v>
      </c>
      <c r="V40" s="1">
        <v>80</v>
      </c>
      <c r="W40" s="1">
        <v>70</v>
      </c>
      <c r="X40" s="1">
        <v>95</v>
      </c>
      <c r="Y40" s="1">
        <v>73</v>
      </c>
      <c r="Z40" s="1"/>
      <c r="AA40" s="1"/>
      <c r="AB40" s="1"/>
      <c r="AC40" s="1"/>
      <c r="AD40" s="1"/>
      <c r="AE40" s="18"/>
      <c r="AF40" s="1">
        <v>87</v>
      </c>
      <c r="AG40" s="1">
        <v>85</v>
      </c>
      <c r="AH40" s="1">
        <v>87</v>
      </c>
      <c r="AI40" s="1">
        <v>85</v>
      </c>
      <c r="AJ40" s="1">
        <v>87</v>
      </c>
      <c r="AK40" s="1">
        <v>85</v>
      </c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70186</v>
      </c>
      <c r="C41" s="19" t="s">
        <v>146</v>
      </c>
      <c r="D41" s="18"/>
      <c r="E41" s="28">
        <f t="shared" si="0"/>
        <v>80</v>
      </c>
      <c r="F41" s="28" t="str">
        <f t="shared" si="1"/>
        <v>B</v>
      </c>
      <c r="G41" s="28">
        <f t="shared" si="2"/>
        <v>80</v>
      </c>
      <c r="H41" s="28" t="str">
        <f t="shared" si="3"/>
        <v>B</v>
      </c>
      <c r="I41" s="36">
        <v>2</v>
      </c>
      <c r="J41" s="28" t="str">
        <f t="shared" si="4"/>
        <v>Memiliki kemampuan memahami namun perlu peningkatan pada kemapuan menganalisis pada materi suggestion &amp; offer, surat, caption, news item, if clause dan prosedur.</v>
      </c>
      <c r="K41" s="28">
        <f t="shared" si="5"/>
        <v>89</v>
      </c>
      <c r="L41" s="28" t="str">
        <f t="shared" si="6"/>
        <v>A</v>
      </c>
      <c r="M41" s="28">
        <f t="shared" si="7"/>
        <v>89</v>
      </c>
      <c r="N41" s="28" t="str">
        <f t="shared" si="8"/>
        <v>A</v>
      </c>
      <c r="O41" s="36">
        <v>1</v>
      </c>
      <c r="P41" s="28" t="str">
        <f t="shared" si="9"/>
        <v>Sangat terampil berkomunikasi dan mempresentasikan materi suggestion &amp; offer, surat, caption, news item, if clause dan prosedur.</v>
      </c>
      <c r="Q41" s="39" t="s">
        <v>8</v>
      </c>
      <c r="R41" s="39" t="s">
        <v>56</v>
      </c>
      <c r="S41" s="18"/>
      <c r="T41" s="1">
        <v>70</v>
      </c>
      <c r="U41" s="1">
        <v>74</v>
      </c>
      <c r="V41" s="1">
        <v>90</v>
      </c>
      <c r="W41" s="1">
        <v>70</v>
      </c>
      <c r="X41" s="1">
        <v>90</v>
      </c>
      <c r="Y41" s="1">
        <v>83</v>
      </c>
      <c r="Z41" s="1"/>
      <c r="AA41" s="1"/>
      <c r="AB41" s="1"/>
      <c r="AC41" s="1"/>
      <c r="AD41" s="1"/>
      <c r="AE41" s="18"/>
      <c r="AF41" s="1">
        <v>90</v>
      </c>
      <c r="AG41" s="1">
        <v>88</v>
      </c>
      <c r="AH41" s="1">
        <v>90</v>
      </c>
      <c r="AI41" s="1">
        <v>88</v>
      </c>
      <c r="AJ41" s="1">
        <v>90</v>
      </c>
      <c r="AK41" s="1">
        <v>88</v>
      </c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70201</v>
      </c>
      <c r="C42" s="19" t="s">
        <v>147</v>
      </c>
      <c r="D42" s="18"/>
      <c r="E42" s="28">
        <f t="shared" si="0"/>
        <v>82</v>
      </c>
      <c r="F42" s="28" t="str">
        <f t="shared" si="1"/>
        <v>B</v>
      </c>
      <c r="G42" s="28">
        <f t="shared" si="2"/>
        <v>82</v>
      </c>
      <c r="H42" s="28" t="str">
        <f t="shared" si="3"/>
        <v>B</v>
      </c>
      <c r="I42" s="36">
        <v>2</v>
      </c>
      <c r="J42" s="28" t="str">
        <f t="shared" si="4"/>
        <v>Memiliki kemampuan memahami namun perlu peningkatan pada kemapuan menganalisis pada materi suggestion &amp; offer, surat, caption, news item, if clause dan prosedur.</v>
      </c>
      <c r="K42" s="28">
        <f t="shared" si="5"/>
        <v>86</v>
      </c>
      <c r="L42" s="28" t="str">
        <f t="shared" si="6"/>
        <v>A</v>
      </c>
      <c r="M42" s="28">
        <f t="shared" si="7"/>
        <v>86</v>
      </c>
      <c r="N42" s="28" t="str">
        <f t="shared" si="8"/>
        <v>A</v>
      </c>
      <c r="O42" s="36">
        <v>1</v>
      </c>
      <c r="P42" s="28" t="str">
        <f t="shared" si="9"/>
        <v>Sangat terampil berkomunikasi dan mempresentasikan materi suggestion &amp; offer, surat, caption, news item, if clause dan prosedur.</v>
      </c>
      <c r="Q42" s="39" t="s">
        <v>8</v>
      </c>
      <c r="R42" s="39" t="s">
        <v>56</v>
      </c>
      <c r="S42" s="18"/>
      <c r="T42" s="1">
        <v>72</v>
      </c>
      <c r="U42" s="1">
        <v>70</v>
      </c>
      <c r="V42" s="1">
        <v>90</v>
      </c>
      <c r="W42" s="1">
        <v>80</v>
      </c>
      <c r="X42" s="1">
        <v>95</v>
      </c>
      <c r="Y42" s="1">
        <v>83</v>
      </c>
      <c r="Z42" s="1"/>
      <c r="AA42" s="1"/>
      <c r="AB42" s="1"/>
      <c r="AC42" s="1"/>
      <c r="AD42" s="1"/>
      <c r="AE42" s="18"/>
      <c r="AF42" s="1">
        <v>85</v>
      </c>
      <c r="AG42" s="1">
        <v>87</v>
      </c>
      <c r="AH42" s="1">
        <v>85</v>
      </c>
      <c r="AI42" s="1">
        <v>87</v>
      </c>
      <c r="AJ42" s="1">
        <v>85</v>
      </c>
      <c r="AK42" s="1">
        <v>87</v>
      </c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74671</v>
      </c>
      <c r="C43" s="19" t="s">
        <v>148</v>
      </c>
      <c r="D43" s="18"/>
      <c r="E43" s="28">
        <f t="shared" si="0"/>
        <v>81</v>
      </c>
      <c r="F43" s="28" t="str">
        <f t="shared" si="1"/>
        <v>B</v>
      </c>
      <c r="G43" s="28">
        <f t="shared" si="2"/>
        <v>81</v>
      </c>
      <c r="H43" s="28" t="str">
        <f t="shared" si="3"/>
        <v>B</v>
      </c>
      <c r="I43" s="36">
        <v>2</v>
      </c>
      <c r="J43" s="28" t="str">
        <f t="shared" si="4"/>
        <v>Memiliki kemampuan memahami namun perlu peningkatan pada kemapuan menganalisis pada materi suggestion &amp; offer, surat, caption, news item, if clause dan prosedur.</v>
      </c>
      <c r="K43" s="28">
        <f t="shared" si="5"/>
        <v>87.5</v>
      </c>
      <c r="L43" s="28" t="str">
        <f t="shared" si="6"/>
        <v>A</v>
      </c>
      <c r="M43" s="28">
        <f t="shared" si="7"/>
        <v>87.5</v>
      </c>
      <c r="N43" s="28" t="str">
        <f t="shared" si="8"/>
        <v>A</v>
      </c>
      <c r="O43" s="36">
        <v>1</v>
      </c>
      <c r="P43" s="28" t="str">
        <f t="shared" si="9"/>
        <v>Sangat terampil berkomunikasi dan mempresentasikan materi suggestion &amp; offer, surat, caption, news item, if clause dan prosedur.</v>
      </c>
      <c r="Q43" s="39" t="s">
        <v>8</v>
      </c>
      <c r="R43" s="39" t="s">
        <v>56</v>
      </c>
      <c r="S43" s="18"/>
      <c r="T43" s="1">
        <v>72</v>
      </c>
      <c r="U43" s="1">
        <v>78</v>
      </c>
      <c r="V43" s="1">
        <v>80</v>
      </c>
      <c r="W43" s="1">
        <v>80</v>
      </c>
      <c r="X43" s="1">
        <v>95</v>
      </c>
      <c r="Y43" s="1">
        <v>80</v>
      </c>
      <c r="Z43" s="1"/>
      <c r="AA43" s="1"/>
      <c r="AB43" s="1"/>
      <c r="AC43" s="1"/>
      <c r="AD43" s="1"/>
      <c r="AE43" s="18"/>
      <c r="AF43" s="1">
        <v>90</v>
      </c>
      <c r="AG43" s="1">
        <v>85</v>
      </c>
      <c r="AH43" s="1">
        <v>90</v>
      </c>
      <c r="AI43" s="1">
        <v>85</v>
      </c>
      <c r="AJ43" s="1">
        <v>90</v>
      </c>
      <c r="AK43" s="1">
        <v>85</v>
      </c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70216</v>
      </c>
      <c r="C44" s="19" t="s">
        <v>149</v>
      </c>
      <c r="D44" s="18"/>
      <c r="E44" s="28">
        <f t="shared" si="0"/>
        <v>85</v>
      </c>
      <c r="F44" s="28" t="str">
        <f t="shared" si="1"/>
        <v>A</v>
      </c>
      <c r="G44" s="28">
        <f t="shared" si="2"/>
        <v>85</v>
      </c>
      <c r="H44" s="28" t="str">
        <f t="shared" si="3"/>
        <v>A</v>
      </c>
      <c r="I44" s="36">
        <v>1</v>
      </c>
      <c r="J44" s="28" t="str">
        <f t="shared" si="4"/>
        <v>Memiliki kemampuan memahami dan menganalisis pada materi suggestion &amp; offer, surat, caption, news item, if clause dan prosedur.</v>
      </c>
      <c r="K44" s="28">
        <f t="shared" si="5"/>
        <v>87.5</v>
      </c>
      <c r="L44" s="28" t="str">
        <f t="shared" si="6"/>
        <v>A</v>
      </c>
      <c r="M44" s="28">
        <f t="shared" si="7"/>
        <v>87.5</v>
      </c>
      <c r="N44" s="28" t="str">
        <f t="shared" si="8"/>
        <v>A</v>
      </c>
      <c r="O44" s="36">
        <v>1</v>
      </c>
      <c r="P44" s="28" t="str">
        <f t="shared" si="9"/>
        <v>Sangat terampil berkomunikasi dan mempresentasikan materi suggestion &amp; offer, surat, caption, news item, if clause dan prosedur.</v>
      </c>
      <c r="Q44" s="39" t="s">
        <v>8</v>
      </c>
      <c r="R44" s="39" t="s">
        <v>56</v>
      </c>
      <c r="S44" s="18"/>
      <c r="T44" s="1">
        <v>84</v>
      </c>
      <c r="U44" s="1">
        <v>78</v>
      </c>
      <c r="V44" s="1">
        <v>80</v>
      </c>
      <c r="W44" s="1">
        <v>90</v>
      </c>
      <c r="X44" s="1">
        <v>95</v>
      </c>
      <c r="Y44" s="1">
        <v>80</v>
      </c>
      <c r="Z44" s="1"/>
      <c r="AA44" s="1"/>
      <c r="AB44" s="1"/>
      <c r="AC44" s="1"/>
      <c r="AD44" s="1"/>
      <c r="AE44" s="18"/>
      <c r="AF44" s="1">
        <v>90</v>
      </c>
      <c r="AG44" s="1">
        <v>85</v>
      </c>
      <c r="AH44" s="1">
        <v>90</v>
      </c>
      <c r="AI44" s="1">
        <v>85</v>
      </c>
      <c r="AJ44" s="1">
        <v>90</v>
      </c>
      <c r="AK44" s="1">
        <v>85</v>
      </c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70231</v>
      </c>
      <c r="C45" s="19" t="s">
        <v>150</v>
      </c>
      <c r="D45" s="18"/>
      <c r="E45" s="28">
        <f t="shared" si="0"/>
        <v>86</v>
      </c>
      <c r="F45" s="28" t="str">
        <f t="shared" si="1"/>
        <v>A</v>
      </c>
      <c r="G45" s="28">
        <f t="shared" si="2"/>
        <v>86</v>
      </c>
      <c r="H45" s="28" t="str">
        <f t="shared" si="3"/>
        <v>A</v>
      </c>
      <c r="I45" s="36">
        <v>1</v>
      </c>
      <c r="J45" s="28" t="str">
        <f t="shared" si="4"/>
        <v>Memiliki kemampuan memahami dan menganalisis pada materi suggestion &amp; offer, surat, caption, news item, if clause dan prosedur.</v>
      </c>
      <c r="K45" s="28">
        <f t="shared" si="5"/>
        <v>90</v>
      </c>
      <c r="L45" s="28" t="str">
        <f t="shared" si="6"/>
        <v>A</v>
      </c>
      <c r="M45" s="28">
        <f t="shared" si="7"/>
        <v>90</v>
      </c>
      <c r="N45" s="28" t="str">
        <f t="shared" si="8"/>
        <v>A</v>
      </c>
      <c r="O45" s="36">
        <v>1</v>
      </c>
      <c r="P45" s="28" t="str">
        <f t="shared" si="9"/>
        <v>Sangat terampil berkomunikasi dan mempresentasikan materi suggestion &amp; offer, surat, caption, news item, if clause dan prosedur.</v>
      </c>
      <c r="Q45" s="39" t="s">
        <v>8</v>
      </c>
      <c r="R45" s="39" t="s">
        <v>56</v>
      </c>
      <c r="S45" s="18"/>
      <c r="T45" s="1">
        <v>72</v>
      </c>
      <c r="U45" s="1">
        <v>76</v>
      </c>
      <c r="V45" s="1">
        <v>90</v>
      </c>
      <c r="W45" s="1">
        <v>100</v>
      </c>
      <c r="X45" s="1">
        <v>95</v>
      </c>
      <c r="Y45" s="1">
        <v>82</v>
      </c>
      <c r="Z45" s="1"/>
      <c r="AA45" s="1"/>
      <c r="AB45" s="1"/>
      <c r="AC45" s="1"/>
      <c r="AD45" s="1"/>
      <c r="AE45" s="18"/>
      <c r="AF45" s="1">
        <v>92</v>
      </c>
      <c r="AG45" s="1">
        <v>88</v>
      </c>
      <c r="AH45" s="1">
        <v>92</v>
      </c>
      <c r="AI45" s="1">
        <v>88</v>
      </c>
      <c r="AJ45" s="1">
        <v>92</v>
      </c>
      <c r="AK45" s="1">
        <v>88</v>
      </c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70246</v>
      </c>
      <c r="C46" s="19" t="s">
        <v>151</v>
      </c>
      <c r="D46" s="18"/>
      <c r="E46" s="28">
        <f t="shared" si="0"/>
        <v>85</v>
      </c>
      <c r="F46" s="28" t="str">
        <f t="shared" si="1"/>
        <v>A</v>
      </c>
      <c r="G46" s="28">
        <f t="shared" si="2"/>
        <v>85</v>
      </c>
      <c r="H46" s="28" t="str">
        <f t="shared" si="3"/>
        <v>A</v>
      </c>
      <c r="I46" s="36">
        <v>1</v>
      </c>
      <c r="J46" s="28" t="str">
        <f t="shared" si="4"/>
        <v>Memiliki kemampuan memahami dan menganalisis pada materi suggestion &amp; offer, surat, caption, news item, if clause dan prosedur.</v>
      </c>
      <c r="K46" s="28">
        <f t="shared" si="5"/>
        <v>86.5</v>
      </c>
      <c r="L46" s="28" t="str">
        <f t="shared" si="6"/>
        <v>A</v>
      </c>
      <c r="M46" s="28">
        <f t="shared" si="7"/>
        <v>86.5</v>
      </c>
      <c r="N46" s="28" t="str">
        <f t="shared" si="8"/>
        <v>A</v>
      </c>
      <c r="O46" s="36">
        <v>1</v>
      </c>
      <c r="P46" s="28" t="str">
        <f t="shared" si="9"/>
        <v>Sangat terampil berkomunikasi dan mempresentasikan materi suggestion &amp; offer, surat, caption, news item, if clause dan prosedur.</v>
      </c>
      <c r="Q46" s="39" t="s">
        <v>8</v>
      </c>
      <c r="R46" s="39" t="s">
        <v>56</v>
      </c>
      <c r="S46" s="18"/>
      <c r="T46" s="1">
        <v>80</v>
      </c>
      <c r="U46" s="1">
        <v>82</v>
      </c>
      <c r="V46" s="1">
        <v>90</v>
      </c>
      <c r="W46" s="1">
        <v>90</v>
      </c>
      <c r="X46" s="1">
        <v>95</v>
      </c>
      <c r="Y46" s="1">
        <v>73</v>
      </c>
      <c r="Z46" s="1"/>
      <c r="AA46" s="1"/>
      <c r="AB46" s="1"/>
      <c r="AC46" s="1"/>
      <c r="AD46" s="1"/>
      <c r="AE46" s="18"/>
      <c r="AF46" s="1">
        <v>85</v>
      </c>
      <c r="AG46" s="1">
        <v>88</v>
      </c>
      <c r="AH46" s="1">
        <v>85</v>
      </c>
      <c r="AI46" s="1">
        <v>88</v>
      </c>
      <c r="AJ46" s="1">
        <v>85</v>
      </c>
      <c r="AK46" s="1">
        <v>88</v>
      </c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>
        <v>37</v>
      </c>
      <c r="B47" s="19">
        <v>70261</v>
      </c>
      <c r="C47" s="19" t="s">
        <v>152</v>
      </c>
      <c r="D47" s="18"/>
      <c r="E47" s="28">
        <f t="shared" si="0"/>
        <v>84</v>
      </c>
      <c r="F47" s="28" t="str">
        <f t="shared" si="1"/>
        <v>B</v>
      </c>
      <c r="G47" s="28">
        <f t="shared" si="2"/>
        <v>84</v>
      </c>
      <c r="H47" s="28" t="str">
        <f t="shared" si="3"/>
        <v>B</v>
      </c>
      <c r="I47" s="36">
        <v>2</v>
      </c>
      <c r="J47" s="28" t="str">
        <f t="shared" si="4"/>
        <v>Memiliki kemampuan memahami namun perlu peningkatan pada kemapuan menganalisis pada materi suggestion &amp; offer, surat, caption, news item, if clause dan prosedur.</v>
      </c>
      <c r="K47" s="28">
        <f t="shared" si="5"/>
        <v>86.5</v>
      </c>
      <c r="L47" s="28" t="str">
        <f t="shared" si="6"/>
        <v>A</v>
      </c>
      <c r="M47" s="28">
        <f t="shared" si="7"/>
        <v>86.5</v>
      </c>
      <c r="N47" s="28" t="str">
        <f t="shared" si="8"/>
        <v>A</v>
      </c>
      <c r="O47" s="36">
        <v>1</v>
      </c>
      <c r="P47" s="28" t="str">
        <f t="shared" si="9"/>
        <v>Sangat terampil berkomunikasi dan mempresentasikan materi suggestion &amp; offer, surat, caption, news item, if clause dan prosedur.</v>
      </c>
      <c r="Q47" s="39" t="s">
        <v>8</v>
      </c>
      <c r="R47" s="39" t="s">
        <v>56</v>
      </c>
      <c r="S47" s="18"/>
      <c r="T47" s="1">
        <v>84</v>
      </c>
      <c r="U47" s="1">
        <v>74</v>
      </c>
      <c r="V47" s="1">
        <v>80</v>
      </c>
      <c r="W47" s="1">
        <v>100</v>
      </c>
      <c r="X47" s="1">
        <v>90</v>
      </c>
      <c r="Y47" s="1">
        <v>73</v>
      </c>
      <c r="Z47" s="1"/>
      <c r="AA47" s="1"/>
      <c r="AB47" s="1"/>
      <c r="AC47" s="1"/>
      <c r="AD47" s="1"/>
      <c r="AE47" s="18"/>
      <c r="AF47" s="1">
        <v>85</v>
      </c>
      <c r="AG47" s="1">
        <v>88</v>
      </c>
      <c r="AH47" s="1">
        <v>85</v>
      </c>
      <c r="AI47" s="1">
        <v>88</v>
      </c>
      <c r="AJ47" s="1">
        <v>85</v>
      </c>
      <c r="AK47" s="1">
        <v>88</v>
      </c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95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72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83.945945945945951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491" priority="1" operator="between">
      <formula>($C$4-1)</formula>
      <formula>1</formula>
    </cfRule>
  </conditionalFormatting>
  <conditionalFormatting sqref="E12">
    <cfRule type="cellIs" dxfId="490" priority="2" operator="between">
      <formula>($C$4-1)</formula>
      <formula>1</formula>
    </cfRule>
  </conditionalFormatting>
  <conditionalFormatting sqref="E13">
    <cfRule type="cellIs" dxfId="489" priority="3" operator="between">
      <formula>($C$4-1)</formula>
      <formula>1</formula>
    </cfRule>
  </conditionalFormatting>
  <conditionalFormatting sqref="E14">
    <cfRule type="cellIs" dxfId="488" priority="4" operator="between">
      <formula>($C$4-1)</formula>
      <formula>1</formula>
    </cfRule>
  </conditionalFormatting>
  <conditionalFormatting sqref="E15">
    <cfRule type="cellIs" dxfId="487" priority="5" operator="between">
      <formula>($C$4-1)</formula>
      <formula>1</formula>
    </cfRule>
  </conditionalFormatting>
  <conditionalFormatting sqref="E16">
    <cfRule type="cellIs" dxfId="486" priority="6" operator="between">
      <formula>($C$4-1)</formula>
      <formula>1</formula>
    </cfRule>
  </conditionalFormatting>
  <conditionalFormatting sqref="E17">
    <cfRule type="cellIs" dxfId="485" priority="7" operator="between">
      <formula>($C$4-1)</formula>
      <formula>1</formula>
    </cfRule>
  </conditionalFormatting>
  <conditionalFormatting sqref="E18">
    <cfRule type="cellIs" dxfId="484" priority="8" operator="between">
      <formula>($C$4-1)</formula>
      <formula>1</formula>
    </cfRule>
  </conditionalFormatting>
  <conditionalFormatting sqref="E19">
    <cfRule type="cellIs" dxfId="483" priority="9" operator="between">
      <formula>($C$4-1)</formula>
      <formula>1</formula>
    </cfRule>
  </conditionalFormatting>
  <conditionalFormatting sqref="E20">
    <cfRule type="cellIs" dxfId="482" priority="10" operator="between">
      <formula>($C$4-1)</formula>
      <formula>1</formula>
    </cfRule>
  </conditionalFormatting>
  <conditionalFormatting sqref="E21">
    <cfRule type="cellIs" dxfId="481" priority="11" operator="between">
      <formula>($C$4-1)</formula>
      <formula>1</formula>
    </cfRule>
  </conditionalFormatting>
  <conditionalFormatting sqref="E22">
    <cfRule type="cellIs" dxfId="480" priority="12" operator="between">
      <formula>($C$4-1)</formula>
      <formula>1</formula>
    </cfRule>
  </conditionalFormatting>
  <conditionalFormatting sqref="E23">
    <cfRule type="cellIs" dxfId="479" priority="13" operator="between">
      <formula>($C$4-1)</formula>
      <formula>1</formula>
    </cfRule>
  </conditionalFormatting>
  <conditionalFormatting sqref="E24">
    <cfRule type="cellIs" dxfId="478" priority="14" operator="between">
      <formula>($C$4-1)</formula>
      <formula>1</formula>
    </cfRule>
  </conditionalFormatting>
  <conditionalFormatting sqref="E25">
    <cfRule type="cellIs" dxfId="477" priority="15" operator="between">
      <formula>($C$4-1)</formula>
      <formula>1</formula>
    </cfRule>
  </conditionalFormatting>
  <conditionalFormatting sqref="E26">
    <cfRule type="cellIs" dxfId="476" priority="16" operator="between">
      <formula>($C$4-1)</formula>
      <formula>1</formula>
    </cfRule>
  </conditionalFormatting>
  <conditionalFormatting sqref="E27">
    <cfRule type="cellIs" dxfId="475" priority="17" operator="between">
      <formula>($C$4-1)</formula>
      <formula>1</formula>
    </cfRule>
  </conditionalFormatting>
  <conditionalFormatting sqref="E28">
    <cfRule type="cellIs" dxfId="474" priority="18" operator="between">
      <formula>($C$4-1)</formula>
      <formula>1</formula>
    </cfRule>
  </conditionalFormatting>
  <conditionalFormatting sqref="E29">
    <cfRule type="cellIs" dxfId="473" priority="19" operator="between">
      <formula>($C$4-1)</formula>
      <formula>1</formula>
    </cfRule>
  </conditionalFormatting>
  <conditionalFormatting sqref="E30">
    <cfRule type="cellIs" dxfId="472" priority="20" operator="between">
      <formula>($C$4-1)</formula>
      <formula>1</formula>
    </cfRule>
  </conditionalFormatting>
  <conditionalFormatting sqref="E31">
    <cfRule type="cellIs" dxfId="471" priority="21" operator="between">
      <formula>($C$4-1)</formula>
      <formula>1</formula>
    </cfRule>
  </conditionalFormatting>
  <conditionalFormatting sqref="E32">
    <cfRule type="cellIs" dxfId="470" priority="22" operator="between">
      <formula>($C$4-1)</formula>
      <formula>1</formula>
    </cfRule>
  </conditionalFormatting>
  <conditionalFormatting sqref="E33">
    <cfRule type="cellIs" dxfId="469" priority="23" operator="between">
      <formula>($C$4-1)</formula>
      <formula>1</formula>
    </cfRule>
  </conditionalFormatting>
  <conditionalFormatting sqref="E34">
    <cfRule type="cellIs" dxfId="468" priority="24" operator="between">
      <formula>($C$4-1)</formula>
      <formula>1</formula>
    </cfRule>
  </conditionalFormatting>
  <conditionalFormatting sqref="E35">
    <cfRule type="cellIs" dxfId="467" priority="25" operator="between">
      <formula>($C$4-1)</formula>
      <formula>1</formula>
    </cfRule>
  </conditionalFormatting>
  <conditionalFormatting sqref="E36">
    <cfRule type="cellIs" dxfId="466" priority="26" operator="between">
      <formula>($C$4-1)</formula>
      <formula>1</formula>
    </cfRule>
  </conditionalFormatting>
  <conditionalFormatting sqref="E37">
    <cfRule type="cellIs" dxfId="465" priority="27" operator="between">
      <formula>($C$4-1)</formula>
      <formula>1</formula>
    </cfRule>
  </conditionalFormatting>
  <conditionalFormatting sqref="E38">
    <cfRule type="cellIs" dxfId="464" priority="28" operator="between">
      <formula>($C$4-1)</formula>
      <formula>1</formula>
    </cfRule>
  </conditionalFormatting>
  <conditionalFormatting sqref="E39">
    <cfRule type="cellIs" dxfId="463" priority="29" operator="between">
      <formula>($C$4-1)</formula>
      <formula>1</formula>
    </cfRule>
  </conditionalFormatting>
  <conditionalFormatting sqref="E40">
    <cfRule type="cellIs" dxfId="462" priority="30" operator="between">
      <formula>($C$4-1)</formula>
      <formula>1</formula>
    </cfRule>
  </conditionalFormatting>
  <conditionalFormatting sqref="E41">
    <cfRule type="cellIs" dxfId="461" priority="31" operator="between">
      <formula>($C$4-1)</formula>
      <formula>1</formula>
    </cfRule>
  </conditionalFormatting>
  <conditionalFormatting sqref="E42">
    <cfRule type="cellIs" dxfId="460" priority="32" operator="between">
      <formula>($C$4-1)</formula>
      <formula>1</formula>
    </cfRule>
  </conditionalFormatting>
  <conditionalFormatting sqref="E43">
    <cfRule type="cellIs" dxfId="459" priority="33" operator="between">
      <formula>($C$4-1)</formula>
      <formula>1</formula>
    </cfRule>
  </conditionalFormatting>
  <conditionalFormatting sqref="E44">
    <cfRule type="cellIs" dxfId="458" priority="34" operator="between">
      <formula>($C$4-1)</formula>
      <formula>1</formula>
    </cfRule>
  </conditionalFormatting>
  <conditionalFormatting sqref="E45">
    <cfRule type="cellIs" dxfId="457" priority="35" operator="between">
      <formula>($C$4-1)</formula>
      <formula>1</formula>
    </cfRule>
  </conditionalFormatting>
  <conditionalFormatting sqref="E46">
    <cfRule type="cellIs" dxfId="456" priority="36" operator="between">
      <formula>($C$4-1)</formula>
      <formula>1</formula>
    </cfRule>
  </conditionalFormatting>
  <conditionalFormatting sqref="E47">
    <cfRule type="cellIs" dxfId="455" priority="37" operator="between">
      <formula>($C$4-1)</formula>
      <formula>1</formula>
    </cfRule>
  </conditionalFormatting>
  <conditionalFormatting sqref="E48">
    <cfRule type="cellIs" dxfId="454" priority="38" operator="between">
      <formula>($C$4-1)</formula>
      <formula>1</formula>
    </cfRule>
  </conditionalFormatting>
  <conditionalFormatting sqref="E49">
    <cfRule type="cellIs" dxfId="453" priority="39" operator="between">
      <formula>($C$4-1)</formula>
      <formula>1</formula>
    </cfRule>
  </conditionalFormatting>
  <conditionalFormatting sqref="E50">
    <cfRule type="cellIs" dxfId="452" priority="40" operator="between">
      <formula>($C$4-1)</formula>
      <formula>1</formula>
    </cfRule>
  </conditionalFormatting>
  <conditionalFormatting sqref="G11">
    <cfRule type="cellIs" dxfId="451" priority="41" operator="between">
      <formula>($C$4-1)</formula>
      <formula>1</formula>
    </cfRule>
  </conditionalFormatting>
  <conditionalFormatting sqref="G12">
    <cfRule type="cellIs" dxfId="450" priority="42" operator="between">
      <formula>($C$4-1)</formula>
      <formula>1</formula>
    </cfRule>
  </conditionalFormatting>
  <conditionalFormatting sqref="G13">
    <cfRule type="cellIs" dxfId="449" priority="43" operator="between">
      <formula>($C$4-1)</formula>
      <formula>1</formula>
    </cfRule>
  </conditionalFormatting>
  <conditionalFormatting sqref="G14">
    <cfRule type="cellIs" dxfId="448" priority="44" operator="between">
      <formula>($C$4-1)</formula>
      <formula>1</formula>
    </cfRule>
  </conditionalFormatting>
  <conditionalFormatting sqref="G15">
    <cfRule type="cellIs" dxfId="447" priority="45" operator="between">
      <formula>($C$4-1)</formula>
      <formula>1</formula>
    </cfRule>
  </conditionalFormatting>
  <conditionalFormatting sqref="G16">
    <cfRule type="cellIs" dxfId="446" priority="46" operator="between">
      <formula>($C$4-1)</formula>
      <formula>1</formula>
    </cfRule>
  </conditionalFormatting>
  <conditionalFormatting sqref="G17">
    <cfRule type="cellIs" dxfId="445" priority="47" operator="between">
      <formula>($C$4-1)</formula>
      <formula>1</formula>
    </cfRule>
  </conditionalFormatting>
  <conditionalFormatting sqref="G18">
    <cfRule type="cellIs" dxfId="444" priority="48" operator="between">
      <formula>($C$4-1)</formula>
      <formula>1</formula>
    </cfRule>
  </conditionalFormatting>
  <conditionalFormatting sqref="G19">
    <cfRule type="cellIs" dxfId="443" priority="49" operator="between">
      <formula>($C$4-1)</formula>
      <formula>1</formula>
    </cfRule>
  </conditionalFormatting>
  <conditionalFormatting sqref="G20">
    <cfRule type="cellIs" dxfId="442" priority="50" operator="between">
      <formula>($C$4-1)</formula>
      <formula>1</formula>
    </cfRule>
  </conditionalFormatting>
  <conditionalFormatting sqref="G21">
    <cfRule type="cellIs" dxfId="441" priority="51" operator="between">
      <formula>($C$4-1)</formula>
      <formula>1</formula>
    </cfRule>
  </conditionalFormatting>
  <conditionalFormatting sqref="G22">
    <cfRule type="cellIs" dxfId="440" priority="52" operator="between">
      <formula>($C$4-1)</formula>
      <formula>1</formula>
    </cfRule>
  </conditionalFormatting>
  <conditionalFormatting sqref="G23">
    <cfRule type="cellIs" dxfId="439" priority="53" operator="between">
      <formula>($C$4-1)</formula>
      <formula>1</formula>
    </cfRule>
  </conditionalFormatting>
  <conditionalFormatting sqref="G24">
    <cfRule type="cellIs" dxfId="438" priority="54" operator="between">
      <formula>($C$4-1)</formula>
      <formula>1</formula>
    </cfRule>
  </conditionalFormatting>
  <conditionalFormatting sqref="G25">
    <cfRule type="cellIs" dxfId="437" priority="55" operator="between">
      <formula>($C$4-1)</formula>
      <formula>1</formula>
    </cfRule>
  </conditionalFormatting>
  <conditionalFormatting sqref="G26">
    <cfRule type="cellIs" dxfId="436" priority="56" operator="between">
      <formula>($C$4-1)</formula>
      <formula>1</formula>
    </cfRule>
  </conditionalFormatting>
  <conditionalFormatting sqref="G27">
    <cfRule type="cellIs" dxfId="435" priority="57" operator="between">
      <formula>($C$4-1)</formula>
      <formula>1</formula>
    </cfRule>
  </conditionalFormatting>
  <conditionalFormatting sqref="G28">
    <cfRule type="cellIs" dxfId="434" priority="58" operator="between">
      <formula>($C$4-1)</formula>
      <formula>1</formula>
    </cfRule>
  </conditionalFormatting>
  <conditionalFormatting sqref="G29">
    <cfRule type="cellIs" dxfId="433" priority="59" operator="between">
      <formula>($C$4-1)</formula>
      <formula>1</formula>
    </cfRule>
  </conditionalFormatting>
  <conditionalFormatting sqref="G30">
    <cfRule type="cellIs" dxfId="432" priority="60" operator="between">
      <formula>($C$4-1)</formula>
      <formula>1</formula>
    </cfRule>
  </conditionalFormatting>
  <conditionalFormatting sqref="G31">
    <cfRule type="cellIs" dxfId="431" priority="61" operator="between">
      <formula>($C$4-1)</formula>
      <formula>1</formula>
    </cfRule>
  </conditionalFormatting>
  <conditionalFormatting sqref="G32">
    <cfRule type="cellIs" dxfId="430" priority="62" operator="between">
      <formula>($C$4-1)</formula>
      <formula>1</formula>
    </cfRule>
  </conditionalFormatting>
  <conditionalFormatting sqref="G33">
    <cfRule type="cellIs" dxfId="429" priority="63" operator="between">
      <formula>($C$4-1)</formula>
      <formula>1</formula>
    </cfRule>
  </conditionalFormatting>
  <conditionalFormatting sqref="G34">
    <cfRule type="cellIs" dxfId="428" priority="64" operator="between">
      <formula>($C$4-1)</formula>
      <formula>1</formula>
    </cfRule>
  </conditionalFormatting>
  <conditionalFormatting sqref="G35">
    <cfRule type="cellIs" dxfId="427" priority="65" operator="between">
      <formula>($C$4-1)</formula>
      <formula>1</formula>
    </cfRule>
  </conditionalFormatting>
  <conditionalFormatting sqref="G36">
    <cfRule type="cellIs" dxfId="426" priority="66" operator="between">
      <formula>($C$4-1)</formula>
      <formula>1</formula>
    </cfRule>
  </conditionalFormatting>
  <conditionalFormatting sqref="G37">
    <cfRule type="cellIs" dxfId="425" priority="67" operator="between">
      <formula>($C$4-1)</formula>
      <formula>1</formula>
    </cfRule>
  </conditionalFormatting>
  <conditionalFormatting sqref="G38">
    <cfRule type="cellIs" dxfId="424" priority="68" operator="between">
      <formula>($C$4-1)</formula>
      <formula>1</formula>
    </cfRule>
  </conditionalFormatting>
  <conditionalFormatting sqref="G39">
    <cfRule type="cellIs" dxfId="423" priority="69" operator="between">
      <formula>($C$4-1)</formula>
      <formula>1</formula>
    </cfRule>
  </conditionalFormatting>
  <conditionalFormatting sqref="G40">
    <cfRule type="cellIs" dxfId="422" priority="70" operator="between">
      <formula>($C$4-1)</formula>
      <formula>1</formula>
    </cfRule>
  </conditionalFormatting>
  <conditionalFormatting sqref="G41">
    <cfRule type="cellIs" dxfId="421" priority="71" operator="between">
      <formula>($C$4-1)</formula>
      <formula>1</formula>
    </cfRule>
  </conditionalFormatting>
  <conditionalFormatting sqref="G42">
    <cfRule type="cellIs" dxfId="420" priority="72" operator="between">
      <formula>($C$4-1)</formula>
      <formula>1</formula>
    </cfRule>
  </conditionalFormatting>
  <conditionalFormatting sqref="G43">
    <cfRule type="cellIs" dxfId="419" priority="73" operator="between">
      <formula>($C$4-1)</formula>
      <formula>1</formula>
    </cfRule>
  </conditionalFormatting>
  <conditionalFormatting sqref="G44">
    <cfRule type="cellIs" dxfId="418" priority="74" operator="between">
      <formula>($C$4-1)</formula>
      <formula>1</formula>
    </cfRule>
  </conditionalFormatting>
  <conditionalFormatting sqref="G45">
    <cfRule type="cellIs" dxfId="417" priority="75" operator="between">
      <formula>($C$4-1)</formula>
      <formula>1</formula>
    </cfRule>
  </conditionalFormatting>
  <conditionalFormatting sqref="G46">
    <cfRule type="cellIs" dxfId="416" priority="76" operator="between">
      <formula>($C$4-1)</formula>
      <formula>1</formula>
    </cfRule>
  </conditionalFormatting>
  <conditionalFormatting sqref="G47">
    <cfRule type="cellIs" dxfId="415" priority="77" operator="between">
      <formula>($C$4-1)</formula>
      <formula>1</formula>
    </cfRule>
  </conditionalFormatting>
  <conditionalFormatting sqref="G48">
    <cfRule type="cellIs" dxfId="414" priority="78" operator="between">
      <formula>($C$4-1)</formula>
      <formula>1</formula>
    </cfRule>
  </conditionalFormatting>
  <conditionalFormatting sqref="G49">
    <cfRule type="cellIs" dxfId="413" priority="79" operator="between">
      <formula>($C$4-1)</formula>
      <formula>1</formula>
    </cfRule>
  </conditionalFormatting>
  <conditionalFormatting sqref="G50">
    <cfRule type="cellIs" dxfId="412" priority="80" operator="between">
      <formula>($C$4-1)</formula>
      <formula>1</formula>
    </cfRule>
  </conditionalFormatting>
  <conditionalFormatting sqref="K11">
    <cfRule type="cellIs" dxfId="411" priority="81" operator="between">
      <formula>($C$4-1)</formula>
      <formula>1</formula>
    </cfRule>
  </conditionalFormatting>
  <conditionalFormatting sqref="K12">
    <cfRule type="cellIs" dxfId="410" priority="82" operator="between">
      <formula>($C$4-1)</formula>
      <formula>1</formula>
    </cfRule>
  </conditionalFormatting>
  <conditionalFormatting sqref="K13">
    <cfRule type="cellIs" dxfId="409" priority="83" operator="between">
      <formula>($C$4-1)</formula>
      <formula>1</formula>
    </cfRule>
  </conditionalFormatting>
  <conditionalFormatting sqref="K14">
    <cfRule type="cellIs" dxfId="408" priority="84" operator="between">
      <formula>($C$4-1)</formula>
      <formula>1</formula>
    </cfRule>
  </conditionalFormatting>
  <conditionalFormatting sqref="K15">
    <cfRule type="cellIs" dxfId="407" priority="85" operator="between">
      <formula>($C$4-1)</formula>
      <formula>1</formula>
    </cfRule>
  </conditionalFormatting>
  <conditionalFormatting sqref="K16">
    <cfRule type="cellIs" dxfId="406" priority="86" operator="between">
      <formula>($C$4-1)</formula>
      <formula>1</formula>
    </cfRule>
  </conditionalFormatting>
  <conditionalFormatting sqref="K17">
    <cfRule type="cellIs" dxfId="405" priority="87" operator="between">
      <formula>($C$4-1)</formula>
      <formula>1</formula>
    </cfRule>
  </conditionalFormatting>
  <conditionalFormatting sqref="K18">
    <cfRule type="cellIs" dxfId="404" priority="88" operator="between">
      <formula>($C$4-1)</formula>
      <formula>1</formula>
    </cfRule>
  </conditionalFormatting>
  <conditionalFormatting sqref="K19">
    <cfRule type="cellIs" dxfId="403" priority="89" operator="between">
      <formula>($C$4-1)</formula>
      <formula>1</formula>
    </cfRule>
  </conditionalFormatting>
  <conditionalFormatting sqref="K20">
    <cfRule type="cellIs" dxfId="402" priority="90" operator="between">
      <formula>($C$4-1)</formula>
      <formula>1</formula>
    </cfRule>
  </conditionalFormatting>
  <conditionalFormatting sqref="K21">
    <cfRule type="cellIs" dxfId="401" priority="91" operator="between">
      <formula>($C$4-1)</formula>
      <formula>1</formula>
    </cfRule>
  </conditionalFormatting>
  <conditionalFormatting sqref="K22">
    <cfRule type="cellIs" dxfId="400" priority="92" operator="between">
      <formula>($C$4-1)</formula>
      <formula>1</formula>
    </cfRule>
  </conditionalFormatting>
  <conditionalFormatting sqref="K23">
    <cfRule type="cellIs" dxfId="399" priority="93" operator="between">
      <formula>($C$4-1)</formula>
      <formula>1</formula>
    </cfRule>
  </conditionalFormatting>
  <conditionalFormatting sqref="K24">
    <cfRule type="cellIs" dxfId="398" priority="94" operator="between">
      <formula>($C$4-1)</formula>
      <formula>1</formula>
    </cfRule>
  </conditionalFormatting>
  <conditionalFormatting sqref="K25">
    <cfRule type="cellIs" dxfId="397" priority="95" operator="between">
      <formula>($C$4-1)</formula>
      <formula>1</formula>
    </cfRule>
  </conditionalFormatting>
  <conditionalFormatting sqref="K26">
    <cfRule type="cellIs" dxfId="396" priority="96" operator="between">
      <formula>($C$4-1)</formula>
      <formula>1</formula>
    </cfRule>
  </conditionalFormatting>
  <conditionalFormatting sqref="K27">
    <cfRule type="cellIs" dxfId="395" priority="97" operator="between">
      <formula>($C$4-1)</formula>
      <formula>1</formula>
    </cfRule>
  </conditionalFormatting>
  <conditionalFormatting sqref="K28">
    <cfRule type="cellIs" dxfId="394" priority="98" operator="between">
      <formula>($C$4-1)</formula>
      <formula>1</formula>
    </cfRule>
  </conditionalFormatting>
  <conditionalFormatting sqref="K29">
    <cfRule type="cellIs" dxfId="393" priority="99" operator="between">
      <formula>($C$4-1)</formula>
      <formula>1</formula>
    </cfRule>
  </conditionalFormatting>
  <conditionalFormatting sqref="K30">
    <cfRule type="cellIs" dxfId="392" priority="100" operator="between">
      <formula>($C$4-1)</formula>
      <formula>1</formula>
    </cfRule>
  </conditionalFormatting>
  <conditionalFormatting sqref="K31">
    <cfRule type="cellIs" dxfId="391" priority="101" operator="between">
      <formula>($C$4-1)</formula>
      <formula>1</formula>
    </cfRule>
  </conditionalFormatting>
  <conditionalFormatting sqref="K32">
    <cfRule type="cellIs" dxfId="390" priority="102" operator="between">
      <formula>($C$4-1)</formula>
      <formula>1</formula>
    </cfRule>
  </conditionalFormatting>
  <conditionalFormatting sqref="K33">
    <cfRule type="cellIs" dxfId="389" priority="103" operator="between">
      <formula>($C$4-1)</formula>
      <formula>1</formula>
    </cfRule>
  </conditionalFormatting>
  <conditionalFormatting sqref="K34">
    <cfRule type="cellIs" dxfId="388" priority="104" operator="between">
      <formula>($C$4-1)</formula>
      <formula>1</formula>
    </cfRule>
  </conditionalFormatting>
  <conditionalFormatting sqref="K35">
    <cfRule type="cellIs" dxfId="387" priority="105" operator="between">
      <formula>($C$4-1)</formula>
      <formula>1</formula>
    </cfRule>
  </conditionalFormatting>
  <conditionalFormatting sqref="K36">
    <cfRule type="cellIs" dxfId="386" priority="106" operator="between">
      <formula>($C$4-1)</formula>
      <formula>1</formula>
    </cfRule>
  </conditionalFormatting>
  <conditionalFormatting sqref="K37">
    <cfRule type="cellIs" dxfId="385" priority="107" operator="between">
      <formula>($C$4-1)</formula>
      <formula>1</formula>
    </cfRule>
  </conditionalFormatting>
  <conditionalFormatting sqref="K38">
    <cfRule type="cellIs" dxfId="384" priority="108" operator="between">
      <formula>($C$4-1)</formula>
      <formula>1</formula>
    </cfRule>
  </conditionalFormatting>
  <conditionalFormatting sqref="K39">
    <cfRule type="cellIs" dxfId="383" priority="109" operator="between">
      <formula>($C$4-1)</formula>
      <formula>1</formula>
    </cfRule>
  </conditionalFormatting>
  <conditionalFormatting sqref="K40">
    <cfRule type="cellIs" dxfId="382" priority="110" operator="between">
      <formula>($C$4-1)</formula>
      <formula>1</formula>
    </cfRule>
  </conditionalFormatting>
  <conditionalFormatting sqref="K41">
    <cfRule type="cellIs" dxfId="381" priority="111" operator="between">
      <formula>($C$4-1)</formula>
      <formula>1</formula>
    </cfRule>
  </conditionalFormatting>
  <conditionalFormatting sqref="K42">
    <cfRule type="cellIs" dxfId="380" priority="112" operator="between">
      <formula>($C$4-1)</formula>
      <formula>1</formula>
    </cfRule>
  </conditionalFormatting>
  <conditionalFormatting sqref="K43">
    <cfRule type="cellIs" dxfId="379" priority="113" operator="between">
      <formula>($C$4-1)</formula>
      <formula>1</formula>
    </cfRule>
  </conditionalFormatting>
  <conditionalFormatting sqref="K44">
    <cfRule type="cellIs" dxfId="378" priority="114" operator="between">
      <formula>($C$4-1)</formula>
      <formula>1</formula>
    </cfRule>
  </conditionalFormatting>
  <conditionalFormatting sqref="K45">
    <cfRule type="cellIs" dxfId="377" priority="115" operator="between">
      <formula>($C$4-1)</formula>
      <formula>1</formula>
    </cfRule>
  </conditionalFormatting>
  <conditionalFormatting sqref="K46">
    <cfRule type="cellIs" dxfId="376" priority="116" operator="between">
      <formula>($C$4-1)</formula>
      <formula>1</formula>
    </cfRule>
  </conditionalFormatting>
  <conditionalFormatting sqref="K47">
    <cfRule type="cellIs" dxfId="375" priority="117" operator="between">
      <formula>($C$4-1)</formula>
      <formula>1</formula>
    </cfRule>
  </conditionalFormatting>
  <conditionalFormatting sqref="K48">
    <cfRule type="cellIs" dxfId="374" priority="118" operator="between">
      <formula>($C$4-1)</formula>
      <formula>1</formula>
    </cfRule>
  </conditionalFormatting>
  <conditionalFormatting sqref="K49">
    <cfRule type="cellIs" dxfId="373" priority="119" operator="between">
      <formula>($C$4-1)</formula>
      <formula>1</formula>
    </cfRule>
  </conditionalFormatting>
  <conditionalFormatting sqref="K50">
    <cfRule type="cellIs" dxfId="372" priority="120" operator="between">
      <formula>($C$4-1)</formula>
      <formula>1</formula>
    </cfRule>
  </conditionalFormatting>
  <conditionalFormatting sqref="M11">
    <cfRule type="cellIs" dxfId="371" priority="121" operator="between">
      <formula>($C$4-1)</formula>
      <formula>1</formula>
    </cfRule>
  </conditionalFormatting>
  <conditionalFormatting sqref="M12">
    <cfRule type="cellIs" dxfId="370" priority="122" operator="between">
      <formula>($C$4-1)</formula>
      <formula>1</formula>
    </cfRule>
  </conditionalFormatting>
  <conditionalFormatting sqref="M13">
    <cfRule type="cellIs" dxfId="369" priority="123" operator="between">
      <formula>($C$4-1)</formula>
      <formula>1</formula>
    </cfRule>
  </conditionalFormatting>
  <conditionalFormatting sqref="M14">
    <cfRule type="cellIs" dxfId="368" priority="124" operator="between">
      <formula>($C$4-1)</formula>
      <formula>1</formula>
    </cfRule>
  </conditionalFormatting>
  <conditionalFormatting sqref="M15">
    <cfRule type="cellIs" dxfId="367" priority="125" operator="between">
      <formula>($C$4-1)</formula>
      <formula>1</formula>
    </cfRule>
  </conditionalFormatting>
  <conditionalFormatting sqref="M16">
    <cfRule type="cellIs" dxfId="366" priority="126" operator="between">
      <formula>($C$4-1)</formula>
      <formula>1</formula>
    </cfRule>
  </conditionalFormatting>
  <conditionalFormatting sqref="M17">
    <cfRule type="cellIs" dxfId="365" priority="127" operator="between">
      <formula>($C$4-1)</formula>
      <formula>1</formula>
    </cfRule>
  </conditionalFormatting>
  <conditionalFormatting sqref="M18">
    <cfRule type="cellIs" dxfId="364" priority="128" operator="between">
      <formula>($C$4-1)</formula>
      <formula>1</formula>
    </cfRule>
  </conditionalFormatting>
  <conditionalFormatting sqref="M19">
    <cfRule type="cellIs" dxfId="363" priority="129" operator="between">
      <formula>($C$4-1)</formula>
      <formula>1</formula>
    </cfRule>
  </conditionalFormatting>
  <conditionalFormatting sqref="M20">
    <cfRule type="cellIs" dxfId="362" priority="130" operator="between">
      <formula>($C$4-1)</formula>
      <formula>1</formula>
    </cfRule>
  </conditionalFormatting>
  <conditionalFormatting sqref="M21">
    <cfRule type="cellIs" dxfId="361" priority="131" operator="between">
      <formula>($C$4-1)</formula>
      <formula>1</formula>
    </cfRule>
  </conditionalFormatting>
  <conditionalFormatting sqref="M22">
    <cfRule type="cellIs" dxfId="360" priority="132" operator="between">
      <formula>($C$4-1)</formula>
      <formula>1</formula>
    </cfRule>
  </conditionalFormatting>
  <conditionalFormatting sqref="M23">
    <cfRule type="cellIs" dxfId="359" priority="133" operator="between">
      <formula>($C$4-1)</formula>
      <formula>1</formula>
    </cfRule>
  </conditionalFormatting>
  <conditionalFormatting sqref="M24">
    <cfRule type="cellIs" dxfId="358" priority="134" operator="between">
      <formula>($C$4-1)</formula>
      <formula>1</formula>
    </cfRule>
  </conditionalFormatting>
  <conditionalFormatting sqref="M25">
    <cfRule type="cellIs" dxfId="357" priority="135" operator="between">
      <formula>($C$4-1)</formula>
      <formula>1</formula>
    </cfRule>
  </conditionalFormatting>
  <conditionalFormatting sqref="M26">
    <cfRule type="cellIs" dxfId="356" priority="136" operator="between">
      <formula>($C$4-1)</formula>
      <formula>1</formula>
    </cfRule>
  </conditionalFormatting>
  <conditionalFormatting sqref="M27">
    <cfRule type="cellIs" dxfId="355" priority="137" operator="between">
      <formula>($C$4-1)</formula>
      <formula>1</formula>
    </cfRule>
  </conditionalFormatting>
  <conditionalFormatting sqref="M28">
    <cfRule type="cellIs" dxfId="354" priority="138" operator="between">
      <formula>($C$4-1)</formula>
      <formula>1</formula>
    </cfRule>
  </conditionalFormatting>
  <conditionalFormatting sqref="M29">
    <cfRule type="cellIs" dxfId="353" priority="139" operator="between">
      <formula>($C$4-1)</formula>
      <formula>1</formula>
    </cfRule>
  </conditionalFormatting>
  <conditionalFormatting sqref="M30">
    <cfRule type="cellIs" dxfId="352" priority="140" operator="between">
      <formula>($C$4-1)</formula>
      <formula>1</formula>
    </cfRule>
  </conditionalFormatting>
  <conditionalFormatting sqref="M31">
    <cfRule type="cellIs" dxfId="351" priority="141" operator="between">
      <formula>($C$4-1)</formula>
      <formula>1</formula>
    </cfRule>
  </conditionalFormatting>
  <conditionalFormatting sqref="M32">
    <cfRule type="cellIs" dxfId="350" priority="142" operator="between">
      <formula>($C$4-1)</formula>
      <formula>1</formula>
    </cfRule>
  </conditionalFormatting>
  <conditionalFormatting sqref="M33">
    <cfRule type="cellIs" dxfId="349" priority="143" operator="between">
      <formula>($C$4-1)</formula>
      <formula>1</formula>
    </cfRule>
  </conditionalFormatting>
  <conditionalFormatting sqref="M34">
    <cfRule type="cellIs" dxfId="348" priority="144" operator="between">
      <formula>($C$4-1)</formula>
      <formula>1</formula>
    </cfRule>
  </conditionalFormatting>
  <conditionalFormatting sqref="M35">
    <cfRule type="cellIs" dxfId="347" priority="145" operator="between">
      <formula>($C$4-1)</formula>
      <formula>1</formula>
    </cfRule>
  </conditionalFormatting>
  <conditionalFormatting sqref="M36">
    <cfRule type="cellIs" dxfId="346" priority="146" operator="between">
      <formula>($C$4-1)</formula>
      <formula>1</formula>
    </cfRule>
  </conditionalFormatting>
  <conditionalFormatting sqref="M37">
    <cfRule type="cellIs" dxfId="345" priority="147" operator="between">
      <formula>($C$4-1)</formula>
      <formula>1</formula>
    </cfRule>
  </conditionalFormatting>
  <conditionalFormatting sqref="M38">
    <cfRule type="cellIs" dxfId="344" priority="148" operator="between">
      <formula>($C$4-1)</formula>
      <formula>1</formula>
    </cfRule>
  </conditionalFormatting>
  <conditionalFormatting sqref="M39">
    <cfRule type="cellIs" dxfId="343" priority="149" operator="between">
      <formula>($C$4-1)</formula>
      <formula>1</formula>
    </cfRule>
  </conditionalFormatting>
  <conditionalFormatting sqref="M40">
    <cfRule type="cellIs" dxfId="342" priority="150" operator="between">
      <formula>($C$4-1)</formula>
      <formula>1</formula>
    </cfRule>
  </conditionalFormatting>
  <conditionalFormatting sqref="M41">
    <cfRule type="cellIs" dxfId="341" priority="151" operator="between">
      <formula>($C$4-1)</formula>
      <formula>1</formula>
    </cfRule>
  </conditionalFormatting>
  <conditionalFormatting sqref="M42">
    <cfRule type="cellIs" dxfId="340" priority="152" operator="between">
      <formula>($C$4-1)</formula>
      <formula>1</formula>
    </cfRule>
  </conditionalFormatting>
  <conditionalFormatting sqref="M43">
    <cfRule type="cellIs" dxfId="339" priority="153" operator="between">
      <formula>($C$4-1)</formula>
      <formula>1</formula>
    </cfRule>
  </conditionalFormatting>
  <conditionalFormatting sqref="M44">
    <cfRule type="cellIs" dxfId="338" priority="154" operator="between">
      <formula>($C$4-1)</formula>
      <formula>1</formula>
    </cfRule>
  </conditionalFormatting>
  <conditionalFormatting sqref="M45">
    <cfRule type="cellIs" dxfId="337" priority="155" operator="between">
      <formula>($C$4-1)</formula>
      <formula>1</formula>
    </cfRule>
  </conditionalFormatting>
  <conditionalFormatting sqref="M46">
    <cfRule type="cellIs" dxfId="336" priority="156" operator="between">
      <formula>($C$4-1)</formula>
      <formula>1</formula>
    </cfRule>
  </conditionalFormatting>
  <conditionalFormatting sqref="M47">
    <cfRule type="cellIs" dxfId="335" priority="157" operator="between">
      <formula>($C$4-1)</formula>
      <formula>1</formula>
    </cfRule>
  </conditionalFormatting>
  <conditionalFormatting sqref="M48">
    <cfRule type="cellIs" dxfId="334" priority="158" operator="between">
      <formula>($C$4-1)</formula>
      <formula>1</formula>
    </cfRule>
  </conditionalFormatting>
  <conditionalFormatting sqref="M49">
    <cfRule type="cellIs" dxfId="333" priority="159" operator="between">
      <formula>($C$4-1)</formula>
      <formula>1</formula>
    </cfRule>
  </conditionalFormatting>
  <conditionalFormatting sqref="M50">
    <cfRule type="cellIs" dxfId="332" priority="160" operator="between">
      <formula>($C$4-1)</formula>
      <formula>1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scale="67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K72"/>
  <sheetViews>
    <sheetView workbookViewId="0">
      <pane xSplit="3" ySplit="10" topLeftCell="D40" activePane="bottomRight" state="frozen"/>
      <selection pane="topRight"/>
      <selection pane="bottomLeft"/>
      <selection pane="bottomRight" sqref="A1:S48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8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611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153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611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175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70276</v>
      </c>
      <c r="C11" s="19" t="s">
        <v>154</v>
      </c>
      <c r="D11" s="18"/>
      <c r="E11" s="28">
        <f t="shared" ref="E11:E50" si="0">IF((COUNTA(T11:AC11)&gt;0),(ROUND((AVERAGE(T11:AC11)),0)),"")</f>
        <v>76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76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memahami namun perlu peningkatan pada kemapuan menganalisis pada materi suggestion &amp; offer, surat, caption, news item, if clause dan prosedur.</v>
      </c>
      <c r="K11" s="28">
        <f t="shared" ref="K11:K50" si="5">IF((COUNTA(AF11:AO11)&gt;0),AVERAGE(AF11:AO11),"")</f>
        <v>92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92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berkomunikasi dan mempresentasikan materi suggestion &amp; offer, surat, caption, news item, if clause dan prosedur.</v>
      </c>
      <c r="Q11" s="39" t="s">
        <v>8</v>
      </c>
      <c r="R11" s="39" t="s">
        <v>56</v>
      </c>
      <c r="S11" s="18"/>
      <c r="T11" s="1">
        <v>70</v>
      </c>
      <c r="U11" s="1">
        <v>74</v>
      </c>
      <c r="V11" s="1">
        <v>97</v>
      </c>
      <c r="W11" s="1">
        <v>70</v>
      </c>
      <c r="X11" s="1">
        <v>70</v>
      </c>
      <c r="Y11" s="1">
        <v>75</v>
      </c>
      <c r="Z11" s="1"/>
      <c r="AA11" s="1"/>
      <c r="AB11" s="1"/>
      <c r="AC11" s="1"/>
      <c r="AD11" s="1"/>
      <c r="AE11" s="18"/>
      <c r="AF11" s="1">
        <v>89</v>
      </c>
      <c r="AG11" s="1">
        <v>95</v>
      </c>
      <c r="AH11" s="1">
        <v>89</v>
      </c>
      <c r="AI11" s="1">
        <v>95</v>
      </c>
      <c r="AJ11" s="1">
        <v>89</v>
      </c>
      <c r="AK11" s="1">
        <v>95</v>
      </c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57</v>
      </c>
      <c r="FD11" s="47"/>
      <c r="FE11" s="47"/>
      <c r="FG11" s="46" t="s">
        <v>58</v>
      </c>
      <c r="FH11" s="46"/>
      <c r="FI11" s="46"/>
    </row>
    <row r="12" spans="1:167" x14ac:dyDescent="0.25">
      <c r="A12" s="19">
        <v>2</v>
      </c>
      <c r="B12" s="19">
        <v>70291</v>
      </c>
      <c r="C12" s="19" t="s">
        <v>155</v>
      </c>
      <c r="D12" s="18"/>
      <c r="E12" s="28">
        <f t="shared" si="0"/>
        <v>75</v>
      </c>
      <c r="F12" s="28" t="str">
        <f t="shared" si="1"/>
        <v>C</v>
      </c>
      <c r="G12" s="28">
        <f t="shared" si="2"/>
        <v>75</v>
      </c>
      <c r="H12" s="28" t="str">
        <f t="shared" si="3"/>
        <v>C</v>
      </c>
      <c r="I12" s="36">
        <v>3</v>
      </c>
      <c r="J12" s="28" t="str">
        <f t="shared" si="4"/>
        <v>Perlu peningkatan pada kemampuan memahami dan menganalisis pada materi suggestion &amp; offer, surat, caption, news item, if clause dan prosedur.</v>
      </c>
      <c r="K12" s="28">
        <f t="shared" si="5"/>
        <v>85</v>
      </c>
      <c r="L12" s="28" t="str">
        <f t="shared" si="6"/>
        <v>A</v>
      </c>
      <c r="M12" s="28">
        <f t="shared" si="7"/>
        <v>85</v>
      </c>
      <c r="N12" s="28" t="str">
        <f t="shared" si="8"/>
        <v>A</v>
      </c>
      <c r="O12" s="36">
        <v>1</v>
      </c>
      <c r="P12" s="28" t="str">
        <f t="shared" si="9"/>
        <v>Sangat terampil berkomunikasi dan mempresentasikan materi suggestion &amp; offer, surat, caption, news item, if clause dan prosedur.</v>
      </c>
      <c r="Q12" s="39" t="s">
        <v>8</v>
      </c>
      <c r="R12" s="39" t="s">
        <v>56</v>
      </c>
      <c r="S12" s="18"/>
      <c r="T12" s="1">
        <v>60</v>
      </c>
      <c r="U12" s="1">
        <v>80</v>
      </c>
      <c r="V12" s="1">
        <v>80</v>
      </c>
      <c r="W12" s="1">
        <v>70</v>
      </c>
      <c r="X12" s="1">
        <v>80</v>
      </c>
      <c r="Y12" s="1">
        <v>78</v>
      </c>
      <c r="Z12" s="1"/>
      <c r="AA12" s="1"/>
      <c r="AB12" s="1"/>
      <c r="AC12" s="1"/>
      <c r="AD12" s="1"/>
      <c r="AE12" s="18"/>
      <c r="AF12" s="1">
        <v>85</v>
      </c>
      <c r="AG12" s="1">
        <v>85</v>
      </c>
      <c r="AH12" s="1">
        <v>85</v>
      </c>
      <c r="AI12" s="1">
        <v>85</v>
      </c>
      <c r="AJ12" s="1">
        <v>85</v>
      </c>
      <c r="AK12" s="1">
        <v>85</v>
      </c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60</v>
      </c>
      <c r="FD12" s="2" t="s">
        <v>61</v>
      </c>
      <c r="FE12" s="2" t="s">
        <v>62</v>
      </c>
      <c r="FG12" s="9" t="s">
        <v>63</v>
      </c>
      <c r="FH12" s="7" t="s">
        <v>64</v>
      </c>
      <c r="FI12" s="8" t="s">
        <v>65</v>
      </c>
      <c r="FJ12" s="7" t="s">
        <v>66</v>
      </c>
      <c r="FK12" s="8" t="s">
        <v>67</v>
      </c>
    </row>
    <row r="13" spans="1:167" x14ac:dyDescent="0.25">
      <c r="A13" s="19">
        <v>3</v>
      </c>
      <c r="B13" s="19">
        <v>70306</v>
      </c>
      <c r="C13" s="19" t="s">
        <v>156</v>
      </c>
      <c r="D13" s="18"/>
      <c r="E13" s="28">
        <f t="shared" si="0"/>
        <v>81</v>
      </c>
      <c r="F13" s="28" t="str">
        <f t="shared" si="1"/>
        <v>B</v>
      </c>
      <c r="G13" s="28">
        <f t="shared" si="2"/>
        <v>81</v>
      </c>
      <c r="H13" s="28" t="str">
        <f t="shared" si="3"/>
        <v>B</v>
      </c>
      <c r="I13" s="36">
        <v>2</v>
      </c>
      <c r="J13" s="28" t="str">
        <f t="shared" si="4"/>
        <v>Memiliki kemampuan memahami namun perlu peningkatan pada kemapuan menganalisis pada materi suggestion &amp; offer, surat, caption, news item, if clause dan prosedur.</v>
      </c>
      <c r="K13" s="28">
        <f t="shared" si="5"/>
        <v>83.5</v>
      </c>
      <c r="L13" s="28" t="str">
        <f t="shared" si="6"/>
        <v>B</v>
      </c>
      <c r="M13" s="28">
        <f t="shared" si="7"/>
        <v>83.5</v>
      </c>
      <c r="N13" s="28" t="str">
        <f t="shared" si="8"/>
        <v>B</v>
      </c>
      <c r="O13" s="36">
        <v>2</v>
      </c>
      <c r="P13" s="28" t="str">
        <f t="shared" si="9"/>
        <v>Perlu peningkatan keterampulan berkomunikasi dan mempresentasikan materi suggestion &amp; offer, surat, caption, news item, if clause dan prosedur.</v>
      </c>
      <c r="Q13" s="39" t="s">
        <v>8</v>
      </c>
      <c r="R13" s="39" t="s">
        <v>56</v>
      </c>
      <c r="S13" s="18"/>
      <c r="T13" s="1">
        <v>75</v>
      </c>
      <c r="U13" s="1">
        <v>70</v>
      </c>
      <c r="V13" s="1">
        <v>97</v>
      </c>
      <c r="W13" s="1">
        <v>90</v>
      </c>
      <c r="X13" s="1">
        <v>80</v>
      </c>
      <c r="Y13" s="1">
        <v>76</v>
      </c>
      <c r="Z13" s="1"/>
      <c r="AA13" s="1"/>
      <c r="AB13" s="1"/>
      <c r="AC13" s="1"/>
      <c r="AD13" s="1"/>
      <c r="AE13" s="18"/>
      <c r="AF13" s="1">
        <v>82</v>
      </c>
      <c r="AG13" s="1">
        <v>85</v>
      </c>
      <c r="AH13" s="1">
        <v>82</v>
      </c>
      <c r="AI13" s="1">
        <v>85</v>
      </c>
      <c r="AJ13" s="1">
        <v>82</v>
      </c>
      <c r="AK13" s="1">
        <v>85</v>
      </c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229</v>
      </c>
      <c r="FI13" s="43" t="s">
        <v>232</v>
      </c>
      <c r="FJ13" s="41">
        <v>24761</v>
      </c>
      <c r="FK13" s="41">
        <v>24771</v>
      </c>
    </row>
    <row r="14" spans="1:167" x14ac:dyDescent="0.25">
      <c r="A14" s="19">
        <v>4</v>
      </c>
      <c r="B14" s="19">
        <v>70321</v>
      </c>
      <c r="C14" s="19" t="s">
        <v>157</v>
      </c>
      <c r="D14" s="18"/>
      <c r="E14" s="28">
        <f t="shared" si="0"/>
        <v>78</v>
      </c>
      <c r="F14" s="28" t="str">
        <f t="shared" si="1"/>
        <v>B</v>
      </c>
      <c r="G14" s="28">
        <f t="shared" si="2"/>
        <v>78</v>
      </c>
      <c r="H14" s="28" t="str">
        <f t="shared" si="3"/>
        <v>B</v>
      </c>
      <c r="I14" s="36">
        <v>2</v>
      </c>
      <c r="J14" s="28" t="str">
        <f t="shared" si="4"/>
        <v>Memiliki kemampuan memahami namun perlu peningkatan pada kemapuan menganalisis pada materi suggestion &amp; offer, surat, caption, news item, if clause dan prosedur.</v>
      </c>
      <c r="K14" s="28">
        <f t="shared" si="5"/>
        <v>89</v>
      </c>
      <c r="L14" s="28" t="str">
        <f t="shared" si="6"/>
        <v>A</v>
      </c>
      <c r="M14" s="28">
        <f t="shared" si="7"/>
        <v>89</v>
      </c>
      <c r="N14" s="28" t="str">
        <f t="shared" si="8"/>
        <v>A</v>
      </c>
      <c r="O14" s="36">
        <v>1</v>
      </c>
      <c r="P14" s="28" t="str">
        <f t="shared" si="9"/>
        <v>Sangat terampil berkomunikasi dan mempresentasikan materi suggestion &amp; offer, surat, caption, news item, if clause dan prosedur.</v>
      </c>
      <c r="Q14" s="39" t="s">
        <v>8</v>
      </c>
      <c r="R14" s="39" t="s">
        <v>56</v>
      </c>
      <c r="S14" s="18"/>
      <c r="T14" s="1">
        <v>75</v>
      </c>
      <c r="U14" s="1">
        <v>72</v>
      </c>
      <c r="V14" s="1">
        <v>90</v>
      </c>
      <c r="W14" s="1">
        <v>80</v>
      </c>
      <c r="X14" s="1">
        <v>70</v>
      </c>
      <c r="Y14" s="1">
        <v>83</v>
      </c>
      <c r="Z14" s="1"/>
      <c r="AA14" s="1"/>
      <c r="AB14" s="1"/>
      <c r="AC14" s="1"/>
      <c r="AD14" s="1"/>
      <c r="AE14" s="18"/>
      <c r="AF14" s="1">
        <v>88</v>
      </c>
      <c r="AG14" s="1">
        <v>90</v>
      </c>
      <c r="AH14" s="1">
        <v>88</v>
      </c>
      <c r="AI14" s="1">
        <v>90</v>
      </c>
      <c r="AJ14" s="1">
        <v>88</v>
      </c>
      <c r="AK14" s="1">
        <v>90</v>
      </c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70336</v>
      </c>
      <c r="C15" s="19" t="s">
        <v>158</v>
      </c>
      <c r="D15" s="18"/>
      <c r="E15" s="28">
        <f t="shared" si="0"/>
        <v>76</v>
      </c>
      <c r="F15" s="28" t="str">
        <f t="shared" si="1"/>
        <v>B</v>
      </c>
      <c r="G15" s="28">
        <f t="shared" si="2"/>
        <v>76</v>
      </c>
      <c r="H15" s="28" t="str">
        <f t="shared" si="3"/>
        <v>B</v>
      </c>
      <c r="I15" s="36">
        <v>2</v>
      </c>
      <c r="J15" s="28" t="str">
        <f t="shared" si="4"/>
        <v>Memiliki kemampuan memahami namun perlu peningkatan pada kemapuan menganalisis pada materi suggestion &amp; offer, surat, caption, news item, if clause dan prosedur.</v>
      </c>
      <c r="K15" s="28">
        <f t="shared" si="5"/>
        <v>87.5</v>
      </c>
      <c r="L15" s="28" t="str">
        <f t="shared" si="6"/>
        <v>A</v>
      </c>
      <c r="M15" s="28">
        <f t="shared" si="7"/>
        <v>87.5</v>
      </c>
      <c r="N15" s="28" t="str">
        <f t="shared" si="8"/>
        <v>A</v>
      </c>
      <c r="O15" s="36">
        <v>1</v>
      </c>
      <c r="P15" s="28" t="str">
        <f t="shared" si="9"/>
        <v>Sangat terampil berkomunikasi dan mempresentasikan materi suggestion &amp; offer, surat, caption, news item, if clause dan prosedur.</v>
      </c>
      <c r="Q15" s="39" t="s">
        <v>8</v>
      </c>
      <c r="R15" s="39" t="s">
        <v>56</v>
      </c>
      <c r="S15" s="18"/>
      <c r="T15" s="1">
        <v>80</v>
      </c>
      <c r="U15" s="1">
        <v>70</v>
      </c>
      <c r="V15" s="1">
        <v>95</v>
      </c>
      <c r="W15" s="1">
        <v>70</v>
      </c>
      <c r="X15" s="1">
        <v>70</v>
      </c>
      <c r="Y15" s="1">
        <v>73</v>
      </c>
      <c r="Z15" s="1"/>
      <c r="AA15" s="1"/>
      <c r="AB15" s="1"/>
      <c r="AC15" s="1"/>
      <c r="AD15" s="1"/>
      <c r="AE15" s="18"/>
      <c r="AF15" s="1">
        <v>90</v>
      </c>
      <c r="AG15" s="1">
        <v>85</v>
      </c>
      <c r="AH15" s="1">
        <v>90</v>
      </c>
      <c r="AI15" s="1">
        <v>85</v>
      </c>
      <c r="AJ15" s="1">
        <v>90</v>
      </c>
      <c r="AK15" s="1">
        <v>85</v>
      </c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230</v>
      </c>
      <c r="FI15" s="43" t="s">
        <v>233</v>
      </c>
      <c r="FJ15" s="41">
        <v>24762</v>
      </c>
      <c r="FK15" s="41">
        <v>24772</v>
      </c>
    </row>
    <row r="16" spans="1:167" x14ac:dyDescent="0.25">
      <c r="A16" s="19">
        <v>6</v>
      </c>
      <c r="B16" s="19">
        <v>70351</v>
      </c>
      <c r="C16" s="19" t="s">
        <v>159</v>
      </c>
      <c r="D16" s="18"/>
      <c r="E16" s="28">
        <f t="shared" si="0"/>
        <v>85</v>
      </c>
      <c r="F16" s="28" t="str">
        <f t="shared" si="1"/>
        <v>A</v>
      </c>
      <c r="G16" s="28">
        <f t="shared" si="2"/>
        <v>85</v>
      </c>
      <c r="H16" s="28" t="str">
        <f t="shared" si="3"/>
        <v>A</v>
      </c>
      <c r="I16" s="36">
        <v>1</v>
      </c>
      <c r="J16" s="28" t="str">
        <f t="shared" si="4"/>
        <v>Memiliki kemampuan memahami dan menganalisis pada materi suggestion &amp; offer, surat, caption, news item, if clause dan prosedur.</v>
      </c>
      <c r="K16" s="28">
        <f t="shared" si="5"/>
        <v>85</v>
      </c>
      <c r="L16" s="28" t="str">
        <f t="shared" si="6"/>
        <v>A</v>
      </c>
      <c r="M16" s="28">
        <f t="shared" si="7"/>
        <v>85</v>
      </c>
      <c r="N16" s="28" t="str">
        <f t="shared" si="8"/>
        <v>A</v>
      </c>
      <c r="O16" s="36">
        <v>1</v>
      </c>
      <c r="P16" s="28" t="str">
        <f t="shared" si="9"/>
        <v>Sangat terampil berkomunikasi dan mempresentasikan materi suggestion &amp; offer, surat, caption, news item, if clause dan prosedur.</v>
      </c>
      <c r="Q16" s="39" t="s">
        <v>8</v>
      </c>
      <c r="R16" s="39" t="s">
        <v>56</v>
      </c>
      <c r="S16" s="18"/>
      <c r="T16" s="1">
        <v>85</v>
      </c>
      <c r="U16" s="1">
        <v>80</v>
      </c>
      <c r="V16" s="1">
        <v>93</v>
      </c>
      <c r="W16" s="1">
        <v>90</v>
      </c>
      <c r="X16" s="1">
        <v>80</v>
      </c>
      <c r="Y16" s="1">
        <v>80</v>
      </c>
      <c r="Z16" s="1"/>
      <c r="AA16" s="1"/>
      <c r="AB16" s="1"/>
      <c r="AC16" s="1"/>
      <c r="AD16" s="1"/>
      <c r="AE16" s="18"/>
      <c r="AF16" s="1">
        <v>85</v>
      </c>
      <c r="AG16" s="1">
        <v>85</v>
      </c>
      <c r="AH16" s="1">
        <v>85</v>
      </c>
      <c r="AI16" s="1">
        <v>85</v>
      </c>
      <c r="AJ16" s="1">
        <v>85</v>
      </c>
      <c r="AK16" s="1">
        <v>85</v>
      </c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70366</v>
      </c>
      <c r="C17" s="19" t="s">
        <v>160</v>
      </c>
      <c r="D17" s="18"/>
      <c r="E17" s="28">
        <f t="shared" si="0"/>
        <v>82</v>
      </c>
      <c r="F17" s="28" t="str">
        <f t="shared" si="1"/>
        <v>B</v>
      </c>
      <c r="G17" s="28">
        <f t="shared" si="2"/>
        <v>82</v>
      </c>
      <c r="H17" s="28" t="str">
        <f t="shared" si="3"/>
        <v>B</v>
      </c>
      <c r="I17" s="36">
        <v>2</v>
      </c>
      <c r="J17" s="28" t="str">
        <f t="shared" si="4"/>
        <v>Memiliki kemampuan memahami namun perlu peningkatan pada kemapuan menganalisis pada materi suggestion &amp; offer, surat, caption, news item, if clause dan prosedur.</v>
      </c>
      <c r="K17" s="28">
        <f t="shared" si="5"/>
        <v>86</v>
      </c>
      <c r="L17" s="28" t="str">
        <f t="shared" si="6"/>
        <v>A</v>
      </c>
      <c r="M17" s="28">
        <f t="shared" si="7"/>
        <v>86</v>
      </c>
      <c r="N17" s="28" t="str">
        <f t="shared" si="8"/>
        <v>A</v>
      </c>
      <c r="O17" s="36">
        <v>1</v>
      </c>
      <c r="P17" s="28" t="str">
        <f t="shared" si="9"/>
        <v>Sangat terampil berkomunikasi dan mempresentasikan materi suggestion &amp; offer, surat, caption, news item, if clause dan prosedur.</v>
      </c>
      <c r="Q17" s="39" t="s">
        <v>8</v>
      </c>
      <c r="R17" s="39" t="s">
        <v>56</v>
      </c>
      <c r="S17" s="18"/>
      <c r="T17" s="1">
        <v>75</v>
      </c>
      <c r="U17" s="1">
        <v>70</v>
      </c>
      <c r="V17" s="1">
        <v>90</v>
      </c>
      <c r="W17" s="1">
        <v>100</v>
      </c>
      <c r="X17" s="1">
        <v>80</v>
      </c>
      <c r="Y17" s="1">
        <v>77</v>
      </c>
      <c r="Z17" s="1"/>
      <c r="AA17" s="1"/>
      <c r="AB17" s="1"/>
      <c r="AC17" s="1"/>
      <c r="AD17" s="1"/>
      <c r="AE17" s="18"/>
      <c r="AF17" s="1">
        <v>85</v>
      </c>
      <c r="AG17" s="1">
        <v>87</v>
      </c>
      <c r="AH17" s="1">
        <v>85</v>
      </c>
      <c r="AI17" s="1">
        <v>87</v>
      </c>
      <c r="AJ17" s="1">
        <v>85</v>
      </c>
      <c r="AK17" s="1">
        <v>87</v>
      </c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231</v>
      </c>
      <c r="FI17" s="43"/>
      <c r="FJ17" s="41">
        <v>24763</v>
      </c>
      <c r="FK17" s="41">
        <v>24773</v>
      </c>
    </row>
    <row r="18" spans="1:167" x14ac:dyDescent="0.25">
      <c r="A18" s="19">
        <v>8</v>
      </c>
      <c r="B18" s="19">
        <v>70381</v>
      </c>
      <c r="C18" s="19" t="s">
        <v>161</v>
      </c>
      <c r="D18" s="18"/>
      <c r="E18" s="28">
        <f t="shared" si="0"/>
        <v>84</v>
      </c>
      <c r="F18" s="28" t="str">
        <f t="shared" si="1"/>
        <v>B</v>
      </c>
      <c r="G18" s="28">
        <f t="shared" si="2"/>
        <v>84</v>
      </c>
      <c r="H18" s="28" t="str">
        <f t="shared" si="3"/>
        <v>B</v>
      </c>
      <c r="I18" s="36">
        <v>2</v>
      </c>
      <c r="J18" s="28" t="str">
        <f t="shared" si="4"/>
        <v>Memiliki kemampuan memahami namun perlu peningkatan pada kemapuan menganalisis pada materi suggestion &amp; offer, surat, caption, news item, if clause dan prosedur.</v>
      </c>
      <c r="K18" s="28">
        <f t="shared" si="5"/>
        <v>93.5</v>
      </c>
      <c r="L18" s="28" t="str">
        <f t="shared" si="6"/>
        <v>A</v>
      </c>
      <c r="M18" s="28">
        <f t="shared" si="7"/>
        <v>93.5</v>
      </c>
      <c r="N18" s="28" t="str">
        <f t="shared" si="8"/>
        <v>A</v>
      </c>
      <c r="O18" s="36">
        <v>1</v>
      </c>
      <c r="P18" s="28" t="str">
        <f t="shared" si="9"/>
        <v>Sangat terampil berkomunikasi dan mempresentasikan materi suggestion &amp; offer, surat, caption, news item, if clause dan prosedur.</v>
      </c>
      <c r="Q18" s="39" t="s">
        <v>8</v>
      </c>
      <c r="R18" s="39" t="s">
        <v>56</v>
      </c>
      <c r="S18" s="18"/>
      <c r="T18" s="1">
        <v>70</v>
      </c>
      <c r="U18" s="1">
        <v>84</v>
      </c>
      <c r="V18" s="1">
        <v>100</v>
      </c>
      <c r="W18" s="1">
        <v>80</v>
      </c>
      <c r="X18" s="1">
        <v>80</v>
      </c>
      <c r="Y18" s="1">
        <v>89</v>
      </c>
      <c r="Z18" s="1"/>
      <c r="AA18" s="1"/>
      <c r="AB18" s="1"/>
      <c r="AC18" s="1"/>
      <c r="AD18" s="1"/>
      <c r="AE18" s="18"/>
      <c r="AF18" s="1">
        <v>92</v>
      </c>
      <c r="AG18" s="1">
        <v>95</v>
      </c>
      <c r="AH18" s="1">
        <v>92</v>
      </c>
      <c r="AI18" s="1">
        <v>95</v>
      </c>
      <c r="AJ18" s="1">
        <v>92</v>
      </c>
      <c r="AK18" s="1">
        <v>95</v>
      </c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70396</v>
      </c>
      <c r="C19" s="19" t="s">
        <v>162</v>
      </c>
      <c r="D19" s="18"/>
      <c r="E19" s="28">
        <f t="shared" si="0"/>
        <v>86</v>
      </c>
      <c r="F19" s="28" t="str">
        <f t="shared" si="1"/>
        <v>A</v>
      </c>
      <c r="G19" s="28">
        <f t="shared" si="2"/>
        <v>86</v>
      </c>
      <c r="H19" s="28" t="str">
        <f t="shared" si="3"/>
        <v>A</v>
      </c>
      <c r="I19" s="36">
        <v>1</v>
      </c>
      <c r="J19" s="28" t="str">
        <f t="shared" si="4"/>
        <v>Memiliki kemampuan memahami dan menganalisis pada materi suggestion &amp; offer, surat, caption, news item, if clause dan prosedur.</v>
      </c>
      <c r="K19" s="28">
        <f t="shared" si="5"/>
        <v>88</v>
      </c>
      <c r="L19" s="28" t="str">
        <f t="shared" si="6"/>
        <v>A</v>
      </c>
      <c r="M19" s="28">
        <f t="shared" si="7"/>
        <v>88</v>
      </c>
      <c r="N19" s="28" t="str">
        <f t="shared" si="8"/>
        <v>A</v>
      </c>
      <c r="O19" s="36">
        <v>1</v>
      </c>
      <c r="P19" s="28" t="str">
        <f t="shared" si="9"/>
        <v>Sangat terampil berkomunikasi dan mempresentasikan materi suggestion &amp; offer, surat, caption, news item, if clause dan prosedur.</v>
      </c>
      <c r="Q19" s="39" t="s">
        <v>8</v>
      </c>
      <c r="R19" s="39" t="s">
        <v>56</v>
      </c>
      <c r="S19" s="18"/>
      <c r="T19" s="1">
        <v>80</v>
      </c>
      <c r="U19" s="1">
        <v>86</v>
      </c>
      <c r="V19" s="1">
        <v>93</v>
      </c>
      <c r="W19" s="1">
        <v>100</v>
      </c>
      <c r="X19" s="1">
        <v>70</v>
      </c>
      <c r="Y19" s="1">
        <v>86</v>
      </c>
      <c r="Z19" s="1"/>
      <c r="AA19" s="1"/>
      <c r="AB19" s="1"/>
      <c r="AC19" s="1"/>
      <c r="AD19" s="1"/>
      <c r="AE19" s="18"/>
      <c r="AF19" s="1">
        <v>88</v>
      </c>
      <c r="AG19" s="1">
        <v>88</v>
      </c>
      <c r="AH19" s="1">
        <v>88</v>
      </c>
      <c r="AI19" s="1">
        <v>88</v>
      </c>
      <c r="AJ19" s="1">
        <v>88</v>
      </c>
      <c r="AK19" s="1">
        <v>88</v>
      </c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24764</v>
      </c>
      <c r="FK19" s="41">
        <v>24774</v>
      </c>
    </row>
    <row r="20" spans="1:167" x14ac:dyDescent="0.25">
      <c r="A20" s="19">
        <v>10</v>
      </c>
      <c r="B20" s="19">
        <v>70411</v>
      </c>
      <c r="C20" s="19" t="s">
        <v>163</v>
      </c>
      <c r="D20" s="18"/>
      <c r="E20" s="28">
        <f t="shared" si="0"/>
        <v>77</v>
      </c>
      <c r="F20" s="28" t="str">
        <f t="shared" si="1"/>
        <v>B</v>
      </c>
      <c r="G20" s="28">
        <f t="shared" si="2"/>
        <v>77</v>
      </c>
      <c r="H20" s="28" t="str">
        <f t="shared" si="3"/>
        <v>B</v>
      </c>
      <c r="I20" s="36">
        <v>2</v>
      </c>
      <c r="J20" s="28" t="str">
        <f t="shared" si="4"/>
        <v>Memiliki kemampuan memahami namun perlu peningkatan pada kemapuan menganalisis pada materi suggestion &amp; offer, surat, caption, news item, if clause dan prosedur.</v>
      </c>
      <c r="K20" s="28">
        <f t="shared" si="5"/>
        <v>86.5</v>
      </c>
      <c r="L20" s="28" t="str">
        <f t="shared" si="6"/>
        <v>A</v>
      </c>
      <c r="M20" s="28">
        <f t="shared" si="7"/>
        <v>86.5</v>
      </c>
      <c r="N20" s="28" t="str">
        <f t="shared" si="8"/>
        <v>A</v>
      </c>
      <c r="O20" s="36">
        <v>1</v>
      </c>
      <c r="P20" s="28" t="str">
        <f t="shared" si="9"/>
        <v>Sangat terampil berkomunikasi dan mempresentasikan materi suggestion &amp; offer, surat, caption, news item, if clause dan prosedur.</v>
      </c>
      <c r="Q20" s="39" t="s">
        <v>8</v>
      </c>
      <c r="R20" s="39" t="s">
        <v>56</v>
      </c>
      <c r="S20" s="18"/>
      <c r="T20" s="1">
        <v>75</v>
      </c>
      <c r="U20" s="1">
        <v>74</v>
      </c>
      <c r="V20" s="1">
        <v>88</v>
      </c>
      <c r="W20" s="1">
        <v>80</v>
      </c>
      <c r="X20" s="1">
        <v>70</v>
      </c>
      <c r="Y20" s="1">
        <v>77</v>
      </c>
      <c r="Z20" s="1"/>
      <c r="AA20" s="1"/>
      <c r="AB20" s="1"/>
      <c r="AC20" s="1"/>
      <c r="AD20" s="1"/>
      <c r="AE20" s="18"/>
      <c r="AF20" s="1">
        <v>85</v>
      </c>
      <c r="AG20" s="1">
        <v>88</v>
      </c>
      <c r="AH20" s="1">
        <v>85</v>
      </c>
      <c r="AI20" s="1">
        <v>88</v>
      </c>
      <c r="AJ20" s="1">
        <v>85</v>
      </c>
      <c r="AK20" s="1">
        <v>88</v>
      </c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70426</v>
      </c>
      <c r="C21" s="19" t="s">
        <v>164</v>
      </c>
      <c r="D21" s="18"/>
      <c r="E21" s="28">
        <f t="shared" si="0"/>
        <v>82</v>
      </c>
      <c r="F21" s="28" t="str">
        <f t="shared" si="1"/>
        <v>B</v>
      </c>
      <c r="G21" s="28">
        <f t="shared" si="2"/>
        <v>82</v>
      </c>
      <c r="H21" s="28" t="str">
        <f t="shared" si="3"/>
        <v>B</v>
      </c>
      <c r="I21" s="36">
        <v>2</v>
      </c>
      <c r="J21" s="28" t="str">
        <f t="shared" si="4"/>
        <v>Memiliki kemampuan memahami namun perlu peningkatan pada kemapuan menganalisis pada materi suggestion &amp; offer, surat, caption, news item, if clause dan prosedur.</v>
      </c>
      <c r="K21" s="28">
        <f t="shared" si="5"/>
        <v>87</v>
      </c>
      <c r="L21" s="28" t="str">
        <f t="shared" si="6"/>
        <v>A</v>
      </c>
      <c r="M21" s="28">
        <f t="shared" si="7"/>
        <v>87</v>
      </c>
      <c r="N21" s="28" t="str">
        <f t="shared" si="8"/>
        <v>A</v>
      </c>
      <c r="O21" s="36">
        <v>1</v>
      </c>
      <c r="P21" s="28" t="str">
        <f t="shared" si="9"/>
        <v>Sangat terampil berkomunikasi dan mempresentasikan materi suggestion &amp; offer, surat, caption, news item, if clause dan prosedur.</v>
      </c>
      <c r="Q21" s="39" t="s">
        <v>8</v>
      </c>
      <c r="R21" s="39" t="s">
        <v>56</v>
      </c>
      <c r="S21" s="18"/>
      <c r="T21" s="1">
        <v>75</v>
      </c>
      <c r="U21" s="1">
        <v>82</v>
      </c>
      <c r="V21" s="1">
        <v>80</v>
      </c>
      <c r="W21" s="1">
        <v>90</v>
      </c>
      <c r="X21" s="1">
        <v>90</v>
      </c>
      <c r="Y21" s="1">
        <v>77</v>
      </c>
      <c r="Z21" s="1"/>
      <c r="AA21" s="1"/>
      <c r="AB21" s="1"/>
      <c r="AC21" s="1"/>
      <c r="AD21" s="1"/>
      <c r="AE21" s="18"/>
      <c r="AF21" s="1">
        <v>86</v>
      </c>
      <c r="AG21" s="1">
        <v>88</v>
      </c>
      <c r="AH21" s="1">
        <v>86</v>
      </c>
      <c r="AI21" s="1">
        <v>88</v>
      </c>
      <c r="AJ21" s="1">
        <v>86</v>
      </c>
      <c r="AK21" s="1">
        <v>88</v>
      </c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24765</v>
      </c>
      <c r="FK21" s="41">
        <v>24775</v>
      </c>
    </row>
    <row r="22" spans="1:167" x14ac:dyDescent="0.25">
      <c r="A22" s="19">
        <v>12</v>
      </c>
      <c r="B22" s="19">
        <v>70441</v>
      </c>
      <c r="C22" s="19" t="s">
        <v>165</v>
      </c>
      <c r="D22" s="18"/>
      <c r="E22" s="28">
        <f t="shared" si="0"/>
        <v>85</v>
      </c>
      <c r="F22" s="28" t="str">
        <f t="shared" si="1"/>
        <v>A</v>
      </c>
      <c r="G22" s="28">
        <f t="shared" si="2"/>
        <v>85</v>
      </c>
      <c r="H22" s="28" t="str">
        <f t="shared" si="3"/>
        <v>A</v>
      </c>
      <c r="I22" s="36">
        <v>1</v>
      </c>
      <c r="J22" s="28" t="str">
        <f t="shared" si="4"/>
        <v>Memiliki kemampuan memahami dan menganalisis pada materi suggestion &amp; offer, surat, caption, news item, if clause dan prosedur.</v>
      </c>
      <c r="K22" s="28">
        <f t="shared" si="5"/>
        <v>87.5</v>
      </c>
      <c r="L22" s="28" t="str">
        <f t="shared" si="6"/>
        <v>A</v>
      </c>
      <c r="M22" s="28">
        <f t="shared" si="7"/>
        <v>87.5</v>
      </c>
      <c r="N22" s="28" t="str">
        <f t="shared" si="8"/>
        <v>A</v>
      </c>
      <c r="O22" s="36">
        <v>1</v>
      </c>
      <c r="P22" s="28" t="str">
        <f t="shared" si="9"/>
        <v>Sangat terampil berkomunikasi dan mempresentasikan materi suggestion &amp; offer, surat, caption, news item, if clause dan prosedur.</v>
      </c>
      <c r="Q22" s="39" t="s">
        <v>8</v>
      </c>
      <c r="R22" s="39" t="s">
        <v>56</v>
      </c>
      <c r="S22" s="18"/>
      <c r="T22" s="1">
        <v>85</v>
      </c>
      <c r="U22" s="1">
        <v>85</v>
      </c>
      <c r="V22" s="1">
        <v>90</v>
      </c>
      <c r="W22" s="1">
        <v>90</v>
      </c>
      <c r="X22" s="1">
        <v>78</v>
      </c>
      <c r="Y22" s="1">
        <v>83</v>
      </c>
      <c r="Z22" s="1"/>
      <c r="AA22" s="1"/>
      <c r="AB22" s="1"/>
      <c r="AC22" s="1"/>
      <c r="AD22" s="1"/>
      <c r="AE22" s="18"/>
      <c r="AF22" s="1">
        <v>87</v>
      </c>
      <c r="AG22" s="1">
        <v>88</v>
      </c>
      <c r="AH22" s="1">
        <v>87</v>
      </c>
      <c r="AI22" s="1">
        <v>88</v>
      </c>
      <c r="AJ22" s="1">
        <v>87</v>
      </c>
      <c r="AK22" s="1">
        <v>88</v>
      </c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70801</v>
      </c>
      <c r="C23" s="19" t="s">
        <v>166</v>
      </c>
      <c r="D23" s="18"/>
      <c r="E23" s="28">
        <f t="shared" si="0"/>
        <v>79</v>
      </c>
      <c r="F23" s="28" t="str">
        <f t="shared" si="1"/>
        <v>B</v>
      </c>
      <c r="G23" s="28">
        <f t="shared" si="2"/>
        <v>79</v>
      </c>
      <c r="H23" s="28" t="str">
        <f t="shared" si="3"/>
        <v>B</v>
      </c>
      <c r="I23" s="36">
        <v>2</v>
      </c>
      <c r="J23" s="28" t="str">
        <f t="shared" si="4"/>
        <v>Memiliki kemampuan memahami namun perlu peningkatan pada kemapuan menganalisis pada materi suggestion &amp; offer, surat, caption, news item, if clause dan prosedur.</v>
      </c>
      <c r="K23" s="28">
        <f t="shared" si="5"/>
        <v>95</v>
      </c>
      <c r="L23" s="28" t="str">
        <f t="shared" si="6"/>
        <v>A</v>
      </c>
      <c r="M23" s="28">
        <f t="shared" si="7"/>
        <v>95</v>
      </c>
      <c r="N23" s="28" t="str">
        <f t="shared" si="8"/>
        <v>A</v>
      </c>
      <c r="O23" s="36">
        <v>1</v>
      </c>
      <c r="P23" s="28" t="str">
        <f t="shared" si="9"/>
        <v>Sangat terampil berkomunikasi dan mempresentasikan materi suggestion &amp; offer, surat, caption, news item, if clause dan prosedur.</v>
      </c>
      <c r="Q23" s="39" t="s">
        <v>8</v>
      </c>
      <c r="R23" s="39" t="s">
        <v>56</v>
      </c>
      <c r="S23" s="18"/>
      <c r="T23" s="1">
        <v>75</v>
      </c>
      <c r="U23" s="1">
        <v>74</v>
      </c>
      <c r="V23" s="1">
        <v>90</v>
      </c>
      <c r="W23" s="1">
        <v>80</v>
      </c>
      <c r="X23" s="1">
        <v>70</v>
      </c>
      <c r="Y23" s="1">
        <v>87</v>
      </c>
      <c r="Z23" s="1"/>
      <c r="AA23" s="1"/>
      <c r="AB23" s="1"/>
      <c r="AC23" s="1"/>
      <c r="AD23" s="1"/>
      <c r="AE23" s="18"/>
      <c r="AF23" s="1">
        <v>95</v>
      </c>
      <c r="AG23" s="1">
        <v>95</v>
      </c>
      <c r="AH23" s="1">
        <v>95</v>
      </c>
      <c r="AI23" s="1">
        <v>95</v>
      </c>
      <c r="AJ23" s="1">
        <v>95</v>
      </c>
      <c r="AK23" s="1">
        <v>95</v>
      </c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24766</v>
      </c>
      <c r="FK23" s="41">
        <v>24776</v>
      </c>
    </row>
    <row r="24" spans="1:167" x14ac:dyDescent="0.25">
      <c r="A24" s="19">
        <v>14</v>
      </c>
      <c r="B24" s="19">
        <v>70456</v>
      </c>
      <c r="C24" s="19" t="s">
        <v>167</v>
      </c>
      <c r="D24" s="18"/>
      <c r="E24" s="28">
        <f t="shared" si="0"/>
        <v>86</v>
      </c>
      <c r="F24" s="28" t="str">
        <f t="shared" si="1"/>
        <v>A</v>
      </c>
      <c r="G24" s="28">
        <f t="shared" si="2"/>
        <v>86</v>
      </c>
      <c r="H24" s="28" t="str">
        <f t="shared" si="3"/>
        <v>A</v>
      </c>
      <c r="I24" s="36">
        <v>1</v>
      </c>
      <c r="J24" s="28" t="str">
        <f t="shared" si="4"/>
        <v>Memiliki kemampuan memahami dan menganalisis pada materi suggestion &amp; offer, surat, caption, news item, if clause dan prosedur.</v>
      </c>
      <c r="K24" s="28">
        <f t="shared" si="5"/>
        <v>88</v>
      </c>
      <c r="L24" s="28" t="str">
        <f t="shared" si="6"/>
        <v>A</v>
      </c>
      <c r="M24" s="28">
        <f t="shared" si="7"/>
        <v>88</v>
      </c>
      <c r="N24" s="28" t="str">
        <f t="shared" si="8"/>
        <v>A</v>
      </c>
      <c r="O24" s="36">
        <v>1</v>
      </c>
      <c r="P24" s="28" t="str">
        <f t="shared" si="9"/>
        <v>Sangat terampil berkomunikasi dan mempresentasikan materi suggestion &amp; offer, surat, caption, news item, if clause dan prosedur.</v>
      </c>
      <c r="Q24" s="39" t="s">
        <v>8</v>
      </c>
      <c r="R24" s="39" t="s">
        <v>56</v>
      </c>
      <c r="S24" s="18"/>
      <c r="T24" s="1">
        <v>80</v>
      </c>
      <c r="U24" s="1">
        <v>74</v>
      </c>
      <c r="V24" s="1">
        <v>95</v>
      </c>
      <c r="W24" s="1">
        <v>100</v>
      </c>
      <c r="X24" s="1">
        <v>90</v>
      </c>
      <c r="Y24" s="1">
        <v>76</v>
      </c>
      <c r="Z24" s="1"/>
      <c r="AA24" s="1"/>
      <c r="AB24" s="1"/>
      <c r="AC24" s="1"/>
      <c r="AD24" s="1"/>
      <c r="AE24" s="18"/>
      <c r="AF24" s="1">
        <v>88</v>
      </c>
      <c r="AG24" s="1">
        <v>88</v>
      </c>
      <c r="AH24" s="1">
        <v>88</v>
      </c>
      <c r="AI24" s="1">
        <v>88</v>
      </c>
      <c r="AJ24" s="1">
        <v>88</v>
      </c>
      <c r="AK24" s="1">
        <v>88</v>
      </c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70471</v>
      </c>
      <c r="C25" s="19" t="s">
        <v>168</v>
      </c>
      <c r="D25" s="18"/>
      <c r="E25" s="28">
        <f t="shared" si="0"/>
        <v>85</v>
      </c>
      <c r="F25" s="28" t="str">
        <f t="shared" si="1"/>
        <v>A</v>
      </c>
      <c r="G25" s="28">
        <f t="shared" si="2"/>
        <v>85</v>
      </c>
      <c r="H25" s="28" t="str">
        <f t="shared" si="3"/>
        <v>A</v>
      </c>
      <c r="I25" s="36">
        <v>1</v>
      </c>
      <c r="J25" s="28" t="str">
        <f t="shared" si="4"/>
        <v>Memiliki kemampuan memahami dan menganalisis pada materi suggestion &amp; offer, surat, caption, news item, if clause dan prosedur.</v>
      </c>
      <c r="K25" s="28">
        <f t="shared" si="5"/>
        <v>85</v>
      </c>
      <c r="L25" s="28" t="str">
        <f t="shared" si="6"/>
        <v>A</v>
      </c>
      <c r="M25" s="28">
        <f t="shared" si="7"/>
        <v>85</v>
      </c>
      <c r="N25" s="28" t="str">
        <f t="shared" si="8"/>
        <v>A</v>
      </c>
      <c r="O25" s="36">
        <v>1</v>
      </c>
      <c r="P25" s="28" t="str">
        <f t="shared" si="9"/>
        <v>Sangat terampil berkomunikasi dan mempresentasikan materi suggestion &amp; offer, surat, caption, news item, if clause dan prosedur.</v>
      </c>
      <c r="Q25" s="39" t="s">
        <v>8</v>
      </c>
      <c r="R25" s="39" t="s">
        <v>56</v>
      </c>
      <c r="S25" s="18"/>
      <c r="T25" s="1">
        <v>88</v>
      </c>
      <c r="U25" s="1">
        <v>80</v>
      </c>
      <c r="V25" s="1">
        <v>95</v>
      </c>
      <c r="W25" s="1">
        <v>80</v>
      </c>
      <c r="X25" s="1">
        <v>90</v>
      </c>
      <c r="Y25" s="1">
        <v>76</v>
      </c>
      <c r="Z25" s="1"/>
      <c r="AA25" s="1"/>
      <c r="AB25" s="1"/>
      <c r="AC25" s="1"/>
      <c r="AD25" s="1"/>
      <c r="AE25" s="18"/>
      <c r="AF25" s="1">
        <v>85</v>
      </c>
      <c r="AG25" s="1">
        <v>85</v>
      </c>
      <c r="AH25" s="1">
        <v>85</v>
      </c>
      <c r="AI25" s="1">
        <v>85</v>
      </c>
      <c r="AJ25" s="1">
        <v>85</v>
      </c>
      <c r="AK25" s="1">
        <v>85</v>
      </c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81</v>
      </c>
      <c r="FD25" s="68"/>
      <c r="FE25" s="68"/>
      <c r="FG25" s="42">
        <v>7</v>
      </c>
      <c r="FH25" s="43"/>
      <c r="FI25" s="43"/>
      <c r="FJ25" s="41">
        <v>24767</v>
      </c>
      <c r="FK25" s="41">
        <v>24777</v>
      </c>
    </row>
    <row r="26" spans="1:167" x14ac:dyDescent="0.25">
      <c r="A26" s="19">
        <v>16</v>
      </c>
      <c r="B26" s="19">
        <v>70486</v>
      </c>
      <c r="C26" s="19" t="s">
        <v>169</v>
      </c>
      <c r="D26" s="18"/>
      <c r="E26" s="28">
        <f t="shared" si="0"/>
        <v>85</v>
      </c>
      <c r="F26" s="28" t="str">
        <f t="shared" si="1"/>
        <v>A</v>
      </c>
      <c r="G26" s="28">
        <f t="shared" si="2"/>
        <v>85</v>
      </c>
      <c r="H26" s="28" t="str">
        <f t="shared" si="3"/>
        <v>A</v>
      </c>
      <c r="I26" s="36">
        <v>1</v>
      </c>
      <c r="J26" s="28" t="str">
        <f t="shared" si="4"/>
        <v>Memiliki kemampuan memahami dan menganalisis pada materi suggestion &amp; offer, surat, caption, news item, if clause dan prosedur.</v>
      </c>
      <c r="K26" s="28">
        <f t="shared" si="5"/>
        <v>85</v>
      </c>
      <c r="L26" s="28" t="str">
        <f t="shared" si="6"/>
        <v>A</v>
      </c>
      <c r="M26" s="28">
        <f t="shared" si="7"/>
        <v>85</v>
      </c>
      <c r="N26" s="28" t="str">
        <f t="shared" si="8"/>
        <v>A</v>
      </c>
      <c r="O26" s="36">
        <v>1</v>
      </c>
      <c r="P26" s="28" t="str">
        <f t="shared" si="9"/>
        <v>Sangat terampil berkomunikasi dan mempresentasikan materi suggestion &amp; offer, surat, caption, news item, if clause dan prosedur.</v>
      </c>
      <c r="Q26" s="39" t="s">
        <v>8</v>
      </c>
      <c r="R26" s="39" t="s">
        <v>56</v>
      </c>
      <c r="S26" s="18"/>
      <c r="T26" s="1">
        <v>80</v>
      </c>
      <c r="U26" s="1">
        <v>80</v>
      </c>
      <c r="V26" s="1">
        <v>93</v>
      </c>
      <c r="W26" s="1">
        <v>90</v>
      </c>
      <c r="X26" s="1">
        <v>75</v>
      </c>
      <c r="Y26" s="1">
        <v>89</v>
      </c>
      <c r="Z26" s="1"/>
      <c r="AA26" s="1"/>
      <c r="AB26" s="1"/>
      <c r="AC26" s="1"/>
      <c r="AD26" s="1"/>
      <c r="AE26" s="18"/>
      <c r="AF26" s="1">
        <v>85</v>
      </c>
      <c r="AG26" s="1">
        <v>85</v>
      </c>
      <c r="AH26" s="1">
        <v>85</v>
      </c>
      <c r="AI26" s="1">
        <v>85</v>
      </c>
      <c r="AJ26" s="1">
        <v>85</v>
      </c>
      <c r="AK26" s="1">
        <v>85</v>
      </c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60</v>
      </c>
      <c r="FD26" s="4" t="s">
        <v>61</v>
      </c>
      <c r="FE26" s="4" t="s">
        <v>62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70501</v>
      </c>
      <c r="C27" s="19" t="s">
        <v>170</v>
      </c>
      <c r="D27" s="18"/>
      <c r="E27" s="28">
        <f t="shared" si="0"/>
        <v>81</v>
      </c>
      <c r="F27" s="28" t="str">
        <f t="shared" si="1"/>
        <v>B</v>
      </c>
      <c r="G27" s="28">
        <f t="shared" si="2"/>
        <v>81</v>
      </c>
      <c r="H27" s="28" t="str">
        <f t="shared" si="3"/>
        <v>B</v>
      </c>
      <c r="I27" s="36">
        <v>2</v>
      </c>
      <c r="J27" s="28" t="str">
        <f t="shared" si="4"/>
        <v>Memiliki kemampuan memahami namun perlu peningkatan pada kemapuan menganalisis pada materi suggestion &amp; offer, surat, caption, news item, if clause dan prosedur.</v>
      </c>
      <c r="K27" s="28">
        <f t="shared" si="5"/>
        <v>88</v>
      </c>
      <c r="L27" s="28" t="str">
        <f t="shared" si="6"/>
        <v>A</v>
      </c>
      <c r="M27" s="28">
        <f t="shared" si="7"/>
        <v>88</v>
      </c>
      <c r="N27" s="28" t="str">
        <f t="shared" si="8"/>
        <v>A</v>
      </c>
      <c r="O27" s="36">
        <v>1</v>
      </c>
      <c r="P27" s="28" t="str">
        <f t="shared" si="9"/>
        <v>Sangat terampil berkomunikasi dan mempresentasikan materi suggestion &amp; offer, surat, caption, news item, if clause dan prosedur.</v>
      </c>
      <c r="Q27" s="39" t="s">
        <v>8</v>
      </c>
      <c r="R27" s="39" t="s">
        <v>56</v>
      </c>
      <c r="S27" s="18"/>
      <c r="T27" s="1">
        <v>80</v>
      </c>
      <c r="U27" s="1">
        <v>80</v>
      </c>
      <c r="V27" s="1">
        <v>88</v>
      </c>
      <c r="W27" s="1">
        <v>80</v>
      </c>
      <c r="X27" s="1">
        <v>70</v>
      </c>
      <c r="Y27" s="1">
        <v>89</v>
      </c>
      <c r="Z27" s="1"/>
      <c r="AA27" s="1"/>
      <c r="AB27" s="1"/>
      <c r="AC27" s="1"/>
      <c r="AD27" s="1"/>
      <c r="AE27" s="18"/>
      <c r="AF27" s="1">
        <v>87</v>
      </c>
      <c r="AG27" s="1">
        <v>89</v>
      </c>
      <c r="AH27" s="1">
        <v>87</v>
      </c>
      <c r="AI27" s="1">
        <v>89</v>
      </c>
      <c r="AJ27" s="1">
        <v>87</v>
      </c>
      <c r="AK27" s="1">
        <v>89</v>
      </c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24768</v>
      </c>
      <c r="FK27" s="41">
        <v>24778</v>
      </c>
    </row>
    <row r="28" spans="1:167" x14ac:dyDescent="0.25">
      <c r="A28" s="19">
        <v>18</v>
      </c>
      <c r="B28" s="19">
        <v>70516</v>
      </c>
      <c r="C28" s="19" t="s">
        <v>171</v>
      </c>
      <c r="D28" s="18"/>
      <c r="E28" s="28">
        <f t="shared" si="0"/>
        <v>87</v>
      </c>
      <c r="F28" s="28" t="str">
        <f t="shared" si="1"/>
        <v>A</v>
      </c>
      <c r="G28" s="28">
        <f t="shared" si="2"/>
        <v>87</v>
      </c>
      <c r="H28" s="28" t="str">
        <f t="shared" si="3"/>
        <v>A</v>
      </c>
      <c r="I28" s="36">
        <v>1</v>
      </c>
      <c r="J28" s="28" t="str">
        <f t="shared" si="4"/>
        <v>Memiliki kemampuan memahami dan menganalisis pada materi suggestion &amp; offer, surat, caption, news item, if clause dan prosedur.</v>
      </c>
      <c r="K28" s="28">
        <f t="shared" si="5"/>
        <v>89</v>
      </c>
      <c r="L28" s="28" t="str">
        <f t="shared" si="6"/>
        <v>A</v>
      </c>
      <c r="M28" s="28">
        <f t="shared" si="7"/>
        <v>89</v>
      </c>
      <c r="N28" s="28" t="str">
        <f t="shared" si="8"/>
        <v>A</v>
      </c>
      <c r="O28" s="36">
        <v>1</v>
      </c>
      <c r="P28" s="28" t="str">
        <f t="shared" si="9"/>
        <v>Sangat terampil berkomunikasi dan mempresentasikan materi suggestion &amp; offer, surat, caption, news item, if clause dan prosedur.</v>
      </c>
      <c r="Q28" s="39" t="s">
        <v>8</v>
      </c>
      <c r="R28" s="39" t="s">
        <v>56</v>
      </c>
      <c r="S28" s="18"/>
      <c r="T28" s="1">
        <v>75</v>
      </c>
      <c r="U28" s="1">
        <v>80</v>
      </c>
      <c r="V28" s="1">
        <v>95</v>
      </c>
      <c r="W28" s="1">
        <v>90</v>
      </c>
      <c r="X28" s="1">
        <v>90</v>
      </c>
      <c r="Y28" s="1">
        <v>89</v>
      </c>
      <c r="Z28" s="1"/>
      <c r="AA28" s="1"/>
      <c r="AB28" s="1"/>
      <c r="AC28" s="1"/>
      <c r="AD28" s="1"/>
      <c r="AE28" s="18"/>
      <c r="AF28" s="1">
        <v>90</v>
      </c>
      <c r="AG28" s="1">
        <v>88</v>
      </c>
      <c r="AH28" s="1">
        <v>90</v>
      </c>
      <c r="AI28" s="1">
        <v>88</v>
      </c>
      <c r="AJ28" s="1">
        <v>90</v>
      </c>
      <c r="AK28" s="1">
        <v>88</v>
      </c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70531</v>
      </c>
      <c r="C29" s="19" t="s">
        <v>172</v>
      </c>
      <c r="D29" s="18"/>
      <c r="E29" s="28">
        <f t="shared" si="0"/>
        <v>81</v>
      </c>
      <c r="F29" s="28" t="str">
        <f t="shared" si="1"/>
        <v>B</v>
      </c>
      <c r="G29" s="28">
        <f t="shared" si="2"/>
        <v>81</v>
      </c>
      <c r="H29" s="28" t="str">
        <f t="shared" si="3"/>
        <v>B</v>
      </c>
      <c r="I29" s="36">
        <v>2</v>
      </c>
      <c r="J29" s="28" t="str">
        <f t="shared" si="4"/>
        <v>Memiliki kemampuan memahami namun perlu peningkatan pada kemapuan menganalisis pada materi suggestion &amp; offer, surat, caption, news item, if clause dan prosedur.</v>
      </c>
      <c r="K29" s="28">
        <f t="shared" si="5"/>
        <v>86.5</v>
      </c>
      <c r="L29" s="28" t="str">
        <f t="shared" si="6"/>
        <v>A</v>
      </c>
      <c r="M29" s="28">
        <f t="shared" si="7"/>
        <v>86.5</v>
      </c>
      <c r="N29" s="28" t="str">
        <f t="shared" si="8"/>
        <v>A</v>
      </c>
      <c r="O29" s="36">
        <v>1</v>
      </c>
      <c r="P29" s="28" t="str">
        <f t="shared" si="9"/>
        <v>Sangat terampil berkomunikasi dan mempresentasikan materi suggestion &amp; offer, surat, caption, news item, if clause dan prosedur.</v>
      </c>
      <c r="Q29" s="39" t="s">
        <v>8</v>
      </c>
      <c r="R29" s="39" t="s">
        <v>56</v>
      </c>
      <c r="S29" s="18"/>
      <c r="T29" s="1">
        <v>75</v>
      </c>
      <c r="U29" s="1">
        <v>78</v>
      </c>
      <c r="V29" s="1">
        <v>90</v>
      </c>
      <c r="W29" s="1">
        <v>80</v>
      </c>
      <c r="X29" s="1">
        <v>80</v>
      </c>
      <c r="Y29" s="1">
        <v>81</v>
      </c>
      <c r="Z29" s="1"/>
      <c r="AA29" s="1"/>
      <c r="AB29" s="1"/>
      <c r="AC29" s="1"/>
      <c r="AD29" s="1"/>
      <c r="AE29" s="18"/>
      <c r="AF29" s="1">
        <v>88</v>
      </c>
      <c r="AG29" s="1">
        <v>85</v>
      </c>
      <c r="AH29" s="1">
        <v>88</v>
      </c>
      <c r="AI29" s="1">
        <v>85</v>
      </c>
      <c r="AJ29" s="1">
        <v>88</v>
      </c>
      <c r="AK29" s="1">
        <v>85</v>
      </c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24769</v>
      </c>
      <c r="FK29" s="41">
        <v>24779</v>
      </c>
    </row>
    <row r="30" spans="1:167" x14ac:dyDescent="0.25">
      <c r="A30" s="19">
        <v>20</v>
      </c>
      <c r="B30" s="19">
        <v>70546</v>
      </c>
      <c r="C30" s="19" t="s">
        <v>173</v>
      </c>
      <c r="D30" s="18"/>
      <c r="E30" s="28">
        <f t="shared" si="0"/>
        <v>88</v>
      </c>
      <c r="F30" s="28" t="str">
        <f t="shared" si="1"/>
        <v>A</v>
      </c>
      <c r="G30" s="28">
        <f t="shared" si="2"/>
        <v>88</v>
      </c>
      <c r="H30" s="28" t="str">
        <f t="shared" si="3"/>
        <v>A</v>
      </c>
      <c r="I30" s="36">
        <v>1</v>
      </c>
      <c r="J30" s="28" t="str">
        <f t="shared" si="4"/>
        <v>Memiliki kemampuan memahami dan menganalisis pada materi suggestion &amp; offer, surat, caption, news item, if clause dan prosedur.</v>
      </c>
      <c r="K30" s="28">
        <f t="shared" si="5"/>
        <v>86.5</v>
      </c>
      <c r="L30" s="28" t="str">
        <f t="shared" si="6"/>
        <v>A</v>
      </c>
      <c r="M30" s="28">
        <f t="shared" si="7"/>
        <v>86.5</v>
      </c>
      <c r="N30" s="28" t="str">
        <f t="shared" si="8"/>
        <v>A</v>
      </c>
      <c r="O30" s="36">
        <v>1</v>
      </c>
      <c r="P30" s="28" t="str">
        <f t="shared" si="9"/>
        <v>Sangat terampil berkomunikasi dan mempresentasikan materi suggestion &amp; offer, surat, caption, news item, if clause dan prosedur.</v>
      </c>
      <c r="Q30" s="39" t="s">
        <v>8</v>
      </c>
      <c r="R30" s="39" t="s">
        <v>56</v>
      </c>
      <c r="S30" s="18"/>
      <c r="T30" s="1">
        <v>80</v>
      </c>
      <c r="U30" s="1">
        <v>74</v>
      </c>
      <c r="V30" s="1">
        <v>97</v>
      </c>
      <c r="W30" s="1">
        <v>100</v>
      </c>
      <c r="X30" s="1">
        <v>90</v>
      </c>
      <c r="Y30" s="1">
        <v>88</v>
      </c>
      <c r="Z30" s="1"/>
      <c r="AA30" s="1"/>
      <c r="AB30" s="1"/>
      <c r="AC30" s="1"/>
      <c r="AD30" s="1"/>
      <c r="AE30" s="18"/>
      <c r="AF30" s="1">
        <v>88</v>
      </c>
      <c r="AG30" s="1">
        <v>85</v>
      </c>
      <c r="AH30" s="1">
        <v>88</v>
      </c>
      <c r="AI30" s="1">
        <v>85</v>
      </c>
      <c r="AJ30" s="1">
        <v>88</v>
      </c>
      <c r="AK30" s="1">
        <v>85</v>
      </c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70561</v>
      </c>
      <c r="C31" s="19" t="s">
        <v>174</v>
      </c>
      <c r="D31" s="18"/>
      <c r="E31" s="28">
        <f t="shared" si="0"/>
        <v>77</v>
      </c>
      <c r="F31" s="28" t="str">
        <f t="shared" si="1"/>
        <v>B</v>
      </c>
      <c r="G31" s="28">
        <f t="shared" si="2"/>
        <v>77</v>
      </c>
      <c r="H31" s="28" t="str">
        <f t="shared" si="3"/>
        <v>B</v>
      </c>
      <c r="I31" s="36">
        <v>2</v>
      </c>
      <c r="J31" s="28" t="str">
        <f t="shared" si="4"/>
        <v>Memiliki kemampuan memahami namun perlu peningkatan pada kemapuan menganalisis pada materi suggestion &amp; offer, surat, caption, news item, if clause dan prosedur.</v>
      </c>
      <c r="K31" s="28">
        <f t="shared" si="5"/>
        <v>82.5</v>
      </c>
      <c r="L31" s="28" t="str">
        <f t="shared" si="6"/>
        <v>B</v>
      </c>
      <c r="M31" s="28">
        <f t="shared" si="7"/>
        <v>82.5</v>
      </c>
      <c r="N31" s="28" t="str">
        <f t="shared" si="8"/>
        <v>B</v>
      </c>
      <c r="O31" s="36">
        <v>2</v>
      </c>
      <c r="P31" s="28" t="str">
        <f t="shared" si="9"/>
        <v>Perlu peningkatan keterampulan berkomunikasi dan mempresentasikan materi suggestion &amp; offer, surat, caption, news item, if clause dan prosedur.</v>
      </c>
      <c r="Q31" s="39" t="s">
        <v>8</v>
      </c>
      <c r="R31" s="39" t="s">
        <v>56</v>
      </c>
      <c r="S31" s="18"/>
      <c r="T31" s="1">
        <v>75</v>
      </c>
      <c r="U31" s="1">
        <v>78</v>
      </c>
      <c r="V31" s="1">
        <v>84</v>
      </c>
      <c r="W31" s="1">
        <v>70</v>
      </c>
      <c r="X31" s="1">
        <v>70</v>
      </c>
      <c r="Y31" s="1">
        <v>85</v>
      </c>
      <c r="Z31" s="1"/>
      <c r="AA31" s="1"/>
      <c r="AB31" s="1"/>
      <c r="AC31" s="1"/>
      <c r="AD31" s="1"/>
      <c r="AE31" s="18"/>
      <c r="AF31" s="1">
        <v>85</v>
      </c>
      <c r="AG31" s="1">
        <v>80</v>
      </c>
      <c r="AH31" s="1">
        <v>85</v>
      </c>
      <c r="AI31" s="1">
        <v>80</v>
      </c>
      <c r="AJ31" s="1">
        <v>85</v>
      </c>
      <c r="AK31" s="1">
        <v>80</v>
      </c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24770</v>
      </c>
      <c r="FK31" s="41">
        <v>24780</v>
      </c>
    </row>
    <row r="32" spans="1:167" x14ac:dyDescent="0.25">
      <c r="A32" s="19">
        <v>22</v>
      </c>
      <c r="B32" s="19">
        <v>70816</v>
      </c>
      <c r="C32" s="19" t="s">
        <v>175</v>
      </c>
      <c r="D32" s="18"/>
      <c r="E32" s="28">
        <f t="shared" si="0"/>
        <v>77</v>
      </c>
      <c r="F32" s="28" t="str">
        <f t="shared" si="1"/>
        <v>B</v>
      </c>
      <c r="G32" s="28">
        <f t="shared" si="2"/>
        <v>77</v>
      </c>
      <c r="H32" s="28" t="str">
        <f t="shared" si="3"/>
        <v>B</v>
      </c>
      <c r="I32" s="36">
        <v>2</v>
      </c>
      <c r="J32" s="28" t="str">
        <f t="shared" si="4"/>
        <v>Memiliki kemampuan memahami namun perlu peningkatan pada kemapuan menganalisis pada materi suggestion &amp; offer, surat, caption, news item, if clause dan prosedur.</v>
      </c>
      <c r="K32" s="28">
        <f t="shared" si="5"/>
        <v>82.5</v>
      </c>
      <c r="L32" s="28" t="str">
        <f t="shared" si="6"/>
        <v>B</v>
      </c>
      <c r="M32" s="28">
        <f t="shared" si="7"/>
        <v>82.5</v>
      </c>
      <c r="N32" s="28" t="str">
        <f t="shared" si="8"/>
        <v>B</v>
      </c>
      <c r="O32" s="36">
        <v>2</v>
      </c>
      <c r="P32" s="28" t="str">
        <f t="shared" si="9"/>
        <v>Perlu peningkatan keterampulan berkomunikasi dan mempresentasikan materi suggestion &amp; offer, surat, caption, news item, if clause dan prosedur.</v>
      </c>
      <c r="Q32" s="39" t="s">
        <v>8</v>
      </c>
      <c r="R32" s="39" t="s">
        <v>56</v>
      </c>
      <c r="S32" s="18"/>
      <c r="T32" s="1">
        <v>70</v>
      </c>
      <c r="U32" s="1">
        <v>70</v>
      </c>
      <c r="V32" s="1">
        <v>83</v>
      </c>
      <c r="W32" s="1">
        <v>90</v>
      </c>
      <c r="X32" s="1">
        <v>70</v>
      </c>
      <c r="Y32" s="1">
        <v>80</v>
      </c>
      <c r="Z32" s="1"/>
      <c r="AA32" s="1"/>
      <c r="AB32" s="1"/>
      <c r="AC32" s="1"/>
      <c r="AD32" s="1"/>
      <c r="AE32" s="18"/>
      <c r="AF32" s="1">
        <v>85</v>
      </c>
      <c r="AG32" s="1">
        <v>80</v>
      </c>
      <c r="AH32" s="1">
        <v>85</v>
      </c>
      <c r="AI32" s="1">
        <v>80</v>
      </c>
      <c r="AJ32" s="1">
        <v>85</v>
      </c>
      <c r="AK32" s="1">
        <v>80</v>
      </c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70576</v>
      </c>
      <c r="C33" s="19" t="s">
        <v>176</v>
      </c>
      <c r="D33" s="18"/>
      <c r="E33" s="28">
        <f t="shared" si="0"/>
        <v>81</v>
      </c>
      <c r="F33" s="28" t="str">
        <f t="shared" si="1"/>
        <v>B</v>
      </c>
      <c r="G33" s="28">
        <f t="shared" si="2"/>
        <v>81</v>
      </c>
      <c r="H33" s="28" t="str">
        <f t="shared" si="3"/>
        <v>B</v>
      </c>
      <c r="I33" s="36">
        <v>2</v>
      </c>
      <c r="J33" s="28" t="str">
        <f t="shared" si="4"/>
        <v>Memiliki kemampuan memahami namun perlu peningkatan pada kemapuan menganalisis pada materi suggestion &amp; offer, surat, caption, news item, if clause dan prosedur.</v>
      </c>
      <c r="K33" s="28">
        <f t="shared" si="5"/>
        <v>86</v>
      </c>
      <c r="L33" s="28" t="str">
        <f t="shared" si="6"/>
        <v>A</v>
      </c>
      <c r="M33" s="28">
        <f t="shared" si="7"/>
        <v>86</v>
      </c>
      <c r="N33" s="28" t="str">
        <f t="shared" si="8"/>
        <v>A</v>
      </c>
      <c r="O33" s="36">
        <v>1</v>
      </c>
      <c r="P33" s="28" t="str">
        <f t="shared" si="9"/>
        <v>Sangat terampil berkomunikasi dan mempresentasikan materi suggestion &amp; offer, surat, caption, news item, if clause dan prosedur.</v>
      </c>
      <c r="Q33" s="39" t="s">
        <v>8</v>
      </c>
      <c r="R33" s="39" t="s">
        <v>56</v>
      </c>
      <c r="S33" s="18"/>
      <c r="T33" s="1">
        <v>75</v>
      </c>
      <c r="U33" s="1">
        <v>80</v>
      </c>
      <c r="V33" s="1">
        <v>95</v>
      </c>
      <c r="W33" s="1">
        <v>80</v>
      </c>
      <c r="X33" s="1">
        <v>70</v>
      </c>
      <c r="Y33" s="1">
        <v>85</v>
      </c>
      <c r="Z33" s="1"/>
      <c r="AA33" s="1"/>
      <c r="AB33" s="1"/>
      <c r="AC33" s="1"/>
      <c r="AD33" s="1"/>
      <c r="AE33" s="18"/>
      <c r="AF33" s="1">
        <v>85</v>
      </c>
      <c r="AG33" s="1">
        <v>87</v>
      </c>
      <c r="AH33" s="1">
        <v>85</v>
      </c>
      <c r="AI33" s="1">
        <v>87</v>
      </c>
      <c r="AJ33" s="1">
        <v>85</v>
      </c>
      <c r="AK33" s="1">
        <v>87</v>
      </c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70591</v>
      </c>
      <c r="C34" s="19" t="s">
        <v>177</v>
      </c>
      <c r="D34" s="18"/>
      <c r="E34" s="28">
        <f t="shared" si="0"/>
        <v>83</v>
      </c>
      <c r="F34" s="28" t="str">
        <f t="shared" si="1"/>
        <v>B</v>
      </c>
      <c r="G34" s="28">
        <f t="shared" si="2"/>
        <v>83</v>
      </c>
      <c r="H34" s="28" t="str">
        <f t="shared" si="3"/>
        <v>B</v>
      </c>
      <c r="I34" s="36">
        <v>2</v>
      </c>
      <c r="J34" s="28" t="str">
        <f t="shared" si="4"/>
        <v>Memiliki kemampuan memahami namun perlu peningkatan pada kemapuan menganalisis pada materi suggestion &amp; offer, surat, caption, news item, if clause dan prosedur.</v>
      </c>
      <c r="K34" s="28">
        <f t="shared" si="5"/>
        <v>84</v>
      </c>
      <c r="L34" s="28" t="str">
        <f t="shared" si="6"/>
        <v>B</v>
      </c>
      <c r="M34" s="28">
        <f t="shared" si="7"/>
        <v>84</v>
      </c>
      <c r="N34" s="28" t="str">
        <f t="shared" si="8"/>
        <v>B</v>
      </c>
      <c r="O34" s="36">
        <v>2</v>
      </c>
      <c r="P34" s="28" t="str">
        <f t="shared" si="9"/>
        <v>Perlu peningkatan keterampulan berkomunikasi dan mempresentasikan materi suggestion &amp; offer, surat, caption, news item, if clause dan prosedur.</v>
      </c>
      <c r="Q34" s="39" t="s">
        <v>8</v>
      </c>
      <c r="R34" s="39" t="s">
        <v>56</v>
      </c>
      <c r="S34" s="18"/>
      <c r="T34" s="1">
        <v>75</v>
      </c>
      <c r="U34" s="1">
        <v>70</v>
      </c>
      <c r="V34" s="1">
        <v>95</v>
      </c>
      <c r="W34" s="1">
        <v>100</v>
      </c>
      <c r="X34" s="1">
        <v>80</v>
      </c>
      <c r="Y34" s="1">
        <v>76</v>
      </c>
      <c r="Z34" s="1"/>
      <c r="AA34" s="1"/>
      <c r="AB34" s="1"/>
      <c r="AC34" s="1"/>
      <c r="AD34" s="1"/>
      <c r="AE34" s="18"/>
      <c r="AF34" s="1">
        <v>83</v>
      </c>
      <c r="AG34" s="1">
        <v>85</v>
      </c>
      <c r="AH34" s="1">
        <v>83</v>
      </c>
      <c r="AI34" s="1">
        <v>85</v>
      </c>
      <c r="AJ34" s="1">
        <v>83</v>
      </c>
      <c r="AK34" s="1">
        <v>85</v>
      </c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70606</v>
      </c>
      <c r="C35" s="19" t="s">
        <v>178</v>
      </c>
      <c r="D35" s="18"/>
      <c r="E35" s="28">
        <f t="shared" si="0"/>
        <v>84</v>
      </c>
      <c r="F35" s="28" t="str">
        <f t="shared" si="1"/>
        <v>B</v>
      </c>
      <c r="G35" s="28">
        <f t="shared" si="2"/>
        <v>84</v>
      </c>
      <c r="H35" s="28" t="str">
        <f t="shared" si="3"/>
        <v>B</v>
      </c>
      <c r="I35" s="36">
        <v>2</v>
      </c>
      <c r="J35" s="28" t="str">
        <f t="shared" si="4"/>
        <v>Memiliki kemampuan memahami namun perlu peningkatan pada kemapuan menganalisis pada materi suggestion &amp; offer, surat, caption, news item, if clause dan prosedur.</v>
      </c>
      <c r="K35" s="28">
        <f t="shared" si="5"/>
        <v>85</v>
      </c>
      <c r="L35" s="28" t="str">
        <f t="shared" si="6"/>
        <v>A</v>
      </c>
      <c r="M35" s="28">
        <f t="shared" si="7"/>
        <v>85</v>
      </c>
      <c r="N35" s="28" t="str">
        <f t="shared" si="8"/>
        <v>A</v>
      </c>
      <c r="O35" s="36">
        <v>1</v>
      </c>
      <c r="P35" s="28" t="str">
        <f t="shared" si="9"/>
        <v>Sangat terampil berkomunikasi dan mempresentasikan materi suggestion &amp; offer, surat, caption, news item, if clause dan prosedur.</v>
      </c>
      <c r="Q35" s="39" t="s">
        <v>8</v>
      </c>
      <c r="R35" s="39" t="s">
        <v>56</v>
      </c>
      <c r="S35" s="18"/>
      <c r="T35" s="1">
        <v>75</v>
      </c>
      <c r="U35" s="1">
        <v>70</v>
      </c>
      <c r="V35" s="1">
        <v>88</v>
      </c>
      <c r="W35" s="1">
        <v>100</v>
      </c>
      <c r="X35" s="1">
        <v>90</v>
      </c>
      <c r="Y35" s="1">
        <v>79</v>
      </c>
      <c r="Z35" s="1"/>
      <c r="AA35" s="1"/>
      <c r="AB35" s="1"/>
      <c r="AC35" s="1"/>
      <c r="AD35" s="1"/>
      <c r="AE35" s="18"/>
      <c r="AF35" s="1">
        <v>85</v>
      </c>
      <c r="AG35" s="1">
        <v>85</v>
      </c>
      <c r="AH35" s="1">
        <v>85</v>
      </c>
      <c r="AI35" s="1">
        <v>85</v>
      </c>
      <c r="AJ35" s="1">
        <v>85</v>
      </c>
      <c r="AK35" s="1">
        <v>85</v>
      </c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70621</v>
      </c>
      <c r="C36" s="19" t="s">
        <v>179</v>
      </c>
      <c r="D36" s="18"/>
      <c r="E36" s="28">
        <f t="shared" si="0"/>
        <v>89</v>
      </c>
      <c r="F36" s="28" t="str">
        <f t="shared" si="1"/>
        <v>A</v>
      </c>
      <c r="G36" s="28">
        <f t="shared" si="2"/>
        <v>89</v>
      </c>
      <c r="H36" s="28" t="str">
        <f t="shared" si="3"/>
        <v>A</v>
      </c>
      <c r="I36" s="36">
        <v>1</v>
      </c>
      <c r="J36" s="28" t="str">
        <f t="shared" si="4"/>
        <v>Memiliki kemampuan memahami dan menganalisis pada materi suggestion &amp; offer, surat, caption, news item, if clause dan prosedur.</v>
      </c>
      <c r="K36" s="28">
        <f t="shared" si="5"/>
        <v>94</v>
      </c>
      <c r="L36" s="28" t="str">
        <f t="shared" si="6"/>
        <v>A</v>
      </c>
      <c r="M36" s="28">
        <f t="shared" si="7"/>
        <v>94</v>
      </c>
      <c r="N36" s="28" t="str">
        <f t="shared" si="8"/>
        <v>A</v>
      </c>
      <c r="O36" s="36">
        <v>1</v>
      </c>
      <c r="P36" s="28" t="str">
        <f t="shared" si="9"/>
        <v>Sangat terampil berkomunikasi dan mempresentasikan materi suggestion &amp; offer, surat, caption, news item, if clause dan prosedur.</v>
      </c>
      <c r="Q36" s="39" t="s">
        <v>8</v>
      </c>
      <c r="R36" s="39" t="s">
        <v>56</v>
      </c>
      <c r="S36" s="18"/>
      <c r="T36" s="1">
        <v>85</v>
      </c>
      <c r="U36" s="1">
        <v>85</v>
      </c>
      <c r="V36" s="1">
        <v>95</v>
      </c>
      <c r="W36" s="1">
        <v>90</v>
      </c>
      <c r="X36" s="1">
        <v>88</v>
      </c>
      <c r="Y36" s="1">
        <v>90</v>
      </c>
      <c r="Z36" s="1"/>
      <c r="AA36" s="1"/>
      <c r="AB36" s="1"/>
      <c r="AC36" s="1"/>
      <c r="AD36" s="1"/>
      <c r="AE36" s="18"/>
      <c r="AF36" s="1">
        <v>95</v>
      </c>
      <c r="AG36" s="1">
        <v>93</v>
      </c>
      <c r="AH36" s="1">
        <v>95</v>
      </c>
      <c r="AI36" s="1">
        <v>93</v>
      </c>
      <c r="AJ36" s="1">
        <v>95</v>
      </c>
      <c r="AK36" s="1">
        <v>93</v>
      </c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70636</v>
      </c>
      <c r="C37" s="19" t="s">
        <v>180</v>
      </c>
      <c r="D37" s="18"/>
      <c r="E37" s="28">
        <f t="shared" si="0"/>
        <v>88</v>
      </c>
      <c r="F37" s="28" t="str">
        <f t="shared" si="1"/>
        <v>A</v>
      </c>
      <c r="G37" s="28">
        <f t="shared" si="2"/>
        <v>88</v>
      </c>
      <c r="H37" s="28" t="str">
        <f t="shared" si="3"/>
        <v>A</v>
      </c>
      <c r="I37" s="36">
        <v>1</v>
      </c>
      <c r="J37" s="28" t="str">
        <f t="shared" si="4"/>
        <v>Memiliki kemampuan memahami dan menganalisis pada materi suggestion &amp; offer, surat, caption, news item, if clause dan prosedur.</v>
      </c>
      <c r="K37" s="28">
        <f t="shared" si="5"/>
        <v>86</v>
      </c>
      <c r="L37" s="28" t="str">
        <f t="shared" si="6"/>
        <v>A</v>
      </c>
      <c r="M37" s="28">
        <f t="shared" si="7"/>
        <v>86</v>
      </c>
      <c r="N37" s="28" t="str">
        <f t="shared" si="8"/>
        <v>A</v>
      </c>
      <c r="O37" s="36">
        <v>1</v>
      </c>
      <c r="P37" s="28" t="str">
        <f t="shared" si="9"/>
        <v>Sangat terampil berkomunikasi dan mempresentasikan materi suggestion &amp; offer, surat, caption, news item, if clause dan prosedur.</v>
      </c>
      <c r="Q37" s="39" t="s">
        <v>8</v>
      </c>
      <c r="R37" s="39" t="s">
        <v>56</v>
      </c>
      <c r="S37" s="18"/>
      <c r="T37" s="1">
        <v>84</v>
      </c>
      <c r="U37" s="1">
        <v>76</v>
      </c>
      <c r="V37" s="1">
        <v>95</v>
      </c>
      <c r="W37" s="1">
        <v>100</v>
      </c>
      <c r="X37" s="1">
        <v>90</v>
      </c>
      <c r="Y37" s="1">
        <v>83</v>
      </c>
      <c r="Z37" s="1"/>
      <c r="AA37" s="1"/>
      <c r="AB37" s="1"/>
      <c r="AC37" s="1"/>
      <c r="AD37" s="1"/>
      <c r="AE37" s="18"/>
      <c r="AF37" s="1">
        <v>82</v>
      </c>
      <c r="AG37" s="1">
        <v>90</v>
      </c>
      <c r="AH37" s="1">
        <v>82</v>
      </c>
      <c r="AI37" s="1">
        <v>90</v>
      </c>
      <c r="AJ37" s="1">
        <v>82</v>
      </c>
      <c r="AK37" s="1">
        <v>90</v>
      </c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70651</v>
      </c>
      <c r="C38" s="19" t="s">
        <v>181</v>
      </c>
      <c r="D38" s="18"/>
      <c r="E38" s="28">
        <f t="shared" si="0"/>
        <v>85</v>
      </c>
      <c r="F38" s="28" t="str">
        <f t="shared" si="1"/>
        <v>A</v>
      </c>
      <c r="G38" s="28">
        <f t="shared" si="2"/>
        <v>85</v>
      </c>
      <c r="H38" s="28" t="str">
        <f t="shared" si="3"/>
        <v>A</v>
      </c>
      <c r="I38" s="36">
        <v>1</v>
      </c>
      <c r="J38" s="28" t="str">
        <f t="shared" si="4"/>
        <v>Memiliki kemampuan memahami dan menganalisis pada materi suggestion &amp; offer, surat, caption, news item, if clause dan prosedur.</v>
      </c>
      <c r="K38" s="28">
        <f t="shared" si="5"/>
        <v>86.5</v>
      </c>
      <c r="L38" s="28" t="str">
        <f t="shared" si="6"/>
        <v>A</v>
      </c>
      <c r="M38" s="28">
        <f t="shared" si="7"/>
        <v>86.5</v>
      </c>
      <c r="N38" s="28" t="str">
        <f t="shared" si="8"/>
        <v>A</v>
      </c>
      <c r="O38" s="36">
        <v>1</v>
      </c>
      <c r="P38" s="28" t="str">
        <f t="shared" si="9"/>
        <v>Sangat terampil berkomunikasi dan mempresentasikan materi suggestion &amp; offer, surat, caption, news item, if clause dan prosedur.</v>
      </c>
      <c r="Q38" s="39" t="s">
        <v>8</v>
      </c>
      <c r="R38" s="39" t="s">
        <v>56</v>
      </c>
      <c r="S38" s="18"/>
      <c r="T38" s="1">
        <v>75</v>
      </c>
      <c r="U38" s="1">
        <v>74</v>
      </c>
      <c r="V38" s="1">
        <v>90</v>
      </c>
      <c r="W38" s="1">
        <v>100</v>
      </c>
      <c r="X38" s="1">
        <v>90</v>
      </c>
      <c r="Y38" s="1">
        <v>81</v>
      </c>
      <c r="Z38" s="1"/>
      <c r="AA38" s="1"/>
      <c r="AB38" s="1"/>
      <c r="AC38" s="1"/>
      <c r="AD38" s="1"/>
      <c r="AE38" s="18"/>
      <c r="AF38" s="1">
        <v>88</v>
      </c>
      <c r="AG38" s="1">
        <v>85</v>
      </c>
      <c r="AH38" s="1">
        <v>88</v>
      </c>
      <c r="AI38" s="1">
        <v>85</v>
      </c>
      <c r="AJ38" s="1">
        <v>88</v>
      </c>
      <c r="AK38" s="1">
        <v>85</v>
      </c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70666</v>
      </c>
      <c r="C39" s="19" t="s">
        <v>182</v>
      </c>
      <c r="D39" s="18"/>
      <c r="E39" s="28">
        <f t="shared" si="0"/>
        <v>82</v>
      </c>
      <c r="F39" s="28" t="str">
        <f t="shared" si="1"/>
        <v>B</v>
      </c>
      <c r="G39" s="28">
        <f t="shared" si="2"/>
        <v>82</v>
      </c>
      <c r="H39" s="28" t="str">
        <f t="shared" si="3"/>
        <v>B</v>
      </c>
      <c r="I39" s="36">
        <v>2</v>
      </c>
      <c r="J39" s="28" t="str">
        <f t="shared" si="4"/>
        <v>Memiliki kemampuan memahami namun perlu peningkatan pada kemapuan menganalisis pada materi suggestion &amp; offer, surat, caption, news item, if clause dan prosedur.</v>
      </c>
      <c r="K39" s="28">
        <f t="shared" si="5"/>
        <v>84</v>
      </c>
      <c r="L39" s="28" t="str">
        <f t="shared" si="6"/>
        <v>B</v>
      </c>
      <c r="M39" s="28">
        <f t="shared" si="7"/>
        <v>84</v>
      </c>
      <c r="N39" s="28" t="str">
        <f t="shared" si="8"/>
        <v>B</v>
      </c>
      <c r="O39" s="36">
        <v>2</v>
      </c>
      <c r="P39" s="28" t="str">
        <f t="shared" si="9"/>
        <v>Perlu peningkatan keterampulan berkomunikasi dan mempresentasikan materi suggestion &amp; offer, surat, caption, news item, if clause dan prosedur.</v>
      </c>
      <c r="Q39" s="39" t="s">
        <v>8</v>
      </c>
      <c r="R39" s="39" t="s">
        <v>56</v>
      </c>
      <c r="S39" s="18"/>
      <c r="T39" s="1">
        <v>80</v>
      </c>
      <c r="U39" s="1">
        <v>78</v>
      </c>
      <c r="V39" s="1">
        <v>95</v>
      </c>
      <c r="W39" s="1">
        <v>80</v>
      </c>
      <c r="X39" s="1">
        <v>80</v>
      </c>
      <c r="Y39" s="1">
        <v>76</v>
      </c>
      <c r="Z39" s="1"/>
      <c r="AA39" s="1"/>
      <c r="AB39" s="1"/>
      <c r="AC39" s="1"/>
      <c r="AD39" s="1"/>
      <c r="AE39" s="18"/>
      <c r="AF39" s="1">
        <v>83</v>
      </c>
      <c r="AG39" s="1">
        <v>85</v>
      </c>
      <c r="AH39" s="1">
        <v>83</v>
      </c>
      <c r="AI39" s="1">
        <v>85</v>
      </c>
      <c r="AJ39" s="1">
        <v>83</v>
      </c>
      <c r="AK39" s="1">
        <v>85</v>
      </c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70681</v>
      </c>
      <c r="C40" s="19" t="s">
        <v>183</v>
      </c>
      <c r="D40" s="18"/>
      <c r="E40" s="28">
        <f t="shared" si="0"/>
        <v>80</v>
      </c>
      <c r="F40" s="28" t="str">
        <f t="shared" si="1"/>
        <v>B</v>
      </c>
      <c r="G40" s="28">
        <f t="shared" si="2"/>
        <v>80</v>
      </c>
      <c r="H40" s="28" t="str">
        <f t="shared" si="3"/>
        <v>B</v>
      </c>
      <c r="I40" s="36">
        <v>2</v>
      </c>
      <c r="J40" s="28" t="str">
        <f t="shared" si="4"/>
        <v>Memiliki kemampuan memahami namun perlu peningkatan pada kemapuan menganalisis pada materi suggestion &amp; offer, surat, caption, news item, if clause dan prosedur.</v>
      </c>
      <c r="K40" s="28">
        <f t="shared" si="5"/>
        <v>89</v>
      </c>
      <c r="L40" s="28" t="str">
        <f t="shared" si="6"/>
        <v>A</v>
      </c>
      <c r="M40" s="28">
        <f t="shared" si="7"/>
        <v>89</v>
      </c>
      <c r="N40" s="28" t="str">
        <f t="shared" si="8"/>
        <v>A</v>
      </c>
      <c r="O40" s="36">
        <v>1</v>
      </c>
      <c r="P40" s="28" t="str">
        <f t="shared" si="9"/>
        <v>Sangat terampil berkomunikasi dan mempresentasikan materi suggestion &amp; offer, surat, caption, news item, if clause dan prosedur.</v>
      </c>
      <c r="Q40" s="39" t="s">
        <v>8</v>
      </c>
      <c r="R40" s="39" t="s">
        <v>56</v>
      </c>
      <c r="S40" s="18"/>
      <c r="T40" s="1">
        <v>80</v>
      </c>
      <c r="U40" s="1">
        <v>74</v>
      </c>
      <c r="V40" s="1">
        <v>90</v>
      </c>
      <c r="W40" s="1">
        <v>80</v>
      </c>
      <c r="X40" s="1">
        <v>70</v>
      </c>
      <c r="Y40" s="1">
        <v>83</v>
      </c>
      <c r="Z40" s="1"/>
      <c r="AA40" s="1"/>
      <c r="AB40" s="1"/>
      <c r="AC40" s="1"/>
      <c r="AD40" s="1"/>
      <c r="AE40" s="18"/>
      <c r="AF40" s="1">
        <v>90</v>
      </c>
      <c r="AG40" s="1">
        <v>88</v>
      </c>
      <c r="AH40" s="1">
        <v>90</v>
      </c>
      <c r="AI40" s="1">
        <v>88</v>
      </c>
      <c r="AJ40" s="1">
        <v>90</v>
      </c>
      <c r="AK40" s="1">
        <v>88</v>
      </c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70696</v>
      </c>
      <c r="C41" s="19" t="s">
        <v>184</v>
      </c>
      <c r="D41" s="18"/>
      <c r="E41" s="28">
        <f t="shared" si="0"/>
        <v>89</v>
      </c>
      <c r="F41" s="28" t="str">
        <f t="shared" si="1"/>
        <v>A</v>
      </c>
      <c r="G41" s="28">
        <f t="shared" si="2"/>
        <v>89</v>
      </c>
      <c r="H41" s="28" t="str">
        <f t="shared" si="3"/>
        <v>A</v>
      </c>
      <c r="I41" s="36">
        <v>1</v>
      </c>
      <c r="J41" s="28" t="str">
        <f t="shared" si="4"/>
        <v>Memiliki kemampuan memahami dan menganalisis pada materi suggestion &amp; offer, surat, caption, news item, if clause dan prosedur.</v>
      </c>
      <c r="K41" s="28">
        <f t="shared" si="5"/>
        <v>86.5</v>
      </c>
      <c r="L41" s="28" t="str">
        <f t="shared" si="6"/>
        <v>A</v>
      </c>
      <c r="M41" s="28">
        <f t="shared" si="7"/>
        <v>86.5</v>
      </c>
      <c r="N41" s="28" t="str">
        <f t="shared" si="8"/>
        <v>A</v>
      </c>
      <c r="O41" s="36">
        <v>1</v>
      </c>
      <c r="P41" s="28" t="str">
        <f t="shared" si="9"/>
        <v>Sangat terampil berkomunikasi dan mempresentasikan materi suggestion &amp; offer, surat, caption, news item, if clause dan prosedur.</v>
      </c>
      <c r="Q41" s="39" t="s">
        <v>8</v>
      </c>
      <c r="R41" s="39" t="s">
        <v>56</v>
      </c>
      <c r="S41" s="18"/>
      <c r="T41" s="1">
        <v>75</v>
      </c>
      <c r="U41" s="1">
        <v>86</v>
      </c>
      <c r="V41" s="1">
        <v>95</v>
      </c>
      <c r="W41" s="1">
        <v>90</v>
      </c>
      <c r="X41" s="1">
        <v>100</v>
      </c>
      <c r="Y41" s="1">
        <v>85</v>
      </c>
      <c r="Z41" s="1"/>
      <c r="AA41" s="1"/>
      <c r="AB41" s="1"/>
      <c r="AC41" s="1"/>
      <c r="AD41" s="1"/>
      <c r="AE41" s="18"/>
      <c r="AF41" s="1">
        <v>88</v>
      </c>
      <c r="AG41" s="1">
        <v>85</v>
      </c>
      <c r="AH41" s="1">
        <v>88</v>
      </c>
      <c r="AI41" s="1">
        <v>85</v>
      </c>
      <c r="AJ41" s="1">
        <v>88</v>
      </c>
      <c r="AK41" s="1">
        <v>85</v>
      </c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70711</v>
      </c>
      <c r="C42" s="19" t="s">
        <v>185</v>
      </c>
      <c r="D42" s="18"/>
      <c r="E42" s="28">
        <f t="shared" si="0"/>
        <v>85</v>
      </c>
      <c r="F42" s="28" t="str">
        <f t="shared" si="1"/>
        <v>A</v>
      </c>
      <c r="G42" s="28">
        <f t="shared" si="2"/>
        <v>85</v>
      </c>
      <c r="H42" s="28" t="str">
        <f t="shared" si="3"/>
        <v>A</v>
      </c>
      <c r="I42" s="36">
        <v>1</v>
      </c>
      <c r="J42" s="28" t="str">
        <f t="shared" si="4"/>
        <v>Memiliki kemampuan memahami dan menganalisis pada materi suggestion &amp; offer, surat, caption, news item, if clause dan prosedur.</v>
      </c>
      <c r="K42" s="28">
        <f t="shared" si="5"/>
        <v>87.5</v>
      </c>
      <c r="L42" s="28" t="str">
        <f t="shared" si="6"/>
        <v>A</v>
      </c>
      <c r="M42" s="28">
        <f t="shared" si="7"/>
        <v>87.5</v>
      </c>
      <c r="N42" s="28" t="str">
        <f t="shared" si="8"/>
        <v>A</v>
      </c>
      <c r="O42" s="36">
        <v>1</v>
      </c>
      <c r="P42" s="28" t="str">
        <f t="shared" si="9"/>
        <v>Sangat terampil berkomunikasi dan mempresentasikan materi suggestion &amp; offer, surat, caption, news item, if clause dan prosedur.</v>
      </c>
      <c r="Q42" s="39" t="s">
        <v>8</v>
      </c>
      <c r="R42" s="39" t="s">
        <v>56</v>
      </c>
      <c r="S42" s="18"/>
      <c r="T42" s="1">
        <v>75</v>
      </c>
      <c r="U42" s="1">
        <v>86</v>
      </c>
      <c r="V42" s="1">
        <v>97</v>
      </c>
      <c r="W42" s="1">
        <v>86</v>
      </c>
      <c r="X42" s="1">
        <v>80</v>
      </c>
      <c r="Y42" s="1">
        <v>83</v>
      </c>
      <c r="Z42" s="1"/>
      <c r="AA42" s="1"/>
      <c r="AB42" s="1"/>
      <c r="AC42" s="1"/>
      <c r="AD42" s="1"/>
      <c r="AE42" s="18"/>
      <c r="AF42" s="1">
        <v>87</v>
      </c>
      <c r="AG42" s="1">
        <v>88</v>
      </c>
      <c r="AH42" s="1">
        <v>87</v>
      </c>
      <c r="AI42" s="1">
        <v>88</v>
      </c>
      <c r="AJ42" s="1">
        <v>87</v>
      </c>
      <c r="AK42" s="1">
        <v>88</v>
      </c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70726</v>
      </c>
      <c r="C43" s="19" t="s">
        <v>186</v>
      </c>
      <c r="D43" s="18"/>
      <c r="E43" s="28">
        <f t="shared" si="0"/>
        <v>77</v>
      </c>
      <c r="F43" s="28" t="str">
        <f t="shared" si="1"/>
        <v>B</v>
      </c>
      <c r="G43" s="28">
        <f t="shared" si="2"/>
        <v>77</v>
      </c>
      <c r="H43" s="28" t="str">
        <f t="shared" si="3"/>
        <v>B</v>
      </c>
      <c r="I43" s="36">
        <v>2</v>
      </c>
      <c r="J43" s="28" t="str">
        <f t="shared" si="4"/>
        <v>Memiliki kemampuan memahami namun perlu peningkatan pada kemapuan menganalisis pada materi suggestion &amp; offer, surat, caption, news item, if clause dan prosedur.</v>
      </c>
      <c r="K43" s="28">
        <f t="shared" si="5"/>
        <v>85</v>
      </c>
      <c r="L43" s="28" t="str">
        <f t="shared" si="6"/>
        <v>A</v>
      </c>
      <c r="M43" s="28">
        <f t="shared" si="7"/>
        <v>85</v>
      </c>
      <c r="N43" s="28" t="str">
        <f t="shared" si="8"/>
        <v>A</v>
      </c>
      <c r="O43" s="36">
        <v>1</v>
      </c>
      <c r="P43" s="28" t="str">
        <f t="shared" si="9"/>
        <v>Sangat terampil berkomunikasi dan mempresentasikan materi suggestion &amp; offer, surat, caption, news item, if clause dan prosedur.</v>
      </c>
      <c r="Q43" s="39" t="s">
        <v>8</v>
      </c>
      <c r="R43" s="39" t="s">
        <v>56</v>
      </c>
      <c r="S43" s="18"/>
      <c r="T43" s="1">
        <v>75</v>
      </c>
      <c r="U43" s="1">
        <v>70</v>
      </c>
      <c r="V43" s="1">
        <v>95</v>
      </c>
      <c r="W43" s="1">
        <v>70</v>
      </c>
      <c r="X43" s="1">
        <v>70</v>
      </c>
      <c r="Y43" s="1">
        <v>84</v>
      </c>
      <c r="Z43" s="1"/>
      <c r="AA43" s="1"/>
      <c r="AB43" s="1"/>
      <c r="AC43" s="1"/>
      <c r="AD43" s="1"/>
      <c r="AE43" s="18"/>
      <c r="AF43" s="1">
        <v>85</v>
      </c>
      <c r="AG43" s="1">
        <v>85</v>
      </c>
      <c r="AH43" s="1">
        <v>85</v>
      </c>
      <c r="AI43" s="1">
        <v>85</v>
      </c>
      <c r="AJ43" s="1">
        <v>85</v>
      </c>
      <c r="AK43" s="1">
        <v>85</v>
      </c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70741</v>
      </c>
      <c r="C44" s="19" t="s">
        <v>187</v>
      </c>
      <c r="D44" s="18"/>
      <c r="E44" s="28">
        <f t="shared" si="0"/>
        <v>79</v>
      </c>
      <c r="F44" s="28" t="str">
        <f t="shared" si="1"/>
        <v>B</v>
      </c>
      <c r="G44" s="28">
        <f t="shared" si="2"/>
        <v>79</v>
      </c>
      <c r="H44" s="28" t="str">
        <f t="shared" si="3"/>
        <v>B</v>
      </c>
      <c r="I44" s="36">
        <v>2</v>
      </c>
      <c r="J44" s="28" t="str">
        <f t="shared" si="4"/>
        <v>Memiliki kemampuan memahami namun perlu peningkatan pada kemapuan menganalisis pada materi suggestion &amp; offer, surat, caption, news item, if clause dan prosedur.</v>
      </c>
      <c r="K44" s="28">
        <f t="shared" si="5"/>
        <v>82.5</v>
      </c>
      <c r="L44" s="28" t="str">
        <f t="shared" si="6"/>
        <v>B</v>
      </c>
      <c r="M44" s="28">
        <f t="shared" si="7"/>
        <v>82.5</v>
      </c>
      <c r="N44" s="28" t="str">
        <f t="shared" si="8"/>
        <v>B</v>
      </c>
      <c r="O44" s="36">
        <v>2</v>
      </c>
      <c r="P44" s="28" t="str">
        <f t="shared" si="9"/>
        <v>Perlu peningkatan keterampulan berkomunikasi dan mempresentasikan materi suggestion &amp; offer, surat, caption, news item, if clause dan prosedur.</v>
      </c>
      <c r="Q44" s="39" t="s">
        <v>8</v>
      </c>
      <c r="R44" s="39" t="s">
        <v>56</v>
      </c>
      <c r="S44" s="18"/>
      <c r="T44" s="1">
        <v>75</v>
      </c>
      <c r="U44" s="1">
        <v>70</v>
      </c>
      <c r="V44" s="1">
        <v>95</v>
      </c>
      <c r="W44" s="1">
        <v>70</v>
      </c>
      <c r="X44" s="1">
        <v>80</v>
      </c>
      <c r="Y44" s="1">
        <v>83</v>
      </c>
      <c r="Z44" s="1"/>
      <c r="AA44" s="1"/>
      <c r="AB44" s="1"/>
      <c r="AC44" s="1"/>
      <c r="AD44" s="1"/>
      <c r="AE44" s="18"/>
      <c r="AF44" s="1">
        <v>80</v>
      </c>
      <c r="AG44" s="1">
        <v>85</v>
      </c>
      <c r="AH44" s="1">
        <v>80</v>
      </c>
      <c r="AI44" s="1">
        <v>85</v>
      </c>
      <c r="AJ44" s="1">
        <v>80</v>
      </c>
      <c r="AK44" s="1">
        <v>85</v>
      </c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70756</v>
      </c>
      <c r="C45" s="19" t="s">
        <v>188</v>
      </c>
      <c r="D45" s="18"/>
      <c r="E45" s="28">
        <f t="shared" si="0"/>
        <v>88</v>
      </c>
      <c r="F45" s="28" t="str">
        <f t="shared" si="1"/>
        <v>A</v>
      </c>
      <c r="G45" s="28">
        <f t="shared" si="2"/>
        <v>88</v>
      </c>
      <c r="H45" s="28" t="str">
        <f t="shared" si="3"/>
        <v>A</v>
      </c>
      <c r="I45" s="36">
        <v>1</v>
      </c>
      <c r="J45" s="28" t="str">
        <f t="shared" si="4"/>
        <v>Memiliki kemampuan memahami dan menganalisis pada materi suggestion &amp; offer, surat, caption, news item, if clause dan prosedur.</v>
      </c>
      <c r="K45" s="28">
        <f t="shared" si="5"/>
        <v>86.5</v>
      </c>
      <c r="L45" s="28" t="str">
        <f t="shared" si="6"/>
        <v>A</v>
      </c>
      <c r="M45" s="28">
        <f t="shared" si="7"/>
        <v>86.5</v>
      </c>
      <c r="N45" s="28" t="str">
        <f t="shared" si="8"/>
        <v>A</v>
      </c>
      <c r="O45" s="36">
        <v>1</v>
      </c>
      <c r="P45" s="28" t="str">
        <f t="shared" si="9"/>
        <v>Sangat terampil berkomunikasi dan mempresentasikan materi suggestion &amp; offer, surat, caption, news item, if clause dan prosedur.</v>
      </c>
      <c r="Q45" s="39" t="s">
        <v>8</v>
      </c>
      <c r="R45" s="39" t="s">
        <v>56</v>
      </c>
      <c r="S45" s="18"/>
      <c r="T45" s="1">
        <v>92</v>
      </c>
      <c r="U45" s="1">
        <v>86</v>
      </c>
      <c r="V45" s="1">
        <v>97</v>
      </c>
      <c r="W45" s="1">
        <v>90</v>
      </c>
      <c r="X45" s="1">
        <v>80</v>
      </c>
      <c r="Y45" s="1">
        <v>83</v>
      </c>
      <c r="Z45" s="1"/>
      <c r="AA45" s="1"/>
      <c r="AB45" s="1"/>
      <c r="AC45" s="1"/>
      <c r="AD45" s="1"/>
      <c r="AE45" s="18"/>
      <c r="AF45" s="1">
        <v>88</v>
      </c>
      <c r="AG45" s="1">
        <v>85</v>
      </c>
      <c r="AH45" s="1">
        <v>88</v>
      </c>
      <c r="AI45" s="1">
        <v>85</v>
      </c>
      <c r="AJ45" s="1">
        <v>88</v>
      </c>
      <c r="AK45" s="1">
        <v>85</v>
      </c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70771</v>
      </c>
      <c r="C46" s="19" t="s">
        <v>189</v>
      </c>
      <c r="D46" s="18"/>
      <c r="E46" s="28">
        <f t="shared" si="0"/>
        <v>80</v>
      </c>
      <c r="F46" s="28" t="str">
        <f t="shared" si="1"/>
        <v>B</v>
      </c>
      <c r="G46" s="28">
        <f t="shared" si="2"/>
        <v>80</v>
      </c>
      <c r="H46" s="28" t="str">
        <f t="shared" si="3"/>
        <v>B</v>
      </c>
      <c r="I46" s="36">
        <v>2</v>
      </c>
      <c r="J46" s="28" t="str">
        <f t="shared" si="4"/>
        <v>Memiliki kemampuan memahami namun perlu peningkatan pada kemapuan menganalisis pada materi suggestion &amp; offer, surat, caption, news item, if clause dan prosedur.</v>
      </c>
      <c r="K46" s="28">
        <f t="shared" si="5"/>
        <v>87</v>
      </c>
      <c r="L46" s="28" t="str">
        <f t="shared" si="6"/>
        <v>A</v>
      </c>
      <c r="M46" s="28">
        <f t="shared" si="7"/>
        <v>87</v>
      </c>
      <c r="N46" s="28" t="str">
        <f t="shared" si="8"/>
        <v>A</v>
      </c>
      <c r="O46" s="36">
        <v>1</v>
      </c>
      <c r="P46" s="28" t="str">
        <f t="shared" si="9"/>
        <v>Sangat terampil berkomunikasi dan mempresentasikan materi suggestion &amp; offer, surat, caption, news item, if clause dan prosedur.</v>
      </c>
      <c r="Q46" s="39" t="s">
        <v>8</v>
      </c>
      <c r="R46" s="39" t="s">
        <v>56</v>
      </c>
      <c r="S46" s="18"/>
      <c r="T46" s="1">
        <v>80</v>
      </c>
      <c r="U46" s="1">
        <v>74</v>
      </c>
      <c r="V46" s="1">
        <v>95</v>
      </c>
      <c r="W46" s="1">
        <v>70</v>
      </c>
      <c r="X46" s="1">
        <v>80</v>
      </c>
      <c r="Y46" s="1">
        <v>78</v>
      </c>
      <c r="Z46" s="1"/>
      <c r="AA46" s="1"/>
      <c r="AB46" s="1"/>
      <c r="AC46" s="1"/>
      <c r="AD46" s="1"/>
      <c r="AE46" s="18"/>
      <c r="AF46" s="1">
        <v>87</v>
      </c>
      <c r="AG46" s="1">
        <v>87</v>
      </c>
      <c r="AH46" s="1">
        <v>87</v>
      </c>
      <c r="AI46" s="1">
        <v>87</v>
      </c>
      <c r="AJ46" s="1">
        <v>87</v>
      </c>
      <c r="AK46" s="1">
        <v>87</v>
      </c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>
        <v>37</v>
      </c>
      <c r="B47" s="19">
        <v>70786</v>
      </c>
      <c r="C47" s="19" t="s">
        <v>190</v>
      </c>
      <c r="D47" s="18"/>
      <c r="E47" s="28">
        <f t="shared" si="0"/>
        <v>82</v>
      </c>
      <c r="F47" s="28" t="str">
        <f t="shared" si="1"/>
        <v>B</v>
      </c>
      <c r="G47" s="28">
        <f t="shared" si="2"/>
        <v>82</v>
      </c>
      <c r="H47" s="28" t="str">
        <f t="shared" si="3"/>
        <v>B</v>
      </c>
      <c r="I47" s="36">
        <v>2</v>
      </c>
      <c r="J47" s="28" t="str">
        <f t="shared" si="4"/>
        <v>Memiliki kemampuan memahami namun perlu peningkatan pada kemapuan menganalisis pada materi suggestion &amp; offer, surat, caption, news item, if clause dan prosedur.</v>
      </c>
      <c r="K47" s="28">
        <f t="shared" si="5"/>
        <v>87.5</v>
      </c>
      <c r="L47" s="28" t="str">
        <f t="shared" si="6"/>
        <v>A</v>
      </c>
      <c r="M47" s="28">
        <f t="shared" si="7"/>
        <v>87.5</v>
      </c>
      <c r="N47" s="28" t="str">
        <f t="shared" si="8"/>
        <v>A</v>
      </c>
      <c r="O47" s="36">
        <v>1</v>
      </c>
      <c r="P47" s="28" t="str">
        <f t="shared" si="9"/>
        <v>Sangat terampil berkomunikasi dan mempresentasikan materi suggestion &amp; offer, surat, caption, news item, if clause dan prosedur.</v>
      </c>
      <c r="Q47" s="39" t="s">
        <v>8</v>
      </c>
      <c r="R47" s="39" t="s">
        <v>56</v>
      </c>
      <c r="S47" s="18"/>
      <c r="T47" s="1">
        <v>75</v>
      </c>
      <c r="U47" s="1">
        <v>70</v>
      </c>
      <c r="V47" s="1">
        <v>90</v>
      </c>
      <c r="W47" s="1">
        <v>80</v>
      </c>
      <c r="X47" s="1">
        <v>100</v>
      </c>
      <c r="Y47" s="1">
        <v>79</v>
      </c>
      <c r="Z47" s="1"/>
      <c r="AA47" s="1"/>
      <c r="AB47" s="1"/>
      <c r="AC47" s="1"/>
      <c r="AD47" s="1"/>
      <c r="AE47" s="18"/>
      <c r="AF47" s="1">
        <v>90</v>
      </c>
      <c r="AG47" s="1">
        <v>85</v>
      </c>
      <c r="AH47" s="1">
        <v>90</v>
      </c>
      <c r="AI47" s="1">
        <v>85</v>
      </c>
      <c r="AJ47" s="1">
        <v>90</v>
      </c>
      <c r="AK47" s="1">
        <v>85</v>
      </c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89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75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82.297297297297291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scale="67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K72"/>
  <sheetViews>
    <sheetView workbookViewId="0">
      <pane xSplit="3" ySplit="10" topLeftCell="D41" activePane="bottomRight" state="frozen"/>
      <selection pane="topRight"/>
      <selection pane="bottomLeft"/>
      <selection pane="bottomRight" sqref="A1:S48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9.4257812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611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191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611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176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70831</v>
      </c>
      <c r="C11" s="19" t="s">
        <v>192</v>
      </c>
      <c r="D11" s="18"/>
      <c r="E11" s="28">
        <f t="shared" ref="E11:E50" si="0">IF((COUNTA(T11:AC11)&gt;0),(ROUND((AVERAGE(T11:AC11)),0)),"")</f>
        <v>88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88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memahami dan menganalisis pada materi suggestion &amp; offer, surat, caption, news item, if clause dan prosedur.</v>
      </c>
      <c r="K11" s="28">
        <f t="shared" ref="K11:K50" si="5">IF((COUNTA(AF11:AO11)&gt;0),AVERAGE(AF11:AO11),"")</f>
        <v>87.5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87.5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berkomunikasi dan mempresentasikan materi suggestion &amp; offer, surat, caption, news item, if clause dan prosedur.</v>
      </c>
      <c r="Q11" s="39" t="s">
        <v>8</v>
      </c>
      <c r="R11" s="39" t="s">
        <v>56</v>
      </c>
      <c r="S11" s="18"/>
      <c r="T11" s="1">
        <v>88</v>
      </c>
      <c r="U11" s="1">
        <v>84</v>
      </c>
      <c r="V11" s="1">
        <v>97</v>
      </c>
      <c r="W11" s="1">
        <v>80</v>
      </c>
      <c r="X11" s="1">
        <v>100</v>
      </c>
      <c r="Y11" s="1">
        <v>80</v>
      </c>
      <c r="Z11" s="1"/>
      <c r="AA11" s="1"/>
      <c r="AB11" s="1"/>
      <c r="AC11" s="1"/>
      <c r="AD11" s="1"/>
      <c r="AE11" s="18"/>
      <c r="AF11" s="1">
        <v>88</v>
      </c>
      <c r="AG11" s="1">
        <v>87</v>
      </c>
      <c r="AH11" s="1">
        <v>88</v>
      </c>
      <c r="AI11" s="1">
        <v>87</v>
      </c>
      <c r="AJ11" s="1">
        <v>88</v>
      </c>
      <c r="AK11" s="1">
        <v>87</v>
      </c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57</v>
      </c>
      <c r="FD11" s="47"/>
      <c r="FE11" s="47"/>
      <c r="FG11" s="46" t="s">
        <v>58</v>
      </c>
      <c r="FH11" s="46"/>
      <c r="FI11" s="46"/>
    </row>
    <row r="12" spans="1:167" x14ac:dyDescent="0.25">
      <c r="A12" s="19">
        <v>2</v>
      </c>
      <c r="B12" s="19">
        <v>70846</v>
      </c>
      <c r="C12" s="19" t="s">
        <v>193</v>
      </c>
      <c r="D12" s="18"/>
      <c r="E12" s="28">
        <f t="shared" si="0"/>
        <v>79</v>
      </c>
      <c r="F12" s="28" t="str">
        <f t="shared" si="1"/>
        <v>B</v>
      </c>
      <c r="G12" s="28">
        <f t="shared" si="2"/>
        <v>79</v>
      </c>
      <c r="H12" s="28" t="str">
        <f t="shared" si="3"/>
        <v>B</v>
      </c>
      <c r="I12" s="36">
        <v>2</v>
      </c>
      <c r="J12" s="28" t="str">
        <f t="shared" si="4"/>
        <v>Memiliki kemampuan memahami namun perlu peningkatan pada kemapuan menganalisis pada materi suggestion &amp; offer, surat, caption, news item, if clause dan prosedur.</v>
      </c>
      <c r="K12" s="28">
        <f t="shared" si="5"/>
        <v>85</v>
      </c>
      <c r="L12" s="28" t="str">
        <f t="shared" si="6"/>
        <v>A</v>
      </c>
      <c r="M12" s="28">
        <f t="shared" si="7"/>
        <v>85</v>
      </c>
      <c r="N12" s="28" t="str">
        <f t="shared" si="8"/>
        <v>A</v>
      </c>
      <c r="O12" s="36">
        <v>1</v>
      </c>
      <c r="P12" s="28" t="str">
        <f t="shared" si="9"/>
        <v>Sangat terampil berkomunikasi dan mempresentasikan materi suggestion &amp; offer, surat, caption, news item, if clause dan prosedur.</v>
      </c>
      <c r="Q12" s="39" t="s">
        <v>8</v>
      </c>
      <c r="R12" s="39" t="s">
        <v>56</v>
      </c>
      <c r="S12" s="18"/>
      <c r="T12" s="1">
        <v>80</v>
      </c>
      <c r="U12" s="1">
        <v>70</v>
      </c>
      <c r="V12" s="1">
        <v>100</v>
      </c>
      <c r="W12" s="1">
        <v>70</v>
      </c>
      <c r="X12" s="1">
        <v>70</v>
      </c>
      <c r="Y12" s="1">
        <v>82</v>
      </c>
      <c r="Z12" s="1"/>
      <c r="AA12" s="1"/>
      <c r="AB12" s="1"/>
      <c r="AC12" s="1"/>
      <c r="AD12" s="1"/>
      <c r="AE12" s="18"/>
      <c r="AF12" s="1">
        <v>85</v>
      </c>
      <c r="AG12" s="1">
        <v>85</v>
      </c>
      <c r="AH12" s="1">
        <v>85</v>
      </c>
      <c r="AI12" s="1">
        <v>85</v>
      </c>
      <c r="AJ12" s="1">
        <v>85</v>
      </c>
      <c r="AK12" s="1">
        <v>85</v>
      </c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60</v>
      </c>
      <c r="FD12" s="2" t="s">
        <v>61</v>
      </c>
      <c r="FE12" s="2" t="s">
        <v>62</v>
      </c>
      <c r="FG12" s="9" t="s">
        <v>63</v>
      </c>
      <c r="FH12" s="7" t="s">
        <v>64</v>
      </c>
      <c r="FI12" s="8" t="s">
        <v>65</v>
      </c>
      <c r="FJ12" s="7" t="s">
        <v>66</v>
      </c>
      <c r="FK12" s="8" t="s">
        <v>67</v>
      </c>
    </row>
    <row r="13" spans="1:167" x14ac:dyDescent="0.25">
      <c r="A13" s="19">
        <v>3</v>
      </c>
      <c r="B13" s="19">
        <v>70861</v>
      </c>
      <c r="C13" s="19" t="s">
        <v>194</v>
      </c>
      <c r="D13" s="18"/>
      <c r="E13" s="28">
        <f t="shared" si="0"/>
        <v>83</v>
      </c>
      <c r="F13" s="28" t="str">
        <f t="shared" si="1"/>
        <v>B</v>
      </c>
      <c r="G13" s="28">
        <f t="shared" si="2"/>
        <v>83</v>
      </c>
      <c r="H13" s="28" t="str">
        <f t="shared" si="3"/>
        <v>B</v>
      </c>
      <c r="I13" s="36">
        <v>2</v>
      </c>
      <c r="J13" s="28" t="str">
        <f t="shared" si="4"/>
        <v>Memiliki kemampuan memahami namun perlu peningkatan pada kemapuan menganalisis pada materi suggestion &amp; offer, surat, caption, news item, if clause dan prosedur.</v>
      </c>
      <c r="K13" s="28">
        <f t="shared" si="5"/>
        <v>85</v>
      </c>
      <c r="L13" s="28" t="str">
        <f t="shared" si="6"/>
        <v>A</v>
      </c>
      <c r="M13" s="28">
        <f t="shared" si="7"/>
        <v>85</v>
      </c>
      <c r="N13" s="28" t="str">
        <f t="shared" si="8"/>
        <v>A</v>
      </c>
      <c r="O13" s="36">
        <v>1</v>
      </c>
      <c r="P13" s="28" t="str">
        <f t="shared" si="9"/>
        <v>Sangat terampil berkomunikasi dan mempresentasikan materi suggestion &amp; offer, surat, caption, news item, if clause dan prosedur.</v>
      </c>
      <c r="Q13" s="39" t="s">
        <v>8</v>
      </c>
      <c r="R13" s="39" t="s">
        <v>56</v>
      </c>
      <c r="S13" s="18"/>
      <c r="T13" s="1">
        <v>92</v>
      </c>
      <c r="U13" s="1">
        <v>84</v>
      </c>
      <c r="V13" s="1">
        <v>100</v>
      </c>
      <c r="W13" s="1">
        <v>70</v>
      </c>
      <c r="X13" s="1">
        <v>70</v>
      </c>
      <c r="Y13" s="1">
        <v>83</v>
      </c>
      <c r="Z13" s="1"/>
      <c r="AA13" s="1"/>
      <c r="AB13" s="1"/>
      <c r="AC13" s="1"/>
      <c r="AD13" s="1"/>
      <c r="AE13" s="18"/>
      <c r="AF13" s="1">
        <v>85</v>
      </c>
      <c r="AG13" s="1">
        <v>85</v>
      </c>
      <c r="AH13" s="1">
        <v>85</v>
      </c>
      <c r="AI13" s="1">
        <v>85</v>
      </c>
      <c r="AJ13" s="1">
        <v>85</v>
      </c>
      <c r="AK13" s="1">
        <v>85</v>
      </c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229</v>
      </c>
      <c r="FI13" s="43" t="s">
        <v>232</v>
      </c>
      <c r="FJ13" s="41">
        <v>24781</v>
      </c>
      <c r="FK13" s="41">
        <v>24791</v>
      </c>
    </row>
    <row r="14" spans="1:167" x14ac:dyDescent="0.25">
      <c r="A14" s="19">
        <v>4</v>
      </c>
      <c r="B14" s="19">
        <v>70876</v>
      </c>
      <c r="C14" s="19" t="s">
        <v>195</v>
      </c>
      <c r="D14" s="18"/>
      <c r="E14" s="28">
        <f t="shared" si="0"/>
        <v>85</v>
      </c>
      <c r="F14" s="28" t="str">
        <f t="shared" si="1"/>
        <v>A</v>
      </c>
      <c r="G14" s="28">
        <f t="shared" si="2"/>
        <v>85</v>
      </c>
      <c r="H14" s="28" t="str">
        <f t="shared" si="3"/>
        <v>A</v>
      </c>
      <c r="I14" s="36">
        <v>1</v>
      </c>
      <c r="J14" s="28" t="str">
        <f t="shared" si="4"/>
        <v>Memiliki kemampuan memahami dan menganalisis pada materi suggestion &amp; offer, surat, caption, news item, if clause dan prosedur.</v>
      </c>
      <c r="K14" s="28">
        <f t="shared" si="5"/>
        <v>86.5</v>
      </c>
      <c r="L14" s="28" t="str">
        <f t="shared" si="6"/>
        <v>A</v>
      </c>
      <c r="M14" s="28">
        <f t="shared" si="7"/>
        <v>86.5</v>
      </c>
      <c r="N14" s="28" t="str">
        <f t="shared" si="8"/>
        <v>A</v>
      </c>
      <c r="O14" s="36">
        <v>1</v>
      </c>
      <c r="P14" s="28" t="str">
        <f t="shared" si="9"/>
        <v>Sangat terampil berkomunikasi dan mempresentasikan materi suggestion &amp; offer, surat, caption, news item, if clause dan prosedur.</v>
      </c>
      <c r="Q14" s="39" t="s">
        <v>8</v>
      </c>
      <c r="R14" s="39" t="s">
        <v>56</v>
      </c>
      <c r="S14" s="18"/>
      <c r="T14" s="1">
        <v>80</v>
      </c>
      <c r="U14" s="1">
        <v>80</v>
      </c>
      <c r="V14" s="1">
        <v>100</v>
      </c>
      <c r="W14" s="1">
        <v>100</v>
      </c>
      <c r="X14" s="1">
        <v>70</v>
      </c>
      <c r="Y14" s="1">
        <v>78</v>
      </c>
      <c r="Z14" s="1"/>
      <c r="AA14" s="1"/>
      <c r="AB14" s="1"/>
      <c r="AC14" s="1"/>
      <c r="AD14" s="1"/>
      <c r="AE14" s="18"/>
      <c r="AF14" s="1">
        <v>85</v>
      </c>
      <c r="AG14" s="1">
        <v>88</v>
      </c>
      <c r="AH14" s="1">
        <v>85</v>
      </c>
      <c r="AI14" s="1">
        <v>88</v>
      </c>
      <c r="AJ14" s="1">
        <v>85</v>
      </c>
      <c r="AK14" s="1">
        <v>88</v>
      </c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70891</v>
      </c>
      <c r="C15" s="19" t="s">
        <v>196</v>
      </c>
      <c r="D15" s="18"/>
      <c r="E15" s="28">
        <f t="shared" si="0"/>
        <v>87</v>
      </c>
      <c r="F15" s="28" t="str">
        <f t="shared" si="1"/>
        <v>A</v>
      </c>
      <c r="G15" s="28">
        <f t="shared" si="2"/>
        <v>87</v>
      </c>
      <c r="H15" s="28" t="str">
        <f t="shared" si="3"/>
        <v>A</v>
      </c>
      <c r="I15" s="36">
        <v>1</v>
      </c>
      <c r="J15" s="28" t="str">
        <f t="shared" si="4"/>
        <v>Memiliki kemampuan memahami dan menganalisis pada materi suggestion &amp; offer, surat, caption, news item, if clause dan prosedur.</v>
      </c>
      <c r="K15" s="28">
        <f t="shared" si="5"/>
        <v>85</v>
      </c>
      <c r="L15" s="28" t="str">
        <f t="shared" si="6"/>
        <v>A</v>
      </c>
      <c r="M15" s="28">
        <f t="shared" si="7"/>
        <v>85</v>
      </c>
      <c r="N15" s="28" t="str">
        <f t="shared" si="8"/>
        <v>A</v>
      </c>
      <c r="O15" s="36">
        <v>1</v>
      </c>
      <c r="P15" s="28" t="str">
        <f t="shared" si="9"/>
        <v>Sangat terampil berkomunikasi dan mempresentasikan materi suggestion &amp; offer, surat, caption, news item, if clause dan prosedur.</v>
      </c>
      <c r="Q15" s="39" t="s">
        <v>8</v>
      </c>
      <c r="R15" s="39" t="s">
        <v>56</v>
      </c>
      <c r="S15" s="18"/>
      <c r="T15" s="1">
        <v>80</v>
      </c>
      <c r="U15" s="1">
        <v>74</v>
      </c>
      <c r="V15" s="1">
        <v>100</v>
      </c>
      <c r="W15" s="1">
        <v>90</v>
      </c>
      <c r="X15" s="1">
        <v>100</v>
      </c>
      <c r="Y15" s="1">
        <v>80</v>
      </c>
      <c r="Z15" s="1"/>
      <c r="AA15" s="1"/>
      <c r="AB15" s="1"/>
      <c r="AC15" s="1"/>
      <c r="AD15" s="1"/>
      <c r="AE15" s="18"/>
      <c r="AF15" s="1">
        <v>85</v>
      </c>
      <c r="AG15" s="1">
        <v>85</v>
      </c>
      <c r="AH15" s="1">
        <v>85</v>
      </c>
      <c r="AI15" s="1">
        <v>85</v>
      </c>
      <c r="AJ15" s="1">
        <v>85</v>
      </c>
      <c r="AK15" s="1">
        <v>85</v>
      </c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230</v>
      </c>
      <c r="FI15" s="43" t="s">
        <v>233</v>
      </c>
      <c r="FJ15" s="41">
        <v>24782</v>
      </c>
      <c r="FK15" s="41">
        <v>24792</v>
      </c>
    </row>
    <row r="16" spans="1:167" x14ac:dyDescent="0.25">
      <c r="A16" s="19">
        <v>6</v>
      </c>
      <c r="B16" s="19">
        <v>70906</v>
      </c>
      <c r="C16" s="19" t="s">
        <v>197</v>
      </c>
      <c r="D16" s="18"/>
      <c r="E16" s="28">
        <f t="shared" si="0"/>
        <v>81</v>
      </c>
      <c r="F16" s="28" t="str">
        <f t="shared" si="1"/>
        <v>B</v>
      </c>
      <c r="G16" s="28">
        <f t="shared" si="2"/>
        <v>81</v>
      </c>
      <c r="H16" s="28" t="str">
        <f t="shared" si="3"/>
        <v>B</v>
      </c>
      <c r="I16" s="36">
        <v>2</v>
      </c>
      <c r="J16" s="28" t="str">
        <f t="shared" si="4"/>
        <v>Memiliki kemampuan memahami namun perlu peningkatan pada kemapuan menganalisis pada materi suggestion &amp; offer, surat, caption, news item, if clause dan prosedur.</v>
      </c>
      <c r="K16" s="28">
        <f t="shared" si="5"/>
        <v>85</v>
      </c>
      <c r="L16" s="28" t="str">
        <f t="shared" si="6"/>
        <v>A</v>
      </c>
      <c r="M16" s="28">
        <f t="shared" si="7"/>
        <v>85</v>
      </c>
      <c r="N16" s="28" t="str">
        <f t="shared" si="8"/>
        <v>A</v>
      </c>
      <c r="O16" s="36">
        <v>1</v>
      </c>
      <c r="P16" s="28" t="str">
        <f t="shared" si="9"/>
        <v>Sangat terampil berkomunikasi dan mempresentasikan materi suggestion &amp; offer, surat, caption, news item, if clause dan prosedur.</v>
      </c>
      <c r="Q16" s="39" t="s">
        <v>8</v>
      </c>
      <c r="R16" s="39" t="s">
        <v>56</v>
      </c>
      <c r="S16" s="18"/>
      <c r="T16" s="1">
        <v>80</v>
      </c>
      <c r="U16" s="1">
        <v>80</v>
      </c>
      <c r="V16" s="1">
        <v>100</v>
      </c>
      <c r="W16" s="1">
        <v>80</v>
      </c>
      <c r="X16" s="1">
        <v>70</v>
      </c>
      <c r="Y16" s="1">
        <v>74</v>
      </c>
      <c r="Z16" s="1"/>
      <c r="AA16" s="1"/>
      <c r="AB16" s="1"/>
      <c r="AC16" s="1"/>
      <c r="AD16" s="1"/>
      <c r="AE16" s="18"/>
      <c r="AF16" s="1">
        <v>85</v>
      </c>
      <c r="AG16" s="1">
        <v>85</v>
      </c>
      <c r="AH16" s="1">
        <v>85</v>
      </c>
      <c r="AI16" s="1">
        <v>85</v>
      </c>
      <c r="AJ16" s="1">
        <v>85</v>
      </c>
      <c r="AK16" s="1">
        <v>85</v>
      </c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70921</v>
      </c>
      <c r="C17" s="19" t="s">
        <v>198</v>
      </c>
      <c r="D17" s="18"/>
      <c r="E17" s="28">
        <f t="shared" si="0"/>
        <v>79</v>
      </c>
      <c r="F17" s="28" t="str">
        <f t="shared" si="1"/>
        <v>B</v>
      </c>
      <c r="G17" s="28">
        <f t="shared" si="2"/>
        <v>79</v>
      </c>
      <c r="H17" s="28" t="str">
        <f t="shared" si="3"/>
        <v>B</v>
      </c>
      <c r="I17" s="36">
        <v>2</v>
      </c>
      <c r="J17" s="28" t="str">
        <f t="shared" si="4"/>
        <v>Memiliki kemampuan memahami namun perlu peningkatan pada kemapuan menganalisis pada materi suggestion &amp; offer, surat, caption, news item, if clause dan prosedur.</v>
      </c>
      <c r="K17" s="28">
        <f t="shared" si="5"/>
        <v>85</v>
      </c>
      <c r="L17" s="28" t="str">
        <f t="shared" si="6"/>
        <v>A</v>
      </c>
      <c r="M17" s="28">
        <f t="shared" si="7"/>
        <v>85</v>
      </c>
      <c r="N17" s="28" t="str">
        <f t="shared" si="8"/>
        <v>A</v>
      </c>
      <c r="O17" s="36">
        <v>1</v>
      </c>
      <c r="P17" s="28" t="str">
        <f t="shared" si="9"/>
        <v>Sangat terampil berkomunikasi dan mempresentasikan materi suggestion &amp; offer, surat, caption, news item, if clause dan prosedur.</v>
      </c>
      <c r="Q17" s="39" t="s">
        <v>8</v>
      </c>
      <c r="R17" s="39" t="s">
        <v>56</v>
      </c>
      <c r="S17" s="18"/>
      <c r="T17" s="1">
        <v>76</v>
      </c>
      <c r="U17" s="1">
        <v>74</v>
      </c>
      <c r="V17" s="1">
        <v>100</v>
      </c>
      <c r="W17" s="1">
        <v>70</v>
      </c>
      <c r="X17" s="1">
        <v>70</v>
      </c>
      <c r="Y17" s="1">
        <v>85</v>
      </c>
      <c r="Z17" s="1"/>
      <c r="AA17" s="1"/>
      <c r="AB17" s="1"/>
      <c r="AC17" s="1"/>
      <c r="AD17" s="1"/>
      <c r="AE17" s="18"/>
      <c r="AF17" s="1">
        <v>85</v>
      </c>
      <c r="AG17" s="1">
        <v>85</v>
      </c>
      <c r="AH17" s="1">
        <v>85</v>
      </c>
      <c r="AI17" s="1">
        <v>85</v>
      </c>
      <c r="AJ17" s="1">
        <v>85</v>
      </c>
      <c r="AK17" s="1">
        <v>85</v>
      </c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231</v>
      </c>
      <c r="FI17" s="43"/>
      <c r="FJ17" s="41">
        <v>24783</v>
      </c>
      <c r="FK17" s="41">
        <v>24793</v>
      </c>
    </row>
    <row r="18" spans="1:167" x14ac:dyDescent="0.25">
      <c r="A18" s="19">
        <v>8</v>
      </c>
      <c r="B18" s="19">
        <v>70936</v>
      </c>
      <c r="C18" s="19" t="s">
        <v>199</v>
      </c>
      <c r="D18" s="18"/>
      <c r="E18" s="28">
        <f t="shared" si="0"/>
        <v>88</v>
      </c>
      <c r="F18" s="28" t="str">
        <f t="shared" si="1"/>
        <v>A</v>
      </c>
      <c r="G18" s="28">
        <f t="shared" si="2"/>
        <v>88</v>
      </c>
      <c r="H18" s="28" t="str">
        <f t="shared" si="3"/>
        <v>A</v>
      </c>
      <c r="I18" s="36">
        <v>1</v>
      </c>
      <c r="J18" s="28" t="str">
        <f t="shared" si="4"/>
        <v>Memiliki kemampuan memahami dan menganalisis pada materi suggestion &amp; offer, surat, caption, news item, if clause dan prosedur.</v>
      </c>
      <c r="K18" s="28">
        <f t="shared" si="5"/>
        <v>85</v>
      </c>
      <c r="L18" s="28" t="str">
        <f t="shared" si="6"/>
        <v>A</v>
      </c>
      <c r="M18" s="28">
        <f t="shared" si="7"/>
        <v>85</v>
      </c>
      <c r="N18" s="28" t="str">
        <f t="shared" si="8"/>
        <v>A</v>
      </c>
      <c r="O18" s="36">
        <v>1</v>
      </c>
      <c r="P18" s="28" t="str">
        <f t="shared" si="9"/>
        <v>Sangat terampil berkomunikasi dan mempresentasikan materi suggestion &amp; offer, surat, caption, news item, if clause dan prosedur.</v>
      </c>
      <c r="Q18" s="39" t="s">
        <v>8</v>
      </c>
      <c r="R18" s="39" t="s">
        <v>56</v>
      </c>
      <c r="S18" s="18"/>
      <c r="T18" s="1">
        <v>92</v>
      </c>
      <c r="U18" s="1">
        <v>70</v>
      </c>
      <c r="V18" s="1">
        <v>100</v>
      </c>
      <c r="W18" s="1">
        <v>90</v>
      </c>
      <c r="X18" s="1">
        <v>100</v>
      </c>
      <c r="Y18" s="1">
        <v>73</v>
      </c>
      <c r="Z18" s="1"/>
      <c r="AA18" s="1"/>
      <c r="AB18" s="1"/>
      <c r="AC18" s="1"/>
      <c r="AD18" s="1"/>
      <c r="AE18" s="18"/>
      <c r="AF18" s="1">
        <v>85</v>
      </c>
      <c r="AG18" s="1">
        <v>85</v>
      </c>
      <c r="AH18" s="1">
        <v>85</v>
      </c>
      <c r="AI18" s="1">
        <v>85</v>
      </c>
      <c r="AJ18" s="1">
        <v>85</v>
      </c>
      <c r="AK18" s="1">
        <v>85</v>
      </c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70951</v>
      </c>
      <c r="C19" s="19" t="s">
        <v>200</v>
      </c>
      <c r="D19" s="18"/>
      <c r="E19" s="28">
        <f t="shared" si="0"/>
        <v>86</v>
      </c>
      <c r="F19" s="28" t="str">
        <f t="shared" si="1"/>
        <v>A</v>
      </c>
      <c r="G19" s="28">
        <f t="shared" si="2"/>
        <v>86</v>
      </c>
      <c r="H19" s="28" t="str">
        <f t="shared" si="3"/>
        <v>A</v>
      </c>
      <c r="I19" s="36">
        <v>1</v>
      </c>
      <c r="J19" s="28" t="str">
        <f t="shared" si="4"/>
        <v>Memiliki kemampuan memahami dan menganalisis pada materi suggestion &amp; offer, surat, caption, news item, if clause dan prosedur.</v>
      </c>
      <c r="K19" s="28">
        <f t="shared" si="5"/>
        <v>85</v>
      </c>
      <c r="L19" s="28" t="str">
        <f t="shared" si="6"/>
        <v>A</v>
      </c>
      <c r="M19" s="28">
        <f t="shared" si="7"/>
        <v>85</v>
      </c>
      <c r="N19" s="28" t="str">
        <f t="shared" si="8"/>
        <v>A</v>
      </c>
      <c r="O19" s="36">
        <v>1</v>
      </c>
      <c r="P19" s="28" t="str">
        <f t="shared" si="9"/>
        <v>Sangat terampil berkomunikasi dan mempresentasikan materi suggestion &amp; offer, surat, caption, news item, if clause dan prosedur.</v>
      </c>
      <c r="Q19" s="39" t="s">
        <v>8</v>
      </c>
      <c r="R19" s="39" t="s">
        <v>56</v>
      </c>
      <c r="S19" s="18"/>
      <c r="T19" s="1">
        <v>80</v>
      </c>
      <c r="U19" s="1">
        <v>78</v>
      </c>
      <c r="V19" s="1">
        <v>90</v>
      </c>
      <c r="W19" s="1">
        <v>90</v>
      </c>
      <c r="X19" s="1">
        <v>100</v>
      </c>
      <c r="Y19" s="1">
        <v>76</v>
      </c>
      <c r="Z19" s="1"/>
      <c r="AA19" s="1"/>
      <c r="AB19" s="1"/>
      <c r="AC19" s="1"/>
      <c r="AD19" s="1"/>
      <c r="AE19" s="18"/>
      <c r="AF19" s="1">
        <v>82</v>
      </c>
      <c r="AG19" s="1">
        <v>88</v>
      </c>
      <c r="AH19" s="1">
        <v>82</v>
      </c>
      <c r="AI19" s="1">
        <v>88</v>
      </c>
      <c r="AJ19" s="1">
        <v>82</v>
      </c>
      <c r="AK19" s="1">
        <v>88</v>
      </c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24784</v>
      </c>
      <c r="FK19" s="41">
        <v>24794</v>
      </c>
    </row>
    <row r="20" spans="1:167" x14ac:dyDescent="0.25">
      <c r="A20" s="19">
        <v>10</v>
      </c>
      <c r="B20" s="19">
        <v>70966</v>
      </c>
      <c r="C20" s="19" t="s">
        <v>201</v>
      </c>
      <c r="D20" s="18"/>
      <c r="E20" s="28">
        <f t="shared" si="0"/>
        <v>84</v>
      </c>
      <c r="F20" s="28" t="str">
        <f t="shared" si="1"/>
        <v>B</v>
      </c>
      <c r="G20" s="28">
        <f t="shared" si="2"/>
        <v>84</v>
      </c>
      <c r="H20" s="28" t="str">
        <f t="shared" si="3"/>
        <v>B</v>
      </c>
      <c r="I20" s="36">
        <v>2</v>
      </c>
      <c r="J20" s="28" t="str">
        <f t="shared" si="4"/>
        <v>Memiliki kemampuan memahami namun perlu peningkatan pada kemapuan menganalisis pada materi suggestion &amp; offer, surat, caption, news item, if clause dan prosedur.</v>
      </c>
      <c r="K20" s="28">
        <f t="shared" si="5"/>
        <v>85</v>
      </c>
      <c r="L20" s="28" t="str">
        <f t="shared" si="6"/>
        <v>A</v>
      </c>
      <c r="M20" s="28">
        <f t="shared" si="7"/>
        <v>85</v>
      </c>
      <c r="N20" s="28" t="str">
        <f t="shared" si="8"/>
        <v>A</v>
      </c>
      <c r="O20" s="36">
        <v>1</v>
      </c>
      <c r="P20" s="28" t="str">
        <f t="shared" si="9"/>
        <v>Sangat terampil berkomunikasi dan mempresentasikan materi suggestion &amp; offer, surat, caption, news item, if clause dan prosedur.</v>
      </c>
      <c r="Q20" s="39" t="s">
        <v>8</v>
      </c>
      <c r="R20" s="39" t="s">
        <v>56</v>
      </c>
      <c r="S20" s="18"/>
      <c r="T20" s="1">
        <v>84</v>
      </c>
      <c r="U20" s="1">
        <v>72</v>
      </c>
      <c r="V20" s="1">
        <v>100</v>
      </c>
      <c r="W20" s="1">
        <v>70</v>
      </c>
      <c r="X20" s="1">
        <v>100</v>
      </c>
      <c r="Y20" s="1">
        <v>76</v>
      </c>
      <c r="Z20" s="1"/>
      <c r="AA20" s="1"/>
      <c r="AB20" s="1"/>
      <c r="AC20" s="1"/>
      <c r="AD20" s="1"/>
      <c r="AE20" s="18"/>
      <c r="AF20" s="1">
        <v>85</v>
      </c>
      <c r="AG20" s="1">
        <v>85</v>
      </c>
      <c r="AH20" s="1">
        <v>85</v>
      </c>
      <c r="AI20" s="1">
        <v>85</v>
      </c>
      <c r="AJ20" s="1">
        <v>85</v>
      </c>
      <c r="AK20" s="1">
        <v>85</v>
      </c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70981</v>
      </c>
      <c r="C21" s="19" t="s">
        <v>202</v>
      </c>
      <c r="D21" s="18"/>
      <c r="E21" s="28">
        <f t="shared" si="0"/>
        <v>84</v>
      </c>
      <c r="F21" s="28" t="str">
        <f t="shared" si="1"/>
        <v>B</v>
      </c>
      <c r="G21" s="28">
        <f t="shared" si="2"/>
        <v>84</v>
      </c>
      <c r="H21" s="28" t="str">
        <f t="shared" si="3"/>
        <v>B</v>
      </c>
      <c r="I21" s="36">
        <v>1</v>
      </c>
      <c r="J21" s="28" t="str">
        <f t="shared" si="4"/>
        <v>Memiliki kemampuan memahami dan menganalisis pada materi suggestion &amp; offer, surat, caption, news item, if clause dan prosedur.</v>
      </c>
      <c r="K21" s="28">
        <f t="shared" si="5"/>
        <v>86</v>
      </c>
      <c r="L21" s="28" t="str">
        <f t="shared" si="6"/>
        <v>A</v>
      </c>
      <c r="M21" s="28">
        <f t="shared" si="7"/>
        <v>86</v>
      </c>
      <c r="N21" s="28" t="str">
        <f t="shared" si="8"/>
        <v>A</v>
      </c>
      <c r="O21" s="36">
        <v>1</v>
      </c>
      <c r="P21" s="28" t="str">
        <f t="shared" si="9"/>
        <v>Sangat terampil berkomunikasi dan mempresentasikan materi suggestion &amp; offer, surat, caption, news item, if clause dan prosedur.</v>
      </c>
      <c r="Q21" s="39" t="s">
        <v>8</v>
      </c>
      <c r="R21" s="39" t="s">
        <v>56</v>
      </c>
      <c r="S21" s="18"/>
      <c r="T21" s="1">
        <v>88</v>
      </c>
      <c r="U21" s="1">
        <v>80</v>
      </c>
      <c r="V21" s="1">
        <v>95</v>
      </c>
      <c r="W21" s="1">
        <v>80</v>
      </c>
      <c r="X21" s="1">
        <v>80</v>
      </c>
      <c r="Y21" s="1">
        <v>78</v>
      </c>
      <c r="Z21" s="1"/>
      <c r="AA21" s="1"/>
      <c r="AB21" s="1"/>
      <c r="AC21" s="1"/>
      <c r="AD21" s="1"/>
      <c r="AE21" s="18"/>
      <c r="AF21" s="1">
        <v>87</v>
      </c>
      <c r="AG21" s="1">
        <v>85</v>
      </c>
      <c r="AH21" s="1">
        <v>87</v>
      </c>
      <c r="AI21" s="1">
        <v>85</v>
      </c>
      <c r="AJ21" s="1">
        <v>87</v>
      </c>
      <c r="AK21" s="1">
        <v>85</v>
      </c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24785</v>
      </c>
      <c r="FK21" s="41">
        <v>24795</v>
      </c>
    </row>
    <row r="22" spans="1:167" x14ac:dyDescent="0.25">
      <c r="A22" s="19">
        <v>12</v>
      </c>
      <c r="B22" s="19">
        <v>70996</v>
      </c>
      <c r="C22" s="19" t="s">
        <v>203</v>
      </c>
      <c r="D22" s="18"/>
      <c r="E22" s="28">
        <f t="shared" si="0"/>
        <v>81</v>
      </c>
      <c r="F22" s="28" t="str">
        <f t="shared" si="1"/>
        <v>B</v>
      </c>
      <c r="G22" s="28">
        <f t="shared" si="2"/>
        <v>81</v>
      </c>
      <c r="H22" s="28" t="str">
        <f t="shared" si="3"/>
        <v>B</v>
      </c>
      <c r="I22" s="36">
        <v>2</v>
      </c>
      <c r="J22" s="28" t="str">
        <f t="shared" si="4"/>
        <v>Memiliki kemampuan memahami namun perlu peningkatan pada kemapuan menganalisis pada materi suggestion &amp; offer, surat, caption, news item, if clause dan prosedur.</v>
      </c>
      <c r="K22" s="28">
        <f t="shared" si="5"/>
        <v>81.5</v>
      </c>
      <c r="L22" s="28" t="str">
        <f t="shared" si="6"/>
        <v>B</v>
      </c>
      <c r="M22" s="28">
        <f t="shared" si="7"/>
        <v>81.5</v>
      </c>
      <c r="N22" s="28" t="str">
        <f t="shared" si="8"/>
        <v>B</v>
      </c>
      <c r="O22" s="36">
        <v>2</v>
      </c>
      <c r="P22" s="28" t="str">
        <f t="shared" si="9"/>
        <v>Perlu peningkatan keterampulan berkomunikasi dan mempresentasikan materi suggestion &amp; offer, surat, caption, news item, if clause dan prosedur.</v>
      </c>
      <c r="Q22" s="39" t="s">
        <v>8</v>
      </c>
      <c r="R22" s="39" t="s">
        <v>56</v>
      </c>
      <c r="S22" s="18"/>
      <c r="T22" s="1">
        <v>70</v>
      </c>
      <c r="U22" s="1">
        <v>72</v>
      </c>
      <c r="V22" s="1">
        <v>100</v>
      </c>
      <c r="W22" s="1">
        <v>100</v>
      </c>
      <c r="X22" s="1">
        <v>70</v>
      </c>
      <c r="Y22" s="1">
        <v>73</v>
      </c>
      <c r="Z22" s="1"/>
      <c r="AA22" s="1"/>
      <c r="AB22" s="1"/>
      <c r="AC22" s="1"/>
      <c r="AD22" s="1"/>
      <c r="AE22" s="18"/>
      <c r="AF22" s="1">
        <v>80</v>
      </c>
      <c r="AG22" s="1">
        <v>83</v>
      </c>
      <c r="AH22" s="1">
        <v>80</v>
      </c>
      <c r="AI22" s="1">
        <v>83</v>
      </c>
      <c r="AJ22" s="1">
        <v>80</v>
      </c>
      <c r="AK22" s="1">
        <v>83</v>
      </c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71011</v>
      </c>
      <c r="C23" s="19" t="s">
        <v>204</v>
      </c>
      <c r="D23" s="18"/>
      <c r="E23" s="28">
        <f t="shared" si="0"/>
        <v>78</v>
      </c>
      <c r="F23" s="28" t="str">
        <f t="shared" si="1"/>
        <v>B</v>
      </c>
      <c r="G23" s="28">
        <f t="shared" si="2"/>
        <v>78</v>
      </c>
      <c r="H23" s="28" t="str">
        <f t="shared" si="3"/>
        <v>B</v>
      </c>
      <c r="I23" s="36">
        <v>2</v>
      </c>
      <c r="J23" s="28" t="str">
        <f t="shared" si="4"/>
        <v>Memiliki kemampuan memahami namun perlu peningkatan pada kemapuan menganalisis pada materi suggestion &amp; offer, surat, caption, news item, if clause dan prosedur.</v>
      </c>
      <c r="K23" s="28">
        <f t="shared" si="5"/>
        <v>86</v>
      </c>
      <c r="L23" s="28" t="str">
        <f t="shared" si="6"/>
        <v>A</v>
      </c>
      <c r="M23" s="28">
        <f t="shared" si="7"/>
        <v>86</v>
      </c>
      <c r="N23" s="28" t="str">
        <f t="shared" si="8"/>
        <v>A</v>
      </c>
      <c r="O23" s="36">
        <v>1</v>
      </c>
      <c r="P23" s="28" t="str">
        <f t="shared" si="9"/>
        <v>Sangat terampil berkomunikasi dan mempresentasikan materi suggestion &amp; offer, surat, caption, news item, if clause dan prosedur.</v>
      </c>
      <c r="Q23" s="39" t="s">
        <v>8</v>
      </c>
      <c r="R23" s="39" t="s">
        <v>56</v>
      </c>
      <c r="S23" s="18"/>
      <c r="T23" s="1">
        <v>76</v>
      </c>
      <c r="U23" s="1">
        <v>62</v>
      </c>
      <c r="V23" s="1">
        <v>100</v>
      </c>
      <c r="W23" s="1">
        <v>70</v>
      </c>
      <c r="X23" s="1">
        <v>80</v>
      </c>
      <c r="Y23" s="1">
        <v>82</v>
      </c>
      <c r="Z23" s="1"/>
      <c r="AA23" s="1"/>
      <c r="AB23" s="1"/>
      <c r="AC23" s="1"/>
      <c r="AD23" s="1"/>
      <c r="AE23" s="18"/>
      <c r="AF23" s="1">
        <v>87</v>
      </c>
      <c r="AG23" s="1">
        <v>85</v>
      </c>
      <c r="AH23" s="1">
        <v>87</v>
      </c>
      <c r="AI23" s="1">
        <v>85</v>
      </c>
      <c r="AJ23" s="1">
        <v>87</v>
      </c>
      <c r="AK23" s="1">
        <v>85</v>
      </c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24786</v>
      </c>
      <c r="FK23" s="41">
        <v>24796</v>
      </c>
    </row>
    <row r="24" spans="1:167" x14ac:dyDescent="0.25">
      <c r="A24" s="19">
        <v>14</v>
      </c>
      <c r="B24" s="19">
        <v>71026</v>
      </c>
      <c r="C24" s="19" t="s">
        <v>205</v>
      </c>
      <c r="D24" s="18"/>
      <c r="E24" s="28">
        <f t="shared" si="0"/>
        <v>83</v>
      </c>
      <c r="F24" s="28" t="str">
        <f t="shared" si="1"/>
        <v>B</v>
      </c>
      <c r="G24" s="28">
        <f t="shared" si="2"/>
        <v>83</v>
      </c>
      <c r="H24" s="28" t="str">
        <f t="shared" si="3"/>
        <v>B</v>
      </c>
      <c r="I24" s="36">
        <v>2</v>
      </c>
      <c r="J24" s="28" t="str">
        <f t="shared" si="4"/>
        <v>Memiliki kemampuan memahami namun perlu peningkatan pada kemapuan menganalisis pada materi suggestion &amp; offer, surat, caption, news item, if clause dan prosedur.</v>
      </c>
      <c r="K24" s="28">
        <f t="shared" si="5"/>
        <v>84.5</v>
      </c>
      <c r="L24" s="28" t="str">
        <f t="shared" si="6"/>
        <v>A</v>
      </c>
      <c r="M24" s="28">
        <f t="shared" si="7"/>
        <v>84.5</v>
      </c>
      <c r="N24" s="28" t="str">
        <f t="shared" si="8"/>
        <v>A</v>
      </c>
      <c r="O24" s="36">
        <v>1</v>
      </c>
      <c r="P24" s="28" t="str">
        <f t="shared" si="9"/>
        <v>Sangat terampil berkomunikasi dan mempresentasikan materi suggestion &amp; offer, surat, caption, news item, if clause dan prosedur.</v>
      </c>
      <c r="Q24" s="39" t="s">
        <v>8</v>
      </c>
      <c r="R24" s="39" t="s">
        <v>56</v>
      </c>
      <c r="S24" s="18"/>
      <c r="T24" s="1">
        <v>80</v>
      </c>
      <c r="U24" s="1">
        <v>80</v>
      </c>
      <c r="V24" s="1">
        <v>95</v>
      </c>
      <c r="W24" s="1">
        <v>100</v>
      </c>
      <c r="X24" s="1">
        <v>70</v>
      </c>
      <c r="Y24" s="1">
        <v>73</v>
      </c>
      <c r="Z24" s="1"/>
      <c r="AA24" s="1"/>
      <c r="AB24" s="1"/>
      <c r="AC24" s="1"/>
      <c r="AD24" s="1"/>
      <c r="AE24" s="18"/>
      <c r="AF24" s="1">
        <v>85</v>
      </c>
      <c r="AG24" s="1">
        <v>84</v>
      </c>
      <c r="AH24" s="1">
        <v>85</v>
      </c>
      <c r="AI24" s="1">
        <v>84</v>
      </c>
      <c r="AJ24" s="1">
        <v>85</v>
      </c>
      <c r="AK24" s="1">
        <v>84</v>
      </c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71041</v>
      </c>
      <c r="C25" s="19" t="s">
        <v>206</v>
      </c>
      <c r="D25" s="18"/>
      <c r="E25" s="28">
        <f t="shared" si="0"/>
        <v>84</v>
      </c>
      <c r="F25" s="28" t="str">
        <f t="shared" si="1"/>
        <v>B</v>
      </c>
      <c r="G25" s="28">
        <f t="shared" si="2"/>
        <v>84</v>
      </c>
      <c r="H25" s="28" t="str">
        <f t="shared" si="3"/>
        <v>B</v>
      </c>
      <c r="I25" s="36">
        <v>2</v>
      </c>
      <c r="J25" s="28" t="str">
        <f t="shared" si="4"/>
        <v>Memiliki kemampuan memahami namun perlu peningkatan pada kemapuan menganalisis pada materi suggestion &amp; offer, surat, caption, news item, if clause dan prosedur.</v>
      </c>
      <c r="K25" s="28">
        <f t="shared" si="5"/>
        <v>85</v>
      </c>
      <c r="L25" s="28" t="str">
        <f t="shared" si="6"/>
        <v>A</v>
      </c>
      <c r="M25" s="28">
        <f t="shared" si="7"/>
        <v>85</v>
      </c>
      <c r="N25" s="28" t="str">
        <f t="shared" si="8"/>
        <v>A</v>
      </c>
      <c r="O25" s="36">
        <v>1</v>
      </c>
      <c r="P25" s="28" t="str">
        <f t="shared" si="9"/>
        <v>Sangat terampil berkomunikasi dan mempresentasikan materi suggestion &amp; offer, surat, caption, news item, if clause dan prosedur.</v>
      </c>
      <c r="Q25" s="39" t="s">
        <v>8</v>
      </c>
      <c r="R25" s="39" t="s">
        <v>56</v>
      </c>
      <c r="S25" s="18"/>
      <c r="T25" s="1">
        <v>80</v>
      </c>
      <c r="U25" s="1">
        <v>78</v>
      </c>
      <c r="V25" s="1">
        <v>100</v>
      </c>
      <c r="W25" s="1">
        <v>90</v>
      </c>
      <c r="X25" s="1">
        <v>80</v>
      </c>
      <c r="Y25" s="1">
        <v>74</v>
      </c>
      <c r="Z25" s="1"/>
      <c r="AA25" s="1"/>
      <c r="AB25" s="1"/>
      <c r="AC25" s="1"/>
      <c r="AD25" s="1"/>
      <c r="AE25" s="18"/>
      <c r="AF25" s="1">
        <v>85</v>
      </c>
      <c r="AG25" s="1">
        <v>85</v>
      </c>
      <c r="AH25" s="1">
        <v>85</v>
      </c>
      <c r="AI25" s="1">
        <v>85</v>
      </c>
      <c r="AJ25" s="1">
        <v>85</v>
      </c>
      <c r="AK25" s="1">
        <v>85</v>
      </c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81</v>
      </c>
      <c r="FD25" s="68"/>
      <c r="FE25" s="68"/>
      <c r="FG25" s="42">
        <v>7</v>
      </c>
      <c r="FH25" s="43"/>
      <c r="FI25" s="43"/>
      <c r="FJ25" s="41">
        <v>24787</v>
      </c>
      <c r="FK25" s="41">
        <v>24797</v>
      </c>
    </row>
    <row r="26" spans="1:167" x14ac:dyDescent="0.25">
      <c r="A26" s="19">
        <v>16</v>
      </c>
      <c r="B26" s="19">
        <v>71056</v>
      </c>
      <c r="C26" s="19" t="s">
        <v>207</v>
      </c>
      <c r="D26" s="18"/>
      <c r="E26" s="28">
        <f t="shared" si="0"/>
        <v>87</v>
      </c>
      <c r="F26" s="28" t="str">
        <f t="shared" si="1"/>
        <v>A</v>
      </c>
      <c r="G26" s="28">
        <f t="shared" si="2"/>
        <v>87</v>
      </c>
      <c r="H26" s="28" t="str">
        <f t="shared" si="3"/>
        <v>A</v>
      </c>
      <c r="I26" s="36">
        <v>1</v>
      </c>
      <c r="J26" s="28" t="str">
        <f t="shared" si="4"/>
        <v>Memiliki kemampuan memahami dan menganalisis pada materi suggestion &amp; offer, surat, caption, news item, if clause dan prosedur.</v>
      </c>
      <c r="K26" s="28">
        <f t="shared" si="5"/>
        <v>87.5</v>
      </c>
      <c r="L26" s="28" t="str">
        <f t="shared" si="6"/>
        <v>A</v>
      </c>
      <c r="M26" s="28">
        <f t="shared" si="7"/>
        <v>87.5</v>
      </c>
      <c r="N26" s="28" t="str">
        <f t="shared" si="8"/>
        <v>A</v>
      </c>
      <c r="O26" s="36">
        <v>1</v>
      </c>
      <c r="P26" s="28" t="str">
        <f t="shared" si="9"/>
        <v>Sangat terampil berkomunikasi dan mempresentasikan materi suggestion &amp; offer, surat, caption, news item, if clause dan prosedur.</v>
      </c>
      <c r="Q26" s="39" t="s">
        <v>8</v>
      </c>
      <c r="R26" s="39" t="s">
        <v>56</v>
      </c>
      <c r="S26" s="18"/>
      <c r="T26" s="1">
        <v>84</v>
      </c>
      <c r="U26" s="1">
        <v>80</v>
      </c>
      <c r="V26" s="1">
        <v>100</v>
      </c>
      <c r="W26" s="1">
        <v>80</v>
      </c>
      <c r="X26" s="1">
        <v>100</v>
      </c>
      <c r="Y26" s="1">
        <v>79</v>
      </c>
      <c r="Z26" s="1"/>
      <c r="AA26" s="1"/>
      <c r="AB26" s="1"/>
      <c r="AC26" s="1"/>
      <c r="AD26" s="1"/>
      <c r="AE26" s="18"/>
      <c r="AF26" s="1">
        <v>88</v>
      </c>
      <c r="AG26" s="1">
        <v>87</v>
      </c>
      <c r="AH26" s="1">
        <v>88</v>
      </c>
      <c r="AI26" s="1">
        <v>87</v>
      </c>
      <c r="AJ26" s="1">
        <v>88</v>
      </c>
      <c r="AK26" s="1">
        <v>87</v>
      </c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60</v>
      </c>
      <c r="FD26" s="4" t="s">
        <v>61</v>
      </c>
      <c r="FE26" s="4" t="s">
        <v>62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71071</v>
      </c>
      <c r="C27" s="19" t="s">
        <v>208</v>
      </c>
      <c r="D27" s="18"/>
      <c r="E27" s="28">
        <f t="shared" si="0"/>
        <v>83</v>
      </c>
      <c r="F27" s="28" t="str">
        <f t="shared" si="1"/>
        <v>B</v>
      </c>
      <c r="G27" s="28">
        <f t="shared" si="2"/>
        <v>83</v>
      </c>
      <c r="H27" s="28" t="str">
        <f t="shared" si="3"/>
        <v>B</v>
      </c>
      <c r="I27" s="36">
        <v>2</v>
      </c>
      <c r="J27" s="28" t="str">
        <f t="shared" si="4"/>
        <v>Memiliki kemampuan memahami namun perlu peningkatan pada kemapuan menganalisis pada materi suggestion &amp; offer, surat, caption, news item, if clause dan prosedur.</v>
      </c>
      <c r="K27" s="28">
        <f t="shared" si="5"/>
        <v>85</v>
      </c>
      <c r="L27" s="28" t="str">
        <f t="shared" si="6"/>
        <v>A</v>
      </c>
      <c r="M27" s="28">
        <f t="shared" si="7"/>
        <v>85</v>
      </c>
      <c r="N27" s="28" t="str">
        <f t="shared" si="8"/>
        <v>A</v>
      </c>
      <c r="O27" s="36">
        <v>1</v>
      </c>
      <c r="P27" s="28" t="str">
        <f t="shared" si="9"/>
        <v>Sangat terampil berkomunikasi dan mempresentasikan materi suggestion &amp; offer, surat, caption, news item, if clause dan prosedur.</v>
      </c>
      <c r="Q27" s="39" t="s">
        <v>8</v>
      </c>
      <c r="R27" s="39" t="s">
        <v>56</v>
      </c>
      <c r="S27" s="18"/>
      <c r="T27" s="1">
        <v>70</v>
      </c>
      <c r="U27" s="1">
        <v>70</v>
      </c>
      <c r="V27" s="1">
        <v>90</v>
      </c>
      <c r="W27" s="1">
        <v>100</v>
      </c>
      <c r="X27" s="1">
        <v>90</v>
      </c>
      <c r="Y27" s="1">
        <v>78</v>
      </c>
      <c r="Z27" s="1"/>
      <c r="AA27" s="1"/>
      <c r="AB27" s="1"/>
      <c r="AC27" s="1"/>
      <c r="AD27" s="1"/>
      <c r="AE27" s="18"/>
      <c r="AF27" s="1">
        <v>85</v>
      </c>
      <c r="AG27" s="1">
        <v>85</v>
      </c>
      <c r="AH27" s="1">
        <v>85</v>
      </c>
      <c r="AI27" s="1">
        <v>85</v>
      </c>
      <c r="AJ27" s="1">
        <v>85</v>
      </c>
      <c r="AK27" s="1">
        <v>85</v>
      </c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24788</v>
      </c>
      <c r="FK27" s="41">
        <v>24798</v>
      </c>
    </row>
    <row r="28" spans="1:167" x14ac:dyDescent="0.25">
      <c r="A28" s="19">
        <v>18</v>
      </c>
      <c r="B28" s="19">
        <v>71086</v>
      </c>
      <c r="C28" s="19" t="s">
        <v>209</v>
      </c>
      <c r="D28" s="18"/>
      <c r="E28" s="28">
        <f t="shared" si="0"/>
        <v>81</v>
      </c>
      <c r="F28" s="28" t="str">
        <f t="shared" si="1"/>
        <v>B</v>
      </c>
      <c r="G28" s="28">
        <f t="shared" si="2"/>
        <v>81</v>
      </c>
      <c r="H28" s="28" t="str">
        <f t="shared" si="3"/>
        <v>B</v>
      </c>
      <c r="I28" s="36">
        <v>2</v>
      </c>
      <c r="J28" s="28" t="str">
        <f t="shared" si="4"/>
        <v>Memiliki kemampuan memahami namun perlu peningkatan pada kemapuan menganalisis pada materi suggestion &amp; offer, surat, caption, news item, if clause dan prosedur.</v>
      </c>
      <c r="K28" s="28">
        <f t="shared" si="5"/>
        <v>85</v>
      </c>
      <c r="L28" s="28" t="str">
        <f t="shared" si="6"/>
        <v>A</v>
      </c>
      <c r="M28" s="28">
        <f t="shared" si="7"/>
        <v>85</v>
      </c>
      <c r="N28" s="28" t="str">
        <f t="shared" si="8"/>
        <v>A</v>
      </c>
      <c r="O28" s="36">
        <v>1</v>
      </c>
      <c r="P28" s="28" t="str">
        <f t="shared" si="9"/>
        <v>Sangat terampil berkomunikasi dan mempresentasikan materi suggestion &amp; offer, surat, caption, news item, if clause dan prosedur.</v>
      </c>
      <c r="Q28" s="39" t="s">
        <v>8</v>
      </c>
      <c r="R28" s="39" t="s">
        <v>56</v>
      </c>
      <c r="S28" s="18"/>
      <c r="T28" s="1">
        <v>76</v>
      </c>
      <c r="U28" s="1">
        <v>74</v>
      </c>
      <c r="V28" s="1">
        <v>90</v>
      </c>
      <c r="W28" s="1">
        <v>90</v>
      </c>
      <c r="X28" s="1">
        <v>80</v>
      </c>
      <c r="Y28" s="1">
        <v>78</v>
      </c>
      <c r="Z28" s="1"/>
      <c r="AA28" s="1"/>
      <c r="AB28" s="1"/>
      <c r="AC28" s="1"/>
      <c r="AD28" s="1"/>
      <c r="AE28" s="18"/>
      <c r="AF28" s="1">
        <v>85</v>
      </c>
      <c r="AG28" s="1">
        <v>85</v>
      </c>
      <c r="AH28" s="1">
        <v>85</v>
      </c>
      <c r="AI28" s="1">
        <v>85</v>
      </c>
      <c r="AJ28" s="1">
        <v>85</v>
      </c>
      <c r="AK28" s="1">
        <v>85</v>
      </c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71101</v>
      </c>
      <c r="C29" s="19" t="s">
        <v>210</v>
      </c>
      <c r="D29" s="18"/>
      <c r="E29" s="28">
        <f t="shared" si="0"/>
        <v>88</v>
      </c>
      <c r="F29" s="28" t="str">
        <f t="shared" si="1"/>
        <v>A</v>
      </c>
      <c r="G29" s="28">
        <f t="shared" si="2"/>
        <v>88</v>
      </c>
      <c r="H29" s="28" t="str">
        <f t="shared" si="3"/>
        <v>A</v>
      </c>
      <c r="I29" s="36">
        <v>1</v>
      </c>
      <c r="J29" s="28" t="str">
        <f t="shared" si="4"/>
        <v>Memiliki kemampuan memahami dan menganalisis pada materi suggestion &amp; offer, surat, caption, news item, if clause dan prosedur.</v>
      </c>
      <c r="K29" s="28">
        <f t="shared" si="5"/>
        <v>89</v>
      </c>
      <c r="L29" s="28" t="str">
        <f t="shared" si="6"/>
        <v>A</v>
      </c>
      <c r="M29" s="28">
        <f t="shared" si="7"/>
        <v>89</v>
      </c>
      <c r="N29" s="28" t="str">
        <f t="shared" si="8"/>
        <v>A</v>
      </c>
      <c r="O29" s="36">
        <v>1</v>
      </c>
      <c r="P29" s="28" t="str">
        <f t="shared" si="9"/>
        <v>Sangat terampil berkomunikasi dan mempresentasikan materi suggestion &amp; offer, surat, caption, news item, if clause dan prosedur.</v>
      </c>
      <c r="Q29" s="39" t="s">
        <v>8</v>
      </c>
      <c r="R29" s="39" t="s">
        <v>56</v>
      </c>
      <c r="S29" s="18"/>
      <c r="T29" s="1">
        <v>88</v>
      </c>
      <c r="U29" s="1">
        <v>72</v>
      </c>
      <c r="V29" s="1">
        <v>95</v>
      </c>
      <c r="W29" s="1">
        <v>100</v>
      </c>
      <c r="X29" s="1">
        <v>90</v>
      </c>
      <c r="Y29" s="1">
        <v>81</v>
      </c>
      <c r="Z29" s="1"/>
      <c r="AA29" s="1"/>
      <c r="AB29" s="1"/>
      <c r="AC29" s="1"/>
      <c r="AD29" s="1"/>
      <c r="AE29" s="18"/>
      <c r="AF29" s="1">
        <v>90</v>
      </c>
      <c r="AG29" s="1">
        <v>88</v>
      </c>
      <c r="AH29" s="1">
        <v>90</v>
      </c>
      <c r="AI29" s="1">
        <v>88</v>
      </c>
      <c r="AJ29" s="1">
        <v>90</v>
      </c>
      <c r="AK29" s="1">
        <v>88</v>
      </c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24789</v>
      </c>
      <c r="FK29" s="41">
        <v>24799</v>
      </c>
    </row>
    <row r="30" spans="1:167" x14ac:dyDescent="0.25">
      <c r="A30" s="19">
        <v>20</v>
      </c>
      <c r="B30" s="19">
        <v>74626</v>
      </c>
      <c r="C30" s="19" t="s">
        <v>211</v>
      </c>
      <c r="D30" s="18"/>
      <c r="E30" s="28">
        <f t="shared" si="0"/>
        <v>82</v>
      </c>
      <c r="F30" s="28" t="str">
        <f t="shared" si="1"/>
        <v>B</v>
      </c>
      <c r="G30" s="28">
        <f t="shared" si="2"/>
        <v>82</v>
      </c>
      <c r="H30" s="28" t="str">
        <f t="shared" si="3"/>
        <v>B</v>
      </c>
      <c r="I30" s="36">
        <v>2</v>
      </c>
      <c r="J30" s="28" t="str">
        <f t="shared" si="4"/>
        <v>Memiliki kemampuan memahami namun perlu peningkatan pada kemapuan menganalisis pada materi suggestion &amp; offer, surat, caption, news item, if clause dan prosedur.</v>
      </c>
      <c r="K30" s="28">
        <f t="shared" si="5"/>
        <v>86</v>
      </c>
      <c r="L30" s="28" t="str">
        <f t="shared" si="6"/>
        <v>A</v>
      </c>
      <c r="M30" s="28">
        <f t="shared" si="7"/>
        <v>86</v>
      </c>
      <c r="N30" s="28" t="str">
        <f t="shared" si="8"/>
        <v>A</v>
      </c>
      <c r="O30" s="36">
        <v>1</v>
      </c>
      <c r="P30" s="28" t="str">
        <f t="shared" si="9"/>
        <v>Sangat terampil berkomunikasi dan mempresentasikan materi suggestion &amp; offer, surat, caption, news item, if clause dan prosedur.</v>
      </c>
      <c r="Q30" s="39" t="s">
        <v>8</v>
      </c>
      <c r="R30" s="39" t="s">
        <v>56</v>
      </c>
      <c r="S30" s="18"/>
      <c r="T30" s="1">
        <v>76</v>
      </c>
      <c r="U30" s="1">
        <v>70</v>
      </c>
      <c r="V30" s="1">
        <v>100</v>
      </c>
      <c r="W30" s="1">
        <v>90</v>
      </c>
      <c r="X30" s="1">
        <v>80</v>
      </c>
      <c r="Y30" s="1">
        <v>74</v>
      </c>
      <c r="Z30" s="1"/>
      <c r="AA30" s="1"/>
      <c r="AB30" s="1"/>
      <c r="AC30" s="1"/>
      <c r="AD30" s="1"/>
      <c r="AE30" s="18"/>
      <c r="AF30" s="1">
        <v>87</v>
      </c>
      <c r="AG30" s="1">
        <v>85</v>
      </c>
      <c r="AH30" s="1">
        <v>87</v>
      </c>
      <c r="AI30" s="1">
        <v>85</v>
      </c>
      <c r="AJ30" s="1">
        <v>87</v>
      </c>
      <c r="AK30" s="1">
        <v>85</v>
      </c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71116</v>
      </c>
      <c r="C31" s="19" t="s">
        <v>212</v>
      </c>
      <c r="D31" s="18"/>
      <c r="E31" s="28">
        <f t="shared" si="0"/>
        <v>82</v>
      </c>
      <c r="F31" s="28" t="str">
        <f t="shared" si="1"/>
        <v>B</v>
      </c>
      <c r="G31" s="28">
        <f t="shared" si="2"/>
        <v>82</v>
      </c>
      <c r="H31" s="28" t="str">
        <f t="shared" si="3"/>
        <v>B</v>
      </c>
      <c r="I31" s="36">
        <v>2</v>
      </c>
      <c r="J31" s="28" t="str">
        <f t="shared" si="4"/>
        <v>Memiliki kemampuan memahami namun perlu peningkatan pada kemapuan menganalisis pada materi suggestion &amp; offer, surat, caption, news item, if clause dan prosedur.</v>
      </c>
      <c r="K31" s="28">
        <f t="shared" si="5"/>
        <v>86.5</v>
      </c>
      <c r="L31" s="28" t="str">
        <f t="shared" si="6"/>
        <v>A</v>
      </c>
      <c r="M31" s="28">
        <f t="shared" si="7"/>
        <v>86.5</v>
      </c>
      <c r="N31" s="28" t="str">
        <f t="shared" si="8"/>
        <v>A</v>
      </c>
      <c r="O31" s="36">
        <v>1</v>
      </c>
      <c r="P31" s="28" t="str">
        <f t="shared" si="9"/>
        <v>Sangat terampil berkomunikasi dan mempresentasikan materi suggestion &amp; offer, surat, caption, news item, if clause dan prosedur.</v>
      </c>
      <c r="Q31" s="39" t="s">
        <v>8</v>
      </c>
      <c r="R31" s="39" t="s">
        <v>56</v>
      </c>
      <c r="S31" s="18"/>
      <c r="T31" s="1">
        <v>76</v>
      </c>
      <c r="U31" s="1">
        <v>78</v>
      </c>
      <c r="V31" s="1">
        <v>84</v>
      </c>
      <c r="W31" s="1">
        <v>100</v>
      </c>
      <c r="X31" s="1">
        <v>80</v>
      </c>
      <c r="Y31" s="1">
        <v>76</v>
      </c>
      <c r="Z31" s="1"/>
      <c r="AA31" s="1"/>
      <c r="AB31" s="1"/>
      <c r="AC31" s="1"/>
      <c r="AD31" s="1"/>
      <c r="AE31" s="18"/>
      <c r="AF31" s="1">
        <v>88</v>
      </c>
      <c r="AG31" s="1">
        <v>85</v>
      </c>
      <c r="AH31" s="1">
        <v>88</v>
      </c>
      <c r="AI31" s="1">
        <v>85</v>
      </c>
      <c r="AJ31" s="1">
        <v>88</v>
      </c>
      <c r="AK31" s="1">
        <v>85</v>
      </c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24790</v>
      </c>
      <c r="FK31" s="41">
        <v>24800</v>
      </c>
    </row>
    <row r="32" spans="1:167" x14ac:dyDescent="0.25">
      <c r="A32" s="19">
        <v>22</v>
      </c>
      <c r="B32" s="19">
        <v>71131</v>
      </c>
      <c r="C32" s="19" t="s">
        <v>213</v>
      </c>
      <c r="D32" s="18"/>
      <c r="E32" s="28">
        <f t="shared" si="0"/>
        <v>85</v>
      </c>
      <c r="F32" s="28" t="str">
        <f t="shared" si="1"/>
        <v>A</v>
      </c>
      <c r="G32" s="28">
        <f t="shared" si="2"/>
        <v>85</v>
      </c>
      <c r="H32" s="28" t="str">
        <f t="shared" si="3"/>
        <v>A</v>
      </c>
      <c r="I32" s="36">
        <v>1</v>
      </c>
      <c r="J32" s="28" t="str">
        <f t="shared" si="4"/>
        <v>Memiliki kemampuan memahami dan menganalisis pada materi suggestion &amp; offer, surat, caption, news item, if clause dan prosedur.</v>
      </c>
      <c r="K32" s="28">
        <f t="shared" si="5"/>
        <v>88.5</v>
      </c>
      <c r="L32" s="28" t="str">
        <f t="shared" si="6"/>
        <v>A</v>
      </c>
      <c r="M32" s="28">
        <f t="shared" si="7"/>
        <v>88.5</v>
      </c>
      <c r="N32" s="28" t="str">
        <f t="shared" si="8"/>
        <v>A</v>
      </c>
      <c r="O32" s="36">
        <v>1</v>
      </c>
      <c r="P32" s="28" t="str">
        <f t="shared" si="9"/>
        <v>Sangat terampil berkomunikasi dan mempresentasikan materi suggestion &amp; offer, surat, caption, news item, if clause dan prosedur.</v>
      </c>
      <c r="Q32" s="39" t="s">
        <v>8</v>
      </c>
      <c r="R32" s="39" t="s">
        <v>56</v>
      </c>
      <c r="S32" s="18"/>
      <c r="T32" s="1">
        <v>80</v>
      </c>
      <c r="U32" s="1">
        <v>70</v>
      </c>
      <c r="V32" s="1">
        <v>100</v>
      </c>
      <c r="W32" s="1">
        <v>80</v>
      </c>
      <c r="X32" s="1">
        <v>100</v>
      </c>
      <c r="Y32" s="1">
        <v>77</v>
      </c>
      <c r="Z32" s="1"/>
      <c r="AA32" s="1"/>
      <c r="AB32" s="1"/>
      <c r="AC32" s="1"/>
      <c r="AD32" s="1"/>
      <c r="AE32" s="18"/>
      <c r="AF32" s="1">
        <v>90</v>
      </c>
      <c r="AG32" s="1">
        <v>87</v>
      </c>
      <c r="AH32" s="1">
        <v>90</v>
      </c>
      <c r="AI32" s="1">
        <v>87</v>
      </c>
      <c r="AJ32" s="1">
        <v>90</v>
      </c>
      <c r="AK32" s="1">
        <v>87</v>
      </c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71146</v>
      </c>
      <c r="C33" s="19" t="s">
        <v>214</v>
      </c>
      <c r="D33" s="18"/>
      <c r="E33" s="28">
        <f t="shared" si="0"/>
        <v>84</v>
      </c>
      <c r="F33" s="28" t="str">
        <f t="shared" si="1"/>
        <v>B</v>
      </c>
      <c r="G33" s="28">
        <f t="shared" si="2"/>
        <v>84</v>
      </c>
      <c r="H33" s="28" t="str">
        <f t="shared" si="3"/>
        <v>B</v>
      </c>
      <c r="I33" s="36">
        <v>2</v>
      </c>
      <c r="J33" s="28" t="str">
        <f t="shared" si="4"/>
        <v>Memiliki kemampuan memahami namun perlu peningkatan pada kemapuan menganalisis pada materi suggestion &amp; offer, surat, caption, news item, if clause dan prosedur.</v>
      </c>
      <c r="K33" s="28">
        <f t="shared" si="5"/>
        <v>85</v>
      </c>
      <c r="L33" s="28" t="str">
        <f t="shared" si="6"/>
        <v>A</v>
      </c>
      <c r="M33" s="28">
        <f t="shared" si="7"/>
        <v>85</v>
      </c>
      <c r="N33" s="28" t="str">
        <f t="shared" si="8"/>
        <v>A</v>
      </c>
      <c r="O33" s="36">
        <v>1</v>
      </c>
      <c r="P33" s="28" t="str">
        <f t="shared" si="9"/>
        <v>Sangat terampil berkomunikasi dan mempresentasikan materi suggestion &amp; offer, surat, caption, news item, if clause dan prosedur.</v>
      </c>
      <c r="Q33" s="39" t="s">
        <v>8</v>
      </c>
      <c r="R33" s="39" t="s">
        <v>56</v>
      </c>
      <c r="S33" s="18"/>
      <c r="T33" s="1">
        <v>80</v>
      </c>
      <c r="U33" s="1">
        <v>74</v>
      </c>
      <c r="V33" s="1">
        <v>95</v>
      </c>
      <c r="W33" s="1">
        <v>100</v>
      </c>
      <c r="X33" s="1">
        <v>70</v>
      </c>
      <c r="Y33" s="1">
        <v>83</v>
      </c>
      <c r="Z33" s="1"/>
      <c r="AA33" s="1"/>
      <c r="AB33" s="1"/>
      <c r="AC33" s="1"/>
      <c r="AD33" s="1"/>
      <c r="AE33" s="18"/>
      <c r="AF33" s="1">
        <v>85</v>
      </c>
      <c r="AG33" s="1">
        <v>85</v>
      </c>
      <c r="AH33" s="1">
        <v>85</v>
      </c>
      <c r="AI33" s="1">
        <v>85</v>
      </c>
      <c r="AJ33" s="1">
        <v>85</v>
      </c>
      <c r="AK33" s="1">
        <v>85</v>
      </c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71161</v>
      </c>
      <c r="C34" s="19" t="s">
        <v>215</v>
      </c>
      <c r="D34" s="18"/>
      <c r="E34" s="28">
        <f t="shared" si="0"/>
        <v>88</v>
      </c>
      <c r="F34" s="28" t="str">
        <f t="shared" si="1"/>
        <v>A</v>
      </c>
      <c r="G34" s="28">
        <f t="shared" si="2"/>
        <v>88</v>
      </c>
      <c r="H34" s="28" t="str">
        <f t="shared" si="3"/>
        <v>A</v>
      </c>
      <c r="I34" s="36">
        <v>1</v>
      </c>
      <c r="J34" s="28" t="str">
        <f t="shared" si="4"/>
        <v>Memiliki kemampuan memahami dan menganalisis pada materi suggestion &amp; offer, surat, caption, news item, if clause dan prosedur.</v>
      </c>
      <c r="K34" s="28">
        <f t="shared" si="5"/>
        <v>86.5</v>
      </c>
      <c r="L34" s="28" t="str">
        <f t="shared" si="6"/>
        <v>A</v>
      </c>
      <c r="M34" s="28">
        <f t="shared" si="7"/>
        <v>86.5</v>
      </c>
      <c r="N34" s="28" t="str">
        <f t="shared" si="8"/>
        <v>A</v>
      </c>
      <c r="O34" s="36">
        <v>1</v>
      </c>
      <c r="P34" s="28" t="str">
        <f t="shared" si="9"/>
        <v>Sangat terampil berkomunikasi dan mempresentasikan materi suggestion &amp; offer, surat, caption, news item, if clause dan prosedur.</v>
      </c>
      <c r="Q34" s="39" t="s">
        <v>8</v>
      </c>
      <c r="R34" s="39" t="s">
        <v>56</v>
      </c>
      <c r="S34" s="18"/>
      <c r="T34" s="1">
        <v>84</v>
      </c>
      <c r="U34" s="1">
        <v>80</v>
      </c>
      <c r="V34" s="1">
        <v>100</v>
      </c>
      <c r="W34" s="1">
        <v>90</v>
      </c>
      <c r="X34" s="1">
        <v>90</v>
      </c>
      <c r="Y34" s="1">
        <v>81</v>
      </c>
      <c r="Z34" s="1"/>
      <c r="AA34" s="1"/>
      <c r="AB34" s="1"/>
      <c r="AC34" s="1"/>
      <c r="AD34" s="1"/>
      <c r="AE34" s="18"/>
      <c r="AF34" s="1">
        <v>88</v>
      </c>
      <c r="AG34" s="1">
        <v>85</v>
      </c>
      <c r="AH34" s="1">
        <v>88</v>
      </c>
      <c r="AI34" s="1">
        <v>85</v>
      </c>
      <c r="AJ34" s="1">
        <v>88</v>
      </c>
      <c r="AK34" s="1">
        <v>85</v>
      </c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71176</v>
      </c>
      <c r="C35" s="19" t="s">
        <v>216</v>
      </c>
      <c r="D35" s="18"/>
      <c r="E35" s="28">
        <f t="shared" si="0"/>
        <v>83</v>
      </c>
      <c r="F35" s="28" t="str">
        <f t="shared" si="1"/>
        <v>B</v>
      </c>
      <c r="G35" s="28">
        <f t="shared" si="2"/>
        <v>83</v>
      </c>
      <c r="H35" s="28" t="str">
        <f t="shared" si="3"/>
        <v>B</v>
      </c>
      <c r="I35" s="36">
        <v>2</v>
      </c>
      <c r="J35" s="28" t="str">
        <f t="shared" si="4"/>
        <v>Memiliki kemampuan memahami namun perlu peningkatan pada kemapuan menganalisis pada materi suggestion &amp; offer, surat, caption, news item, if clause dan prosedur.</v>
      </c>
      <c r="K35" s="28">
        <f t="shared" si="5"/>
        <v>85</v>
      </c>
      <c r="L35" s="28" t="str">
        <f t="shared" si="6"/>
        <v>A</v>
      </c>
      <c r="M35" s="28">
        <f t="shared" si="7"/>
        <v>85</v>
      </c>
      <c r="N35" s="28" t="str">
        <f t="shared" si="8"/>
        <v>A</v>
      </c>
      <c r="O35" s="36">
        <v>1</v>
      </c>
      <c r="P35" s="28" t="str">
        <f t="shared" si="9"/>
        <v>Sangat terampil berkomunikasi dan mempresentasikan materi suggestion &amp; offer, surat, caption, news item, if clause dan prosedur.</v>
      </c>
      <c r="Q35" s="39" t="s">
        <v>8</v>
      </c>
      <c r="R35" s="39" t="s">
        <v>56</v>
      </c>
      <c r="S35" s="18"/>
      <c r="T35" s="1">
        <v>70</v>
      </c>
      <c r="U35" s="1">
        <v>80</v>
      </c>
      <c r="V35" s="1">
        <v>100</v>
      </c>
      <c r="W35" s="1">
        <v>90</v>
      </c>
      <c r="X35" s="1">
        <v>70</v>
      </c>
      <c r="Y35" s="1">
        <v>85</v>
      </c>
      <c r="Z35" s="1"/>
      <c r="AA35" s="1"/>
      <c r="AB35" s="1"/>
      <c r="AC35" s="1"/>
      <c r="AD35" s="1"/>
      <c r="AE35" s="18"/>
      <c r="AF35" s="1">
        <v>85</v>
      </c>
      <c r="AG35" s="1">
        <v>85</v>
      </c>
      <c r="AH35" s="1">
        <v>85</v>
      </c>
      <c r="AI35" s="1">
        <v>85</v>
      </c>
      <c r="AJ35" s="1">
        <v>85</v>
      </c>
      <c r="AK35" s="1">
        <v>85</v>
      </c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74611</v>
      </c>
      <c r="C36" s="19" t="s">
        <v>217</v>
      </c>
      <c r="D36" s="18"/>
      <c r="E36" s="28">
        <f t="shared" si="0"/>
        <v>76</v>
      </c>
      <c r="F36" s="28" t="str">
        <f t="shared" si="1"/>
        <v>B</v>
      </c>
      <c r="G36" s="28">
        <f t="shared" si="2"/>
        <v>76</v>
      </c>
      <c r="H36" s="28" t="str">
        <f t="shared" si="3"/>
        <v>B</v>
      </c>
      <c r="I36" s="36">
        <v>2</v>
      </c>
      <c r="J36" s="28" t="str">
        <f t="shared" si="4"/>
        <v>Memiliki kemampuan memahami namun perlu peningkatan pada kemapuan menganalisis pada materi suggestion &amp; offer, surat, caption, news item, if clause dan prosedur.</v>
      </c>
      <c r="K36" s="28">
        <f t="shared" si="5"/>
        <v>82.5</v>
      </c>
      <c r="L36" s="28" t="str">
        <f t="shared" si="6"/>
        <v>B</v>
      </c>
      <c r="M36" s="28">
        <f t="shared" si="7"/>
        <v>82.5</v>
      </c>
      <c r="N36" s="28" t="str">
        <f t="shared" si="8"/>
        <v>B</v>
      </c>
      <c r="O36" s="36">
        <v>2</v>
      </c>
      <c r="P36" s="28" t="str">
        <f t="shared" si="9"/>
        <v>Perlu peningkatan keterampulan berkomunikasi dan mempresentasikan materi suggestion &amp; offer, surat, caption, news item, if clause dan prosedur.</v>
      </c>
      <c r="Q36" s="39" t="s">
        <v>8</v>
      </c>
      <c r="R36" s="39" t="s">
        <v>56</v>
      </c>
      <c r="S36" s="18"/>
      <c r="T36" s="1">
        <v>75</v>
      </c>
      <c r="U36" s="1">
        <v>75</v>
      </c>
      <c r="V36" s="1">
        <v>88</v>
      </c>
      <c r="W36" s="1">
        <v>70</v>
      </c>
      <c r="X36" s="1">
        <v>70</v>
      </c>
      <c r="Y36" s="1">
        <v>78</v>
      </c>
      <c r="Z36" s="1"/>
      <c r="AA36" s="1"/>
      <c r="AB36" s="1"/>
      <c r="AC36" s="1"/>
      <c r="AD36" s="1"/>
      <c r="AE36" s="18"/>
      <c r="AF36" s="1">
        <v>80</v>
      </c>
      <c r="AG36" s="1">
        <v>85</v>
      </c>
      <c r="AH36" s="1">
        <v>80</v>
      </c>
      <c r="AI36" s="1">
        <v>85</v>
      </c>
      <c r="AJ36" s="1">
        <v>80</v>
      </c>
      <c r="AK36" s="1">
        <v>85</v>
      </c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71191</v>
      </c>
      <c r="C37" s="19" t="s">
        <v>218</v>
      </c>
      <c r="D37" s="18"/>
      <c r="E37" s="28">
        <f t="shared" si="0"/>
        <v>90</v>
      </c>
      <c r="F37" s="28" t="str">
        <f t="shared" si="1"/>
        <v>A</v>
      </c>
      <c r="G37" s="28">
        <f t="shared" si="2"/>
        <v>90</v>
      </c>
      <c r="H37" s="28" t="str">
        <f t="shared" si="3"/>
        <v>A</v>
      </c>
      <c r="I37" s="36">
        <v>1</v>
      </c>
      <c r="J37" s="28" t="str">
        <f t="shared" si="4"/>
        <v>Memiliki kemampuan memahami dan menganalisis pada materi suggestion &amp; offer, surat, caption, news item, if clause dan prosedur.</v>
      </c>
      <c r="K37" s="28">
        <f t="shared" si="5"/>
        <v>86</v>
      </c>
      <c r="L37" s="28" t="str">
        <f t="shared" si="6"/>
        <v>A</v>
      </c>
      <c r="M37" s="28">
        <f t="shared" si="7"/>
        <v>86</v>
      </c>
      <c r="N37" s="28" t="str">
        <f t="shared" si="8"/>
        <v>A</v>
      </c>
      <c r="O37" s="36">
        <v>1</v>
      </c>
      <c r="P37" s="28" t="str">
        <f t="shared" si="9"/>
        <v>Sangat terampil berkomunikasi dan mempresentasikan materi suggestion &amp; offer, surat, caption, news item, if clause dan prosedur.</v>
      </c>
      <c r="Q37" s="39" t="s">
        <v>8</v>
      </c>
      <c r="R37" s="39" t="s">
        <v>56</v>
      </c>
      <c r="S37" s="18"/>
      <c r="T37" s="1">
        <v>92</v>
      </c>
      <c r="U37" s="1">
        <v>70</v>
      </c>
      <c r="V37" s="1">
        <v>100</v>
      </c>
      <c r="W37" s="1">
        <v>100</v>
      </c>
      <c r="X37" s="1">
        <v>100</v>
      </c>
      <c r="Y37" s="1">
        <v>78</v>
      </c>
      <c r="Z37" s="1"/>
      <c r="AA37" s="1"/>
      <c r="AB37" s="1"/>
      <c r="AC37" s="1"/>
      <c r="AD37" s="1"/>
      <c r="AE37" s="18"/>
      <c r="AF37" s="1">
        <v>86</v>
      </c>
      <c r="AG37" s="1">
        <v>86</v>
      </c>
      <c r="AH37" s="1">
        <v>86</v>
      </c>
      <c r="AI37" s="1">
        <v>86</v>
      </c>
      <c r="AJ37" s="1">
        <v>86</v>
      </c>
      <c r="AK37" s="1">
        <v>86</v>
      </c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71206</v>
      </c>
      <c r="C38" s="19" t="s">
        <v>219</v>
      </c>
      <c r="D38" s="18"/>
      <c r="E38" s="28">
        <f t="shared" si="0"/>
        <v>77</v>
      </c>
      <c r="F38" s="28" t="str">
        <f t="shared" si="1"/>
        <v>B</v>
      </c>
      <c r="G38" s="28">
        <f t="shared" si="2"/>
        <v>77</v>
      </c>
      <c r="H38" s="28" t="str">
        <f t="shared" si="3"/>
        <v>B</v>
      </c>
      <c r="I38" s="36">
        <v>2</v>
      </c>
      <c r="J38" s="28" t="str">
        <f t="shared" si="4"/>
        <v>Memiliki kemampuan memahami namun perlu peningkatan pada kemapuan menganalisis pada materi suggestion &amp; offer, surat, caption, news item, if clause dan prosedur.</v>
      </c>
      <c r="K38" s="28">
        <f t="shared" si="5"/>
        <v>86.5</v>
      </c>
      <c r="L38" s="28" t="str">
        <f t="shared" si="6"/>
        <v>A</v>
      </c>
      <c r="M38" s="28">
        <f t="shared" si="7"/>
        <v>86.5</v>
      </c>
      <c r="N38" s="28" t="str">
        <f t="shared" si="8"/>
        <v>A</v>
      </c>
      <c r="O38" s="36">
        <v>1</v>
      </c>
      <c r="P38" s="28" t="str">
        <f t="shared" si="9"/>
        <v>Sangat terampil berkomunikasi dan mempresentasikan materi suggestion &amp; offer, surat, caption, news item, if clause dan prosedur.</v>
      </c>
      <c r="Q38" s="39" t="s">
        <v>8</v>
      </c>
      <c r="R38" s="39" t="s">
        <v>56</v>
      </c>
      <c r="S38" s="18"/>
      <c r="T38" s="1">
        <v>75</v>
      </c>
      <c r="U38" s="1">
        <v>75</v>
      </c>
      <c r="V38" s="1">
        <v>83</v>
      </c>
      <c r="W38" s="1">
        <v>75</v>
      </c>
      <c r="X38" s="1">
        <v>75</v>
      </c>
      <c r="Y38" s="1">
        <v>78</v>
      </c>
      <c r="Z38" s="1"/>
      <c r="AA38" s="1"/>
      <c r="AB38" s="1"/>
      <c r="AC38" s="1"/>
      <c r="AD38" s="1"/>
      <c r="AE38" s="18"/>
      <c r="AF38" s="1">
        <v>87</v>
      </c>
      <c r="AG38" s="1">
        <v>86</v>
      </c>
      <c r="AH38" s="1">
        <v>87</v>
      </c>
      <c r="AI38" s="1">
        <v>86</v>
      </c>
      <c r="AJ38" s="1">
        <v>87</v>
      </c>
      <c r="AK38" s="1">
        <v>86</v>
      </c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71221</v>
      </c>
      <c r="C39" s="19" t="s">
        <v>220</v>
      </c>
      <c r="D39" s="18"/>
      <c r="E39" s="28">
        <f t="shared" si="0"/>
        <v>86</v>
      </c>
      <c r="F39" s="28" t="str">
        <f t="shared" si="1"/>
        <v>A</v>
      </c>
      <c r="G39" s="28">
        <f t="shared" si="2"/>
        <v>86</v>
      </c>
      <c r="H39" s="28" t="str">
        <f t="shared" si="3"/>
        <v>A</v>
      </c>
      <c r="I39" s="36">
        <v>1</v>
      </c>
      <c r="J39" s="28" t="str">
        <f t="shared" si="4"/>
        <v>Memiliki kemampuan memahami dan menganalisis pada materi suggestion &amp; offer, surat, caption, news item, if clause dan prosedur.</v>
      </c>
      <c r="K39" s="28">
        <f t="shared" si="5"/>
        <v>85</v>
      </c>
      <c r="L39" s="28" t="str">
        <f t="shared" si="6"/>
        <v>A</v>
      </c>
      <c r="M39" s="28">
        <f t="shared" si="7"/>
        <v>85</v>
      </c>
      <c r="N39" s="28" t="str">
        <f t="shared" si="8"/>
        <v>A</v>
      </c>
      <c r="O39" s="36">
        <v>1</v>
      </c>
      <c r="P39" s="28" t="str">
        <f t="shared" si="9"/>
        <v>Sangat terampil berkomunikasi dan mempresentasikan materi suggestion &amp; offer, surat, caption, news item, if clause dan prosedur.</v>
      </c>
      <c r="Q39" s="39" t="s">
        <v>8</v>
      </c>
      <c r="R39" s="39" t="s">
        <v>56</v>
      </c>
      <c r="S39" s="18"/>
      <c r="T39" s="1">
        <v>88</v>
      </c>
      <c r="U39" s="1">
        <v>68</v>
      </c>
      <c r="V39" s="1">
        <v>100</v>
      </c>
      <c r="W39" s="1">
        <v>90</v>
      </c>
      <c r="X39" s="1">
        <v>90</v>
      </c>
      <c r="Y39" s="1">
        <v>82</v>
      </c>
      <c r="Z39" s="1"/>
      <c r="AA39" s="1"/>
      <c r="AB39" s="1"/>
      <c r="AC39" s="1"/>
      <c r="AD39" s="1"/>
      <c r="AE39" s="18"/>
      <c r="AF39" s="1">
        <v>85</v>
      </c>
      <c r="AG39" s="1">
        <v>85</v>
      </c>
      <c r="AH39" s="1">
        <v>85</v>
      </c>
      <c r="AI39" s="1">
        <v>85</v>
      </c>
      <c r="AJ39" s="1">
        <v>85</v>
      </c>
      <c r="AK39" s="1">
        <v>85</v>
      </c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71236</v>
      </c>
      <c r="C40" s="19" t="s">
        <v>221</v>
      </c>
      <c r="D40" s="18"/>
      <c r="E40" s="28">
        <f t="shared" si="0"/>
        <v>84</v>
      </c>
      <c r="F40" s="28" t="str">
        <f t="shared" si="1"/>
        <v>B</v>
      </c>
      <c r="G40" s="28">
        <f t="shared" si="2"/>
        <v>84</v>
      </c>
      <c r="H40" s="28" t="str">
        <f t="shared" si="3"/>
        <v>B</v>
      </c>
      <c r="I40" s="36">
        <v>2</v>
      </c>
      <c r="J40" s="28" t="str">
        <f t="shared" si="4"/>
        <v>Memiliki kemampuan memahami namun perlu peningkatan pada kemapuan menganalisis pada materi suggestion &amp; offer, surat, caption, news item, if clause dan prosedur.</v>
      </c>
      <c r="K40" s="28">
        <f t="shared" si="5"/>
        <v>85</v>
      </c>
      <c r="L40" s="28" t="str">
        <f t="shared" si="6"/>
        <v>A</v>
      </c>
      <c r="M40" s="28">
        <f t="shared" si="7"/>
        <v>85</v>
      </c>
      <c r="N40" s="28" t="str">
        <f t="shared" si="8"/>
        <v>A</v>
      </c>
      <c r="O40" s="36">
        <v>1</v>
      </c>
      <c r="P40" s="28" t="str">
        <f t="shared" si="9"/>
        <v>Sangat terampil berkomunikasi dan mempresentasikan materi suggestion &amp; offer, surat, caption, news item, if clause dan prosedur.</v>
      </c>
      <c r="Q40" s="39" t="s">
        <v>8</v>
      </c>
      <c r="R40" s="39" t="s">
        <v>56</v>
      </c>
      <c r="S40" s="18"/>
      <c r="T40" s="1">
        <v>70</v>
      </c>
      <c r="U40" s="1">
        <v>70</v>
      </c>
      <c r="V40" s="1">
        <v>85</v>
      </c>
      <c r="W40" s="1">
        <v>100</v>
      </c>
      <c r="X40" s="1">
        <v>100</v>
      </c>
      <c r="Y40" s="1">
        <v>76</v>
      </c>
      <c r="Z40" s="1"/>
      <c r="AA40" s="1"/>
      <c r="AB40" s="1"/>
      <c r="AC40" s="1"/>
      <c r="AD40" s="1"/>
      <c r="AE40" s="18"/>
      <c r="AF40" s="1">
        <v>85</v>
      </c>
      <c r="AG40" s="1">
        <v>85</v>
      </c>
      <c r="AH40" s="1">
        <v>85</v>
      </c>
      <c r="AI40" s="1">
        <v>85</v>
      </c>
      <c r="AJ40" s="1">
        <v>85</v>
      </c>
      <c r="AK40" s="1">
        <v>85</v>
      </c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71251</v>
      </c>
      <c r="C41" s="19" t="s">
        <v>222</v>
      </c>
      <c r="D41" s="18"/>
      <c r="E41" s="28">
        <f t="shared" si="0"/>
        <v>90</v>
      </c>
      <c r="F41" s="28" t="str">
        <f t="shared" si="1"/>
        <v>A</v>
      </c>
      <c r="G41" s="28">
        <f t="shared" si="2"/>
        <v>90</v>
      </c>
      <c r="H41" s="28" t="str">
        <f t="shared" si="3"/>
        <v>A</v>
      </c>
      <c r="I41" s="36">
        <v>1</v>
      </c>
      <c r="J41" s="28" t="str">
        <f t="shared" si="4"/>
        <v>Memiliki kemampuan memahami dan menganalisis pada materi suggestion &amp; offer, surat, caption, news item, if clause dan prosedur.</v>
      </c>
      <c r="K41" s="28">
        <f t="shared" si="5"/>
        <v>89</v>
      </c>
      <c r="L41" s="28" t="str">
        <f t="shared" si="6"/>
        <v>A</v>
      </c>
      <c r="M41" s="28">
        <f t="shared" si="7"/>
        <v>89</v>
      </c>
      <c r="N41" s="28" t="str">
        <f t="shared" si="8"/>
        <v>A</v>
      </c>
      <c r="O41" s="36">
        <v>1</v>
      </c>
      <c r="P41" s="28" t="str">
        <f t="shared" si="9"/>
        <v>Sangat terampil berkomunikasi dan mempresentasikan materi suggestion &amp; offer, surat, caption, news item, if clause dan prosedur.</v>
      </c>
      <c r="Q41" s="39" t="s">
        <v>8</v>
      </c>
      <c r="R41" s="39" t="s">
        <v>56</v>
      </c>
      <c r="S41" s="18"/>
      <c r="T41" s="1">
        <v>92</v>
      </c>
      <c r="U41" s="1">
        <v>70</v>
      </c>
      <c r="V41" s="1">
        <v>100</v>
      </c>
      <c r="W41" s="1">
        <v>100</v>
      </c>
      <c r="X41" s="1">
        <v>100</v>
      </c>
      <c r="Y41" s="1">
        <v>80</v>
      </c>
      <c r="Z41" s="1"/>
      <c r="AA41" s="1"/>
      <c r="AB41" s="1"/>
      <c r="AC41" s="1"/>
      <c r="AD41" s="1"/>
      <c r="AE41" s="18"/>
      <c r="AF41" s="1">
        <v>90</v>
      </c>
      <c r="AG41" s="1">
        <v>88</v>
      </c>
      <c r="AH41" s="1">
        <v>90</v>
      </c>
      <c r="AI41" s="1">
        <v>88</v>
      </c>
      <c r="AJ41" s="1">
        <v>90</v>
      </c>
      <c r="AK41" s="1">
        <v>88</v>
      </c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71266</v>
      </c>
      <c r="C42" s="19" t="s">
        <v>223</v>
      </c>
      <c r="D42" s="18"/>
      <c r="E42" s="28">
        <f t="shared" si="0"/>
        <v>96</v>
      </c>
      <c r="F42" s="28" t="str">
        <f t="shared" si="1"/>
        <v>A</v>
      </c>
      <c r="G42" s="28">
        <f t="shared" si="2"/>
        <v>96</v>
      </c>
      <c r="H42" s="28" t="str">
        <f t="shared" si="3"/>
        <v>A</v>
      </c>
      <c r="I42" s="36">
        <v>1</v>
      </c>
      <c r="J42" s="28" t="str">
        <f t="shared" si="4"/>
        <v>Memiliki kemampuan memahami dan menganalisis pada materi suggestion &amp; offer, surat, caption, news item, if clause dan prosedur.</v>
      </c>
      <c r="K42" s="28">
        <f t="shared" si="5"/>
        <v>85</v>
      </c>
      <c r="L42" s="28" t="str">
        <f t="shared" si="6"/>
        <v>A</v>
      </c>
      <c r="M42" s="28">
        <f t="shared" si="7"/>
        <v>85</v>
      </c>
      <c r="N42" s="28" t="str">
        <f t="shared" si="8"/>
        <v>A</v>
      </c>
      <c r="O42" s="36">
        <v>1</v>
      </c>
      <c r="P42" s="28" t="str">
        <f t="shared" si="9"/>
        <v>Sangat terampil berkomunikasi dan mempresentasikan materi suggestion &amp; offer, surat, caption, news item, if clause dan prosedur.</v>
      </c>
      <c r="Q42" s="39" t="s">
        <v>8</v>
      </c>
      <c r="R42" s="39" t="s">
        <v>56</v>
      </c>
      <c r="S42" s="18"/>
      <c r="T42" s="1">
        <v>96</v>
      </c>
      <c r="U42" s="1">
        <v>86</v>
      </c>
      <c r="V42" s="1">
        <v>100</v>
      </c>
      <c r="W42" s="1">
        <v>100</v>
      </c>
      <c r="X42" s="1">
        <v>100</v>
      </c>
      <c r="Y42" s="1">
        <v>91</v>
      </c>
      <c r="Z42" s="1"/>
      <c r="AA42" s="1"/>
      <c r="AB42" s="1"/>
      <c r="AC42" s="1"/>
      <c r="AD42" s="1"/>
      <c r="AE42" s="18"/>
      <c r="AF42" s="1">
        <v>85</v>
      </c>
      <c r="AG42" s="1">
        <v>85</v>
      </c>
      <c r="AH42" s="1">
        <v>85</v>
      </c>
      <c r="AI42" s="1">
        <v>85</v>
      </c>
      <c r="AJ42" s="1">
        <v>85</v>
      </c>
      <c r="AK42" s="1">
        <v>85</v>
      </c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71281</v>
      </c>
      <c r="C43" s="19" t="s">
        <v>224</v>
      </c>
      <c r="D43" s="18"/>
      <c r="E43" s="28">
        <f t="shared" si="0"/>
        <v>76</v>
      </c>
      <c r="F43" s="28" t="str">
        <f t="shared" si="1"/>
        <v>B</v>
      </c>
      <c r="G43" s="28">
        <f t="shared" si="2"/>
        <v>76</v>
      </c>
      <c r="H43" s="28" t="str">
        <f t="shared" si="3"/>
        <v>B</v>
      </c>
      <c r="I43" s="36">
        <v>2</v>
      </c>
      <c r="J43" s="28" t="str">
        <f t="shared" si="4"/>
        <v>Memiliki kemampuan memahami namun perlu peningkatan pada kemapuan menganalisis pada materi suggestion &amp; offer, surat, caption, news item, if clause dan prosedur.</v>
      </c>
      <c r="K43" s="28">
        <f t="shared" si="5"/>
        <v>85</v>
      </c>
      <c r="L43" s="28" t="str">
        <f t="shared" si="6"/>
        <v>A</v>
      </c>
      <c r="M43" s="28">
        <f t="shared" si="7"/>
        <v>85</v>
      </c>
      <c r="N43" s="28" t="str">
        <f t="shared" si="8"/>
        <v>A</v>
      </c>
      <c r="O43" s="36">
        <v>1</v>
      </c>
      <c r="P43" s="28" t="str">
        <f t="shared" si="9"/>
        <v>Sangat terampil berkomunikasi dan mempresentasikan materi suggestion &amp; offer, surat, caption, news item, if clause dan prosedur.</v>
      </c>
      <c r="Q43" s="39" t="s">
        <v>8</v>
      </c>
      <c r="R43" s="39" t="s">
        <v>56</v>
      </c>
      <c r="S43" s="18"/>
      <c r="T43" s="1">
        <v>80</v>
      </c>
      <c r="U43" s="1">
        <v>70</v>
      </c>
      <c r="V43" s="1">
        <v>80</v>
      </c>
      <c r="W43" s="1">
        <v>80</v>
      </c>
      <c r="X43" s="1">
        <v>70</v>
      </c>
      <c r="Y43" s="1">
        <v>77</v>
      </c>
      <c r="Z43" s="1"/>
      <c r="AA43" s="1"/>
      <c r="AB43" s="1"/>
      <c r="AC43" s="1"/>
      <c r="AD43" s="1"/>
      <c r="AE43" s="18"/>
      <c r="AF43" s="1">
        <v>85</v>
      </c>
      <c r="AG43" s="1">
        <v>85</v>
      </c>
      <c r="AH43" s="1">
        <v>85</v>
      </c>
      <c r="AI43" s="1">
        <v>85</v>
      </c>
      <c r="AJ43" s="1">
        <v>85</v>
      </c>
      <c r="AK43" s="1">
        <v>85</v>
      </c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71296</v>
      </c>
      <c r="C44" s="19" t="s">
        <v>225</v>
      </c>
      <c r="D44" s="18"/>
      <c r="E44" s="28">
        <f t="shared" si="0"/>
        <v>86</v>
      </c>
      <c r="F44" s="28" t="str">
        <f t="shared" si="1"/>
        <v>A</v>
      </c>
      <c r="G44" s="28">
        <f t="shared" si="2"/>
        <v>86</v>
      </c>
      <c r="H44" s="28" t="str">
        <f t="shared" si="3"/>
        <v>A</v>
      </c>
      <c r="I44" s="36">
        <v>1</v>
      </c>
      <c r="J44" s="28" t="str">
        <f t="shared" si="4"/>
        <v>Memiliki kemampuan memahami dan menganalisis pada materi suggestion &amp; offer, surat, caption, news item, if clause dan prosedur.</v>
      </c>
      <c r="K44" s="28">
        <f t="shared" si="5"/>
        <v>86</v>
      </c>
      <c r="L44" s="28" t="str">
        <f t="shared" si="6"/>
        <v>A</v>
      </c>
      <c r="M44" s="28">
        <f t="shared" si="7"/>
        <v>86</v>
      </c>
      <c r="N44" s="28" t="str">
        <f t="shared" si="8"/>
        <v>A</v>
      </c>
      <c r="O44" s="36">
        <v>1</v>
      </c>
      <c r="P44" s="28" t="str">
        <f t="shared" si="9"/>
        <v>Sangat terampil berkomunikasi dan mempresentasikan materi suggestion &amp; offer, surat, caption, news item, if clause dan prosedur.</v>
      </c>
      <c r="Q44" s="39" t="s">
        <v>8</v>
      </c>
      <c r="R44" s="39" t="s">
        <v>56</v>
      </c>
      <c r="S44" s="18"/>
      <c r="T44" s="1">
        <v>72</v>
      </c>
      <c r="U44" s="1">
        <v>70</v>
      </c>
      <c r="V44" s="1">
        <v>100</v>
      </c>
      <c r="W44" s="1">
        <v>100</v>
      </c>
      <c r="X44" s="1">
        <v>100</v>
      </c>
      <c r="Y44" s="1">
        <v>74</v>
      </c>
      <c r="Z44" s="1"/>
      <c r="AA44" s="1"/>
      <c r="AB44" s="1"/>
      <c r="AC44" s="1"/>
      <c r="AD44" s="1"/>
      <c r="AE44" s="18"/>
      <c r="AF44" s="1">
        <v>87</v>
      </c>
      <c r="AG44" s="1">
        <v>85</v>
      </c>
      <c r="AH44" s="1">
        <v>87</v>
      </c>
      <c r="AI44" s="1">
        <v>85</v>
      </c>
      <c r="AJ44" s="1">
        <v>87</v>
      </c>
      <c r="AK44" s="1">
        <v>85</v>
      </c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71311</v>
      </c>
      <c r="C45" s="19" t="s">
        <v>226</v>
      </c>
      <c r="D45" s="18"/>
      <c r="E45" s="28">
        <f t="shared" si="0"/>
        <v>83</v>
      </c>
      <c r="F45" s="28" t="str">
        <f t="shared" si="1"/>
        <v>B</v>
      </c>
      <c r="G45" s="28">
        <f t="shared" si="2"/>
        <v>83</v>
      </c>
      <c r="H45" s="28" t="str">
        <f t="shared" si="3"/>
        <v>B</v>
      </c>
      <c r="I45" s="36">
        <v>2</v>
      </c>
      <c r="J45" s="28" t="str">
        <f t="shared" si="4"/>
        <v>Memiliki kemampuan memahami namun perlu peningkatan pada kemapuan menganalisis pada materi suggestion &amp; offer, surat, caption, news item, if clause dan prosedur.</v>
      </c>
      <c r="K45" s="28">
        <f t="shared" si="5"/>
        <v>85.5</v>
      </c>
      <c r="L45" s="28" t="str">
        <f t="shared" si="6"/>
        <v>A</v>
      </c>
      <c r="M45" s="28">
        <f t="shared" si="7"/>
        <v>85.5</v>
      </c>
      <c r="N45" s="28" t="str">
        <f t="shared" si="8"/>
        <v>A</v>
      </c>
      <c r="O45" s="36">
        <v>1</v>
      </c>
      <c r="P45" s="28" t="str">
        <f t="shared" si="9"/>
        <v>Sangat terampil berkomunikasi dan mempresentasikan materi suggestion &amp; offer, surat, caption, news item, if clause dan prosedur.</v>
      </c>
      <c r="Q45" s="39" t="s">
        <v>8</v>
      </c>
      <c r="R45" s="39" t="s">
        <v>56</v>
      </c>
      <c r="S45" s="18"/>
      <c r="T45" s="1">
        <v>72</v>
      </c>
      <c r="U45" s="1">
        <v>70</v>
      </c>
      <c r="V45" s="1">
        <v>97</v>
      </c>
      <c r="W45" s="1">
        <v>100</v>
      </c>
      <c r="X45" s="1">
        <v>80</v>
      </c>
      <c r="Y45" s="1">
        <v>76</v>
      </c>
      <c r="Z45" s="1"/>
      <c r="AA45" s="1"/>
      <c r="AB45" s="1"/>
      <c r="AC45" s="1"/>
      <c r="AD45" s="1"/>
      <c r="AE45" s="18"/>
      <c r="AF45" s="1">
        <v>85</v>
      </c>
      <c r="AG45" s="1">
        <v>86</v>
      </c>
      <c r="AH45" s="1">
        <v>85</v>
      </c>
      <c r="AI45" s="1">
        <v>86</v>
      </c>
      <c r="AJ45" s="1">
        <v>85</v>
      </c>
      <c r="AK45" s="1">
        <v>86</v>
      </c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71326</v>
      </c>
      <c r="C46" s="19" t="s">
        <v>227</v>
      </c>
      <c r="D46" s="18"/>
      <c r="E46" s="28">
        <f t="shared" si="0"/>
        <v>76</v>
      </c>
      <c r="F46" s="28" t="str">
        <f t="shared" si="1"/>
        <v>B</v>
      </c>
      <c r="G46" s="28">
        <f t="shared" si="2"/>
        <v>76</v>
      </c>
      <c r="H46" s="28" t="str">
        <f t="shared" si="3"/>
        <v>B</v>
      </c>
      <c r="I46" s="36">
        <v>2</v>
      </c>
      <c r="J46" s="28" t="str">
        <f t="shared" si="4"/>
        <v>Memiliki kemampuan memahami namun perlu peningkatan pada kemapuan menganalisis pada materi suggestion &amp; offer, surat, caption, news item, if clause dan prosedur.</v>
      </c>
      <c r="K46" s="28">
        <f t="shared" si="5"/>
        <v>85</v>
      </c>
      <c r="L46" s="28" t="str">
        <f t="shared" si="6"/>
        <v>A</v>
      </c>
      <c r="M46" s="28">
        <f t="shared" si="7"/>
        <v>85</v>
      </c>
      <c r="N46" s="28" t="str">
        <f t="shared" si="8"/>
        <v>A</v>
      </c>
      <c r="O46" s="36">
        <v>1</v>
      </c>
      <c r="P46" s="28" t="str">
        <f t="shared" si="9"/>
        <v>Sangat terampil berkomunikasi dan mempresentasikan materi suggestion &amp; offer, surat, caption, news item, if clause dan prosedur.</v>
      </c>
      <c r="Q46" s="39" t="s">
        <v>8</v>
      </c>
      <c r="R46" s="39" t="s">
        <v>56</v>
      </c>
      <c r="S46" s="18"/>
      <c r="T46" s="1">
        <v>72</v>
      </c>
      <c r="U46" s="1">
        <v>70</v>
      </c>
      <c r="V46" s="1">
        <v>100</v>
      </c>
      <c r="W46" s="1">
        <v>70</v>
      </c>
      <c r="X46" s="1">
        <v>70</v>
      </c>
      <c r="Y46" s="1">
        <v>74</v>
      </c>
      <c r="Z46" s="1"/>
      <c r="AA46" s="1"/>
      <c r="AB46" s="1"/>
      <c r="AC46" s="1"/>
      <c r="AD46" s="1"/>
      <c r="AE46" s="18"/>
      <c r="AF46" s="1">
        <v>85</v>
      </c>
      <c r="AG46" s="1">
        <v>85</v>
      </c>
      <c r="AH46" s="1">
        <v>85</v>
      </c>
      <c r="AI46" s="1">
        <v>85</v>
      </c>
      <c r="AJ46" s="1">
        <v>85</v>
      </c>
      <c r="AK46" s="1">
        <v>85</v>
      </c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>
        <v>37</v>
      </c>
      <c r="B47" s="19">
        <v>71341</v>
      </c>
      <c r="C47" s="19" t="s">
        <v>228</v>
      </c>
      <c r="D47" s="18"/>
      <c r="E47" s="28">
        <f t="shared" si="0"/>
        <v>87</v>
      </c>
      <c r="F47" s="28" t="str">
        <f t="shared" si="1"/>
        <v>A</v>
      </c>
      <c r="G47" s="28">
        <f t="shared" si="2"/>
        <v>87</v>
      </c>
      <c r="H47" s="28" t="str">
        <f t="shared" si="3"/>
        <v>A</v>
      </c>
      <c r="I47" s="36">
        <v>1</v>
      </c>
      <c r="J47" s="28" t="str">
        <f t="shared" si="4"/>
        <v>Memiliki kemampuan memahami dan menganalisis pada materi suggestion &amp; offer, surat, caption, news item, if clause dan prosedur.</v>
      </c>
      <c r="K47" s="28">
        <f t="shared" si="5"/>
        <v>85</v>
      </c>
      <c r="L47" s="28" t="str">
        <f t="shared" si="6"/>
        <v>A</v>
      </c>
      <c r="M47" s="28">
        <f t="shared" si="7"/>
        <v>85</v>
      </c>
      <c r="N47" s="28" t="str">
        <f t="shared" si="8"/>
        <v>A</v>
      </c>
      <c r="O47" s="36">
        <v>1</v>
      </c>
      <c r="P47" s="28" t="str">
        <f t="shared" si="9"/>
        <v>Sangat terampil berkomunikasi dan mempresentasikan materi suggestion &amp; offer, surat, caption, news item, if clause dan prosedur.</v>
      </c>
      <c r="Q47" s="39" t="s">
        <v>8</v>
      </c>
      <c r="R47" s="39" t="s">
        <v>56</v>
      </c>
      <c r="S47" s="18"/>
      <c r="T47" s="1">
        <v>84</v>
      </c>
      <c r="U47" s="1">
        <v>70</v>
      </c>
      <c r="V47" s="1">
        <v>100</v>
      </c>
      <c r="W47" s="1">
        <v>90</v>
      </c>
      <c r="X47" s="1">
        <v>100</v>
      </c>
      <c r="Y47" s="1">
        <v>75</v>
      </c>
      <c r="Z47" s="1"/>
      <c r="AA47" s="1"/>
      <c r="AB47" s="1"/>
      <c r="AC47" s="1"/>
      <c r="AD47" s="1"/>
      <c r="AE47" s="18"/>
      <c r="AF47" s="1">
        <v>85</v>
      </c>
      <c r="AG47" s="1">
        <v>85</v>
      </c>
      <c r="AH47" s="1">
        <v>85</v>
      </c>
      <c r="AI47" s="1">
        <v>85</v>
      </c>
      <c r="AJ47" s="1">
        <v>85</v>
      </c>
      <c r="AK47" s="1">
        <v>85</v>
      </c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96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76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83.78378378378379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scale="67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XII-MIPA 1</vt:lpstr>
      <vt:lpstr>XII-MIPA 2</vt:lpstr>
      <vt:lpstr>XII-MIPA 3</vt:lpstr>
      <vt:lpstr>XII-MIPA 4</vt:lpstr>
      <vt:lpstr>'XII-MIPA 1'!Print_Area</vt:lpstr>
      <vt:lpstr>'XII-MIPA 2'!Print_Area</vt:lpstr>
      <vt:lpstr>'XII-MIPA 3'!Print_Area</vt:lpstr>
      <vt:lpstr>'XII-MIPA 4'!Print_Area</vt:lpstr>
    </vt:vector>
  </TitlesOfParts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dwis</dc:creator>
  <cp:lastModifiedBy>Aceres</cp:lastModifiedBy>
  <cp:lastPrinted>2018-12-08T14:59:15Z</cp:lastPrinted>
  <dcterms:created xsi:type="dcterms:W3CDTF">2015-09-01T09:01:01Z</dcterms:created>
  <dcterms:modified xsi:type="dcterms:W3CDTF">2018-12-08T15:01:28Z</dcterms:modified>
</cp:coreProperties>
</file>