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0" yWindow="540" windowWidth="27660" windowHeight="14250"/>
  </bookViews>
  <sheets>
    <sheet name="XI-MIPA 6" sheetId="1" r:id="rId1"/>
    <sheet name="XI-MIPA 7" sheetId="2" r:id="rId2"/>
  </sheets>
  <definedNames>
    <definedName name="_xlnm.Print_Area" localSheetId="0">'XI-MIPA 6'!$A$1:$S$44</definedName>
    <definedName name="_xlnm.Print_Area" localSheetId="1">'XI-MIPA 7'!$A$1:$S$44</definedName>
  </definedNames>
  <calcPr calcId="144525"/>
  <fileRecoveryPr repairLoad="1"/>
</workbook>
</file>

<file path=xl/calcChain.xml><?xml version="1.0" encoding="utf-8"?>
<calcChain xmlns="http://schemas.openxmlformats.org/spreadsheetml/2006/main">
  <c r="K55" i="2" l="1"/>
  <c r="P50" i="2"/>
  <c r="M50" i="2"/>
  <c r="N50" i="2" s="1"/>
  <c r="L50" i="2"/>
  <c r="K50" i="2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L18" i="2"/>
  <c r="K18" i="2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H11" i="2"/>
  <c r="K54" i="2"/>
  <c r="K52" i="2"/>
  <c r="K52" i="1"/>
  <c r="K53" i="1"/>
  <c r="K53" i="2"/>
</calcChain>
</file>

<file path=xl/sharedStrings.xml><?xml version="1.0" encoding="utf-8"?>
<sst xmlns="http://schemas.openxmlformats.org/spreadsheetml/2006/main" count="359" uniqueCount="153">
  <si>
    <t>DAFTAR NILAI SISWA SMAN 9 SEMARANG SEMESTER GASAL TAHUN PELAJARAN 2018/2019</t>
  </si>
  <si>
    <t>Guru :</t>
  </si>
  <si>
    <t>Dra. Retnaningsih M.Pd.</t>
  </si>
  <si>
    <t>Kelas XI-MIPA 6</t>
  </si>
  <si>
    <t>Mapel :</t>
  </si>
  <si>
    <t>Bahasa dan Sastra Inggris [ Lintas Minat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</si>
  <si>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</si>
  <si>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</si>
  <si>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</si>
  <si>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</si>
  <si>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</si>
  <si>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</si>
  <si>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</si>
  <si>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</si>
  <si>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</si>
  <si>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</si>
  <si>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</si>
  <si>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</si>
  <si>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</si>
  <si>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</si>
  <si>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</si>
  <si>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</si>
  <si>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</si>
  <si>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</si>
  <si>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</si>
  <si>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</si>
  <si>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</si>
  <si>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</si>
  <si>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</si>
  <si>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</si>
  <si>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</si>
  <si>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</si>
  <si>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</si>
  <si>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</si>
  <si>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</si>
  <si>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</si>
  <si>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</si>
  <si>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</si>
  <si>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</si>
  <si>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</si>
  <si>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</si>
  <si>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</si>
  <si>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</si>
  <si>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</si>
  <si>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</si>
  <si>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</si>
  <si>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</si>
  <si>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</si>
  <si>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</si>
  <si>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</si>
  <si>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</si>
  <si>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</si>
  <si>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</si>
  <si>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</si>
  <si>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</si>
  <si>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</si>
  <si>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</si>
  <si>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</si>
  <si>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</si>
  <si>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</si>
  <si>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</si>
  <si>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</si>
  <si>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</si>
  <si>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</si>
  <si>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</si>
  <si>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</si>
  <si>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</si>
  <si>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</si>
  <si>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</si>
  <si>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</si>
  <si>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</si>
  <si>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</si>
  <si>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</si>
  <si>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</si>
  <si>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</si>
  <si>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</si>
  <si>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</si>
  <si>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</si>
  <si>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</si>
  <si>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</si>
  <si>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</si>
  <si>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</si>
  <si>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</si>
  <si>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</si>
  <si>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</si>
  <si>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</si>
  <si>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</si>
  <si>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</si>
  <si>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</si>
  <si>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</si>
  <si>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</si>
  <si>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</si>
  <si>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</si>
  <si>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</si>
  <si>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</si>
  <si>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</si>
  <si>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</si>
  <si>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</si>
  <si>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</si>
  <si>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</si>
  <si>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</si>
  <si>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</si>
  <si>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</si>
  <si>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</si>
  <si>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</si>
  <si>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</si>
  <si>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</si>
  <si>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</si>
  <si>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</si>
  <si>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</si>
  <si>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</si>
  <si>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</si>
  <si>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19641123 200801 2 003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</si>
  <si>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</si>
  <si>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</si>
  <si>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</si>
  <si>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</si>
  <si>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</si>
  <si>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</si>
  <si>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</si>
  <si>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</si>
  <si>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</si>
  <si>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</si>
  <si>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</si>
  <si>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</si>
  <si>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</si>
  <si>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</si>
  <si>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</si>
  <si>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</si>
  <si>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</si>
  <si>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</si>
  <si>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</si>
  <si>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</si>
  <si>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</si>
  <si>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</si>
  <si>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</si>
  <si>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</si>
  <si>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</si>
  <si>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</si>
  <si>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</si>
  <si>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</si>
  <si>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</si>
  <si>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</si>
  <si>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</si>
  <si>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</si>
  <si>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</si>
  <si>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</si>
  <si>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</si>
  <si>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Memiliki kemampuan memahami dan menganalisis pada materi opinion, perfect, if clause, poem, naratif dan offer &amp; suggestion.</t>
  </si>
  <si>
    <t>Sangat terampil berkomunikasi dan mempresentasikan materi opinion, perfect, if clause, poem, naratif dan offer &amp; suggestion.</t>
  </si>
  <si>
    <t>Memiliki kemampuan memahami namun perlu peningkatan pada kemampuan menganalisis pada materi opinion, perfect, if clause, poem, naratif dan offer &amp; suggestion.</t>
  </si>
  <si>
    <t>Perlu peningkatan keterampilan berkomunikasi dan mempresentasikan materi opinion, perfect, if clause, poem, naratif dan offer &amp; suggestion.</t>
  </si>
  <si>
    <t>Perlu peningkatan kemampuan memahami dan menganalisis pada materi opinion, perfect, if clause, poem, naratif dan offer &amp; suggestion.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</si>
</sst>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  <font>
      <sz val="11"/>
      <color indexed="8"/>
      <name val="Calibri"/>
      <family val="2"/>
      <charset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2" borderId="0"/>
    <xf numFmtId="0" fontId="13" fillId="2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5" fillId="16" borderId="10" xfId="1" applyFont="1" applyFill="1" applyBorder="1" applyAlignment="1" applyProtection="1">
      <alignment horizontal="center" vertical="center"/>
      <protection locked="0"/>
    </xf>
    <xf numFmtId="0" fontId="16" fillId="16" borderId="10" xfId="0" applyFont="1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2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3">
    <cellStyle name="Normal" xfId="0" builtinId="0"/>
    <cellStyle name="Normal 2" xfId="2"/>
    <cellStyle name="Normal 5" xfId="1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20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9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614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77372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pada kemampuan menganalisis pada materi opinion, perfect, if clause, poem, naratif dan offer &amp; suggestion.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keterampilan berkomunikasi dan mempresentasikan materi opinion, perfect, if clause, poem, naratif dan offer &amp; suggestion.</v>
      </c>
      <c r="Q11" s="39"/>
      <c r="R11" s="39" t="s">
        <v>8</v>
      </c>
      <c r="S11" s="18"/>
      <c r="T11" s="1">
        <v>76</v>
      </c>
      <c r="U11" s="1">
        <v>77</v>
      </c>
      <c r="V11" s="1">
        <v>70</v>
      </c>
      <c r="W11" s="41">
        <v>75</v>
      </c>
      <c r="X11" s="41">
        <v>80</v>
      </c>
      <c r="Y11" s="42"/>
      <c r="Z11" s="1"/>
      <c r="AA11" s="1"/>
      <c r="AB11" s="1"/>
      <c r="AC11" s="1"/>
      <c r="AD11" s="1"/>
      <c r="AE11" s="18"/>
      <c r="AF11" s="1">
        <v>70</v>
      </c>
      <c r="AG11" s="1">
        <v>77</v>
      </c>
      <c r="AH11" s="1">
        <v>77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77387</v>
      </c>
      <c r="C12" s="19" t="s">
        <v>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kemampuan menganalisis pada materi opinion, perfect, if clause, poem, naratif dan offer &amp; suggestion.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opinion, perfect, if clause, poem, naratif dan offer &amp; suggestion.</v>
      </c>
      <c r="Q12" s="39"/>
      <c r="R12" s="39" t="s">
        <v>8</v>
      </c>
      <c r="S12" s="18"/>
      <c r="T12" s="1">
        <v>90</v>
      </c>
      <c r="U12" s="1">
        <v>70</v>
      </c>
      <c r="V12" s="1">
        <v>70</v>
      </c>
      <c r="W12" s="41">
        <v>75</v>
      </c>
      <c r="X12" s="41">
        <v>86</v>
      </c>
      <c r="Y12" s="42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77402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pada kemampuan menganalisis pada materi opinion, perfect, if clause, poem, naratif dan offer &amp; suggestion.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opinion, perfect, if clause, poem, naratif dan offer &amp; suggestion.</v>
      </c>
      <c r="Q13" s="39"/>
      <c r="R13" s="39" t="s">
        <v>8</v>
      </c>
      <c r="S13" s="18"/>
      <c r="T13" s="1">
        <v>70</v>
      </c>
      <c r="U13" s="1">
        <v>75</v>
      </c>
      <c r="V13" s="1">
        <v>74</v>
      </c>
      <c r="W13" s="41">
        <v>80</v>
      </c>
      <c r="X13" s="41">
        <v>82</v>
      </c>
      <c r="Y13" s="42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77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148</v>
      </c>
      <c r="FI13" s="78" t="s">
        <v>149</v>
      </c>
      <c r="FJ13" s="80">
        <v>28921</v>
      </c>
      <c r="FK13" s="80">
        <v>28931</v>
      </c>
    </row>
    <row r="14" spans="1:167" x14ac:dyDescent="0.25">
      <c r="A14" s="19">
        <v>4</v>
      </c>
      <c r="B14" s="19">
        <v>77417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memahami namun perlu peningkatan pada kemampuan menganalisis pada materi opinion, perfect, if clause, poem, naratif dan offer &amp; suggestion.</v>
      </c>
      <c r="K14" s="28">
        <f t="shared" si="5"/>
        <v>79.25</v>
      </c>
      <c r="L14" s="28" t="str">
        <f t="shared" si="6"/>
        <v>B</v>
      </c>
      <c r="M14" s="28">
        <f t="shared" si="7"/>
        <v>79.25</v>
      </c>
      <c r="N14" s="28" t="str">
        <f t="shared" si="8"/>
        <v>B</v>
      </c>
      <c r="O14" s="36">
        <v>2</v>
      </c>
      <c r="P14" s="28" t="str">
        <f t="shared" si="9"/>
        <v>Perlu peningkatan keterampilan berkomunikasi dan mempresentasikan materi opinion, perfect, if clause, poem, naratif dan offer &amp; suggestion.</v>
      </c>
      <c r="Q14" s="39"/>
      <c r="R14" s="39" t="s">
        <v>8</v>
      </c>
      <c r="S14" s="18"/>
      <c r="T14" s="1">
        <v>92</v>
      </c>
      <c r="U14" s="1">
        <v>72</v>
      </c>
      <c r="V14" s="1">
        <v>70</v>
      </c>
      <c r="W14" s="41">
        <v>75</v>
      </c>
      <c r="X14" s="41">
        <v>86</v>
      </c>
      <c r="Y14" s="42"/>
      <c r="Z14" s="1"/>
      <c r="AA14" s="1"/>
      <c r="AB14" s="1"/>
      <c r="AC14" s="1"/>
      <c r="AD14" s="1"/>
      <c r="AE14" s="18"/>
      <c r="AF14" s="1">
        <v>75</v>
      </c>
      <c r="AG14" s="1">
        <v>82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80"/>
      <c r="FK14" s="80"/>
    </row>
    <row r="15" spans="1:167" x14ac:dyDescent="0.25">
      <c r="A15" s="19">
        <v>5</v>
      </c>
      <c r="B15" s="19">
        <v>77432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memahami namun perlu peningkatan pada kemampuan menganalisis pada materi opinion, perfect, if clause, poem, naratif dan offer &amp; suggestion.</v>
      </c>
      <c r="K15" s="28">
        <f t="shared" si="5"/>
        <v>82.25</v>
      </c>
      <c r="L15" s="28" t="str">
        <f t="shared" si="6"/>
        <v>B</v>
      </c>
      <c r="M15" s="28">
        <f t="shared" si="7"/>
        <v>82.25</v>
      </c>
      <c r="N15" s="28" t="str">
        <f t="shared" si="8"/>
        <v>B</v>
      </c>
      <c r="O15" s="36">
        <v>2</v>
      </c>
      <c r="P15" s="28" t="str">
        <f t="shared" si="9"/>
        <v>Perlu peningkatan keterampilan berkomunikasi dan mempresentasikan materi opinion, perfect, if clause, poem, naratif dan offer &amp; suggestion.</v>
      </c>
      <c r="Q15" s="39"/>
      <c r="R15" s="39" t="s">
        <v>8</v>
      </c>
      <c r="S15" s="18"/>
      <c r="T15" s="1">
        <v>75</v>
      </c>
      <c r="U15" s="1">
        <v>78</v>
      </c>
      <c r="V15" s="1">
        <v>72</v>
      </c>
      <c r="W15" s="41">
        <v>70</v>
      </c>
      <c r="X15" s="41">
        <v>86</v>
      </c>
      <c r="Y15" s="42"/>
      <c r="Z15" s="1"/>
      <c r="AA15" s="1"/>
      <c r="AB15" s="1"/>
      <c r="AC15" s="1"/>
      <c r="AD15" s="1"/>
      <c r="AE15" s="18"/>
      <c r="AF15" s="1">
        <v>85</v>
      </c>
      <c r="AG15" s="1">
        <v>77</v>
      </c>
      <c r="AH15" s="1">
        <v>77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150</v>
      </c>
      <c r="FI15" s="78" t="s">
        <v>151</v>
      </c>
      <c r="FJ15" s="80">
        <v>28922</v>
      </c>
      <c r="FK15" s="80">
        <v>28932</v>
      </c>
    </row>
    <row r="16" spans="1:167" x14ac:dyDescent="0.25">
      <c r="A16" s="19">
        <v>6</v>
      </c>
      <c r="B16" s="19">
        <v>77462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opinion, perfect, if clause, poem, naratif dan offer &amp; suggestion.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opinion, perfect, if clause, poem, naratif dan offer &amp; suggestion.</v>
      </c>
      <c r="Q16" s="39"/>
      <c r="R16" s="39" t="s">
        <v>8</v>
      </c>
      <c r="S16" s="18"/>
      <c r="T16" s="1">
        <v>84</v>
      </c>
      <c r="U16" s="1">
        <v>80</v>
      </c>
      <c r="V16" s="1">
        <v>88</v>
      </c>
      <c r="W16" s="41">
        <v>90</v>
      </c>
      <c r="X16" s="41">
        <v>90</v>
      </c>
      <c r="Y16" s="42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80"/>
      <c r="FK16" s="80"/>
    </row>
    <row r="17" spans="1:167" x14ac:dyDescent="0.25">
      <c r="A17" s="19">
        <v>7</v>
      </c>
      <c r="B17" s="19">
        <v>80087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pada kemampuan menganalisis pada materi opinion, perfect, if clause, poem, naratif dan offer &amp; suggestion.</v>
      </c>
      <c r="K17" s="28">
        <f t="shared" si="5"/>
        <v>78.5</v>
      </c>
      <c r="L17" s="28" t="str">
        <f t="shared" si="6"/>
        <v>B</v>
      </c>
      <c r="M17" s="28">
        <f t="shared" si="7"/>
        <v>78.5</v>
      </c>
      <c r="N17" s="28" t="str">
        <f t="shared" si="8"/>
        <v>B</v>
      </c>
      <c r="O17" s="36">
        <v>2</v>
      </c>
      <c r="P17" s="28" t="str">
        <f t="shared" si="9"/>
        <v>Perlu peningkatan keterampilan berkomunikasi dan mempresentasikan materi opinion, perfect, if clause, poem, naratif dan offer &amp; suggestion.</v>
      </c>
      <c r="Q17" s="39"/>
      <c r="R17" s="39" t="s">
        <v>8</v>
      </c>
      <c r="S17" s="18"/>
      <c r="T17" s="1">
        <v>76</v>
      </c>
      <c r="U17" s="1">
        <v>75</v>
      </c>
      <c r="V17" s="1">
        <v>75</v>
      </c>
      <c r="W17" s="41">
        <v>80</v>
      </c>
      <c r="X17" s="41">
        <v>72</v>
      </c>
      <c r="Y17" s="42"/>
      <c r="Z17" s="1"/>
      <c r="AA17" s="1"/>
      <c r="AB17" s="1"/>
      <c r="AC17" s="1"/>
      <c r="AD17" s="1"/>
      <c r="AE17" s="18"/>
      <c r="AF17" s="1">
        <v>75</v>
      </c>
      <c r="AG17" s="1">
        <v>77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152</v>
      </c>
      <c r="FI17" s="78"/>
      <c r="FJ17" s="80">
        <v>28923</v>
      </c>
      <c r="FK17" s="80">
        <v>28933</v>
      </c>
    </row>
    <row r="18" spans="1:167" x14ac:dyDescent="0.25">
      <c r="A18" s="19">
        <v>8</v>
      </c>
      <c r="B18" s="19">
        <v>77477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opinion, perfect, if clause, poem, naratif dan offer &amp; suggestion.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opinion, perfect, if clause, poem, naratif dan offer &amp; suggestion.</v>
      </c>
      <c r="Q18" s="39"/>
      <c r="R18" s="39" t="s">
        <v>8</v>
      </c>
      <c r="S18" s="18"/>
      <c r="T18" s="1">
        <v>90</v>
      </c>
      <c r="U18" s="1">
        <v>88</v>
      </c>
      <c r="V18" s="1">
        <v>85</v>
      </c>
      <c r="W18" s="41">
        <v>82</v>
      </c>
      <c r="X18" s="41">
        <v>87</v>
      </c>
      <c r="Y18" s="42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80"/>
      <c r="FK18" s="80"/>
    </row>
    <row r="19" spans="1:167" x14ac:dyDescent="0.25">
      <c r="A19" s="19">
        <v>9</v>
      </c>
      <c r="B19" s="19">
        <v>77492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opinion, perfect, if clause, poem, naratif dan offer &amp; suggestion.</v>
      </c>
      <c r="K19" s="28">
        <f t="shared" si="5"/>
        <v>77.5</v>
      </c>
      <c r="L19" s="28" t="str">
        <f t="shared" si="6"/>
        <v>B</v>
      </c>
      <c r="M19" s="28">
        <f t="shared" si="7"/>
        <v>77.5</v>
      </c>
      <c r="N19" s="28" t="str">
        <f t="shared" si="8"/>
        <v>B</v>
      </c>
      <c r="O19" s="36">
        <v>2</v>
      </c>
      <c r="P19" s="28" t="str">
        <f t="shared" si="9"/>
        <v>Perlu peningkatan keterampilan berkomunikasi dan mempresentasikan materi opinion, perfect, if clause, poem, naratif dan offer &amp; suggestion.</v>
      </c>
      <c r="Q19" s="39"/>
      <c r="R19" s="39" t="s">
        <v>8</v>
      </c>
      <c r="S19" s="18"/>
      <c r="T19" s="1">
        <v>94</v>
      </c>
      <c r="U19" s="1">
        <v>96</v>
      </c>
      <c r="V19" s="1">
        <v>88</v>
      </c>
      <c r="W19" s="41">
        <v>72</v>
      </c>
      <c r="X19" s="41">
        <v>84</v>
      </c>
      <c r="Y19" s="42"/>
      <c r="Z19" s="1"/>
      <c r="AA19" s="1"/>
      <c r="AB19" s="1"/>
      <c r="AC19" s="1"/>
      <c r="AD19" s="1"/>
      <c r="AE19" s="18"/>
      <c r="AF19" s="1">
        <v>70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9"/>
      <c r="FI19" s="79"/>
      <c r="FJ19" s="80">
        <v>28924</v>
      </c>
      <c r="FK19" s="80">
        <v>28934</v>
      </c>
    </row>
    <row r="20" spans="1:167" x14ac:dyDescent="0.25">
      <c r="A20" s="19">
        <v>10</v>
      </c>
      <c r="B20" s="19">
        <v>77507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kemampuan menganalisis pada materi opinion, perfect, if clause, poem, naratif dan offer &amp; suggestion.</v>
      </c>
      <c r="K20" s="28">
        <f t="shared" si="5"/>
        <v>83.75</v>
      </c>
      <c r="L20" s="28" t="str">
        <f t="shared" si="6"/>
        <v>B</v>
      </c>
      <c r="M20" s="28">
        <f t="shared" si="7"/>
        <v>83.75</v>
      </c>
      <c r="N20" s="28" t="str">
        <f t="shared" si="8"/>
        <v>B</v>
      </c>
      <c r="O20" s="36">
        <v>2</v>
      </c>
      <c r="P20" s="28" t="str">
        <f t="shared" si="9"/>
        <v>Perlu peningkatan keterampilan berkomunikasi dan mempresentasikan materi opinion, perfect, if clause, poem, naratif dan offer &amp; suggestion.</v>
      </c>
      <c r="Q20" s="39"/>
      <c r="R20" s="39" t="s">
        <v>8</v>
      </c>
      <c r="S20" s="18"/>
      <c r="T20" s="1">
        <v>88</v>
      </c>
      <c r="U20" s="1">
        <v>76</v>
      </c>
      <c r="V20" s="1">
        <v>88</v>
      </c>
      <c r="W20" s="41">
        <v>75</v>
      </c>
      <c r="X20" s="41">
        <v>90</v>
      </c>
      <c r="Y20" s="42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9"/>
      <c r="FI20" s="79"/>
      <c r="FJ20" s="80"/>
      <c r="FK20" s="80"/>
    </row>
    <row r="21" spans="1:167" x14ac:dyDescent="0.25">
      <c r="A21" s="19">
        <v>11</v>
      </c>
      <c r="B21" s="19">
        <v>77522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opinion, perfect, if clause, poem, naratif dan offer &amp; suggestion.</v>
      </c>
      <c r="K21" s="28">
        <f t="shared" si="5"/>
        <v>81.75</v>
      </c>
      <c r="L21" s="28" t="str">
        <f t="shared" si="6"/>
        <v>B</v>
      </c>
      <c r="M21" s="28">
        <f t="shared" si="7"/>
        <v>81.75</v>
      </c>
      <c r="N21" s="28" t="str">
        <f t="shared" si="8"/>
        <v>B</v>
      </c>
      <c r="O21" s="36">
        <v>2</v>
      </c>
      <c r="P21" s="28" t="str">
        <f t="shared" si="9"/>
        <v>Perlu peningkatan keterampilan berkomunikasi dan mempresentasikan materi opinion, perfect, if clause, poem, naratif dan offer &amp; suggestion.</v>
      </c>
      <c r="Q21" s="39"/>
      <c r="R21" s="39" t="s">
        <v>8</v>
      </c>
      <c r="S21" s="18"/>
      <c r="T21" s="1">
        <v>96</v>
      </c>
      <c r="U21" s="1">
        <v>80</v>
      </c>
      <c r="V21" s="1">
        <v>78</v>
      </c>
      <c r="W21" s="41">
        <v>88</v>
      </c>
      <c r="X21" s="41">
        <v>86</v>
      </c>
      <c r="Y21" s="42"/>
      <c r="Z21" s="1"/>
      <c r="AA21" s="1"/>
      <c r="AB21" s="1"/>
      <c r="AC21" s="1"/>
      <c r="AD21" s="1"/>
      <c r="AE21" s="18"/>
      <c r="AF21" s="1">
        <v>80</v>
      </c>
      <c r="AG21" s="1">
        <v>77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9"/>
      <c r="FI21" s="79"/>
      <c r="FJ21" s="80">
        <v>28925</v>
      </c>
      <c r="FK21" s="80">
        <v>28935</v>
      </c>
    </row>
    <row r="22" spans="1:167" x14ac:dyDescent="0.25">
      <c r="A22" s="19">
        <v>12</v>
      </c>
      <c r="B22" s="19">
        <v>77537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pada kemampuan menganalisis pada materi opinion, perfect, if clause, poem, naratif dan offer &amp; suggestion.</v>
      </c>
      <c r="K22" s="28">
        <f t="shared" si="5"/>
        <v>79.75</v>
      </c>
      <c r="L22" s="28" t="str">
        <f t="shared" si="6"/>
        <v>B</v>
      </c>
      <c r="M22" s="28">
        <f t="shared" si="7"/>
        <v>79.75</v>
      </c>
      <c r="N22" s="28" t="str">
        <f t="shared" si="8"/>
        <v>B</v>
      </c>
      <c r="O22" s="36">
        <v>2</v>
      </c>
      <c r="P22" s="28" t="str">
        <f t="shared" si="9"/>
        <v>Perlu peningkatan keterampilan berkomunikasi dan mempresentasikan materi opinion, perfect, if clause, poem, naratif dan offer &amp; suggestion.</v>
      </c>
      <c r="Q22" s="39"/>
      <c r="R22" s="39" t="s">
        <v>8</v>
      </c>
      <c r="S22" s="18"/>
      <c r="T22" s="1">
        <v>85</v>
      </c>
      <c r="U22" s="1">
        <v>78</v>
      </c>
      <c r="V22" s="1">
        <v>75</v>
      </c>
      <c r="W22" s="41">
        <v>77</v>
      </c>
      <c r="X22" s="41">
        <v>66</v>
      </c>
      <c r="Y22" s="42"/>
      <c r="Z22" s="1"/>
      <c r="AA22" s="1"/>
      <c r="AB22" s="1"/>
      <c r="AC22" s="1"/>
      <c r="AD22" s="1"/>
      <c r="AE22" s="18"/>
      <c r="AF22" s="1">
        <v>75</v>
      </c>
      <c r="AG22" s="1">
        <v>77</v>
      </c>
      <c r="AH22" s="1">
        <v>82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9"/>
      <c r="FI22" s="79"/>
      <c r="FJ22" s="80"/>
      <c r="FK22" s="80"/>
    </row>
    <row r="23" spans="1:167" x14ac:dyDescent="0.25">
      <c r="A23" s="19">
        <v>13</v>
      </c>
      <c r="B23" s="19">
        <v>80042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memahami namun perlu peningkatan pada kemampuan menganalisis pada materi opinion, perfect, if clause, poem, naratif dan offer &amp; suggestion.</v>
      </c>
      <c r="K23" s="28">
        <f t="shared" si="5"/>
        <v>78.75</v>
      </c>
      <c r="L23" s="28" t="str">
        <f t="shared" si="6"/>
        <v>B</v>
      </c>
      <c r="M23" s="28">
        <f t="shared" si="7"/>
        <v>78.75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opinion, perfect, if clause, poem, naratif dan offer &amp; suggestion.</v>
      </c>
      <c r="Q23" s="39"/>
      <c r="R23" s="39" t="s">
        <v>8</v>
      </c>
      <c r="S23" s="18"/>
      <c r="T23" s="1">
        <v>77</v>
      </c>
      <c r="U23" s="1">
        <v>75</v>
      </c>
      <c r="V23" s="1">
        <v>77</v>
      </c>
      <c r="W23" s="41">
        <v>80</v>
      </c>
      <c r="X23" s="41">
        <v>70</v>
      </c>
      <c r="Y23" s="42"/>
      <c r="Z23" s="1"/>
      <c r="AA23" s="1"/>
      <c r="AB23" s="1"/>
      <c r="AC23" s="1"/>
      <c r="AD23" s="1"/>
      <c r="AE23" s="18"/>
      <c r="AF23" s="1">
        <v>75</v>
      </c>
      <c r="AG23" s="1">
        <v>85</v>
      </c>
      <c r="AH23" s="1">
        <v>70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9"/>
      <c r="FI23" s="79"/>
      <c r="FJ23" s="80">
        <v>28926</v>
      </c>
      <c r="FK23" s="80">
        <v>28936</v>
      </c>
    </row>
    <row r="24" spans="1:167" x14ac:dyDescent="0.25">
      <c r="A24" s="19">
        <v>14</v>
      </c>
      <c r="B24" s="19">
        <v>77552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kemampuan menganalisis pada materi opinion, perfect, if clause, poem, naratif dan offer &amp; suggestion.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Perlu peningkatan keterampilan berkomunikasi dan mempresentasikan materi opinion, perfect, if clause, poem, naratif dan offer &amp; suggestion.</v>
      </c>
      <c r="Q24" s="39"/>
      <c r="R24" s="39" t="s">
        <v>8</v>
      </c>
      <c r="S24" s="18"/>
      <c r="T24" s="1">
        <v>86</v>
      </c>
      <c r="U24" s="1">
        <v>80</v>
      </c>
      <c r="V24" s="1">
        <v>85</v>
      </c>
      <c r="W24" s="41">
        <v>82</v>
      </c>
      <c r="X24" s="41">
        <v>80</v>
      </c>
      <c r="Y24" s="42"/>
      <c r="Z24" s="1"/>
      <c r="AA24" s="1"/>
      <c r="AB24" s="1"/>
      <c r="AC24" s="1"/>
      <c r="AD24" s="1"/>
      <c r="AE24" s="18"/>
      <c r="AF24" s="1">
        <v>75</v>
      </c>
      <c r="AG24" s="1">
        <v>87</v>
      </c>
      <c r="AH24" s="1">
        <v>80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9"/>
      <c r="FI24" s="79"/>
      <c r="FJ24" s="80"/>
      <c r="FK24" s="80"/>
    </row>
    <row r="25" spans="1:167" x14ac:dyDescent="0.25">
      <c r="A25" s="19">
        <v>15</v>
      </c>
      <c r="B25" s="19">
        <v>77567</v>
      </c>
      <c r="C25" s="19" t="s">
        <v>79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opinion, perfect, if clause, poem, naratif dan offer &amp; suggestion.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opinion, perfect, if clause, poem, naratif dan offer &amp; suggestion.</v>
      </c>
      <c r="Q25" s="39"/>
      <c r="R25" s="39" t="s">
        <v>8</v>
      </c>
      <c r="S25" s="18"/>
      <c r="T25" s="1">
        <v>84</v>
      </c>
      <c r="U25" s="1">
        <v>98</v>
      </c>
      <c r="V25" s="1">
        <v>97</v>
      </c>
      <c r="W25" s="41">
        <v>90</v>
      </c>
      <c r="X25" s="41">
        <v>92</v>
      </c>
      <c r="Y25" s="42"/>
      <c r="Z25" s="1"/>
      <c r="AA25" s="1"/>
      <c r="AB25" s="1"/>
      <c r="AC25" s="1"/>
      <c r="AD25" s="1"/>
      <c r="AE25" s="18"/>
      <c r="AF25" s="1">
        <v>85</v>
      </c>
      <c r="AG25" s="1">
        <v>77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9"/>
      <c r="FI25" s="79"/>
      <c r="FJ25" s="80">
        <v>28927</v>
      </c>
      <c r="FK25" s="80">
        <v>28937</v>
      </c>
    </row>
    <row r="26" spans="1:167" x14ac:dyDescent="0.25">
      <c r="A26" s="19">
        <v>16</v>
      </c>
      <c r="B26" s="19">
        <v>77582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opinion, perfect, if clause, poem, naratif dan offer &amp; suggestion.</v>
      </c>
      <c r="K26" s="28">
        <f t="shared" si="5"/>
        <v>81.75</v>
      </c>
      <c r="L26" s="28" t="str">
        <f t="shared" si="6"/>
        <v>B</v>
      </c>
      <c r="M26" s="28">
        <f t="shared" si="7"/>
        <v>81.75</v>
      </c>
      <c r="N26" s="28" t="str">
        <f t="shared" si="8"/>
        <v>B</v>
      </c>
      <c r="O26" s="36">
        <v>2</v>
      </c>
      <c r="P26" s="28" t="str">
        <f t="shared" si="9"/>
        <v>Perlu peningkatan keterampilan berkomunikasi dan mempresentasikan materi opinion, perfect, if clause, poem, naratif dan offer &amp; suggestion.</v>
      </c>
      <c r="Q26" s="39"/>
      <c r="R26" s="39" t="s">
        <v>8</v>
      </c>
      <c r="S26" s="18"/>
      <c r="T26" s="1">
        <v>85</v>
      </c>
      <c r="U26" s="1">
        <v>80</v>
      </c>
      <c r="V26" s="1">
        <v>88</v>
      </c>
      <c r="W26" s="41">
        <v>87</v>
      </c>
      <c r="X26" s="41">
        <v>88</v>
      </c>
      <c r="Y26" s="42"/>
      <c r="Z26" s="1"/>
      <c r="AA26" s="1"/>
      <c r="AB26" s="1"/>
      <c r="AC26" s="1"/>
      <c r="AD26" s="1"/>
      <c r="AE26" s="18"/>
      <c r="AF26" s="1">
        <v>80</v>
      </c>
      <c r="AG26" s="1">
        <v>77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9"/>
      <c r="FI26" s="79"/>
      <c r="FJ26" s="80"/>
      <c r="FK26" s="80"/>
    </row>
    <row r="27" spans="1:167" x14ac:dyDescent="0.25">
      <c r="A27" s="19">
        <v>17</v>
      </c>
      <c r="B27" s="19">
        <v>77597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kemampuan menganalisis pada materi opinion, perfect, if clause, poem, naratif dan offer &amp; suggestion.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opinion, perfect, if clause, poem, naratif dan offer &amp; suggestion.</v>
      </c>
      <c r="Q27" s="39"/>
      <c r="R27" s="39" t="s">
        <v>8</v>
      </c>
      <c r="S27" s="18"/>
      <c r="T27" s="1">
        <v>92</v>
      </c>
      <c r="U27" s="1">
        <v>85</v>
      </c>
      <c r="V27" s="1">
        <v>70</v>
      </c>
      <c r="W27" s="41">
        <v>75</v>
      </c>
      <c r="X27" s="41">
        <v>68</v>
      </c>
      <c r="Y27" s="42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9"/>
      <c r="FI27" s="79"/>
      <c r="FJ27" s="80">
        <v>28928</v>
      </c>
      <c r="FK27" s="80">
        <v>28938</v>
      </c>
    </row>
    <row r="28" spans="1:167" x14ac:dyDescent="0.25">
      <c r="A28" s="19">
        <v>18</v>
      </c>
      <c r="B28" s="19">
        <v>77612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kemampuan menganalisis pada materi opinion, perfect, if clause, poem, naratif dan offer &amp; suggestion.</v>
      </c>
      <c r="K28" s="28">
        <f t="shared" si="5"/>
        <v>76.75</v>
      </c>
      <c r="L28" s="28" t="str">
        <f t="shared" si="6"/>
        <v>B</v>
      </c>
      <c r="M28" s="28">
        <f t="shared" si="7"/>
        <v>76.75</v>
      </c>
      <c r="N28" s="28" t="str">
        <f t="shared" si="8"/>
        <v>B</v>
      </c>
      <c r="O28" s="36">
        <v>2</v>
      </c>
      <c r="P28" s="28" t="str">
        <f t="shared" si="9"/>
        <v>Perlu peningkatan keterampilan berkomunikasi dan mempresentasikan materi opinion, perfect, if clause, poem, naratif dan offer &amp; suggestion.</v>
      </c>
      <c r="Q28" s="39"/>
      <c r="R28" s="39" t="s">
        <v>8</v>
      </c>
      <c r="S28" s="18"/>
      <c r="T28" s="1">
        <v>80</v>
      </c>
      <c r="U28" s="1">
        <v>75</v>
      </c>
      <c r="V28" s="1">
        <v>77</v>
      </c>
      <c r="W28" s="41">
        <v>80</v>
      </c>
      <c r="X28" s="41">
        <v>72</v>
      </c>
      <c r="Y28" s="42"/>
      <c r="Z28" s="1"/>
      <c r="AA28" s="1"/>
      <c r="AB28" s="1"/>
      <c r="AC28" s="1"/>
      <c r="AD28" s="1"/>
      <c r="AE28" s="18"/>
      <c r="AF28" s="1">
        <v>80</v>
      </c>
      <c r="AG28" s="1">
        <v>77</v>
      </c>
      <c r="AH28" s="1">
        <v>70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9"/>
      <c r="FI28" s="79"/>
      <c r="FJ28" s="80"/>
      <c r="FK28" s="80"/>
    </row>
    <row r="29" spans="1:167" x14ac:dyDescent="0.25">
      <c r="A29" s="19">
        <v>19</v>
      </c>
      <c r="B29" s="19">
        <v>77627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kemampuan menganalisis pada materi opinion, perfect, if clause, poem, naratif dan offer &amp; suggestion.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Perlu peningkatan keterampilan berkomunikasi dan mempresentasikan materi opinion, perfect, if clause, poem, naratif dan offer &amp; suggestion.</v>
      </c>
      <c r="Q29" s="39"/>
      <c r="R29" s="39" t="s">
        <v>8</v>
      </c>
      <c r="S29" s="18"/>
      <c r="T29" s="1">
        <v>80</v>
      </c>
      <c r="U29" s="1">
        <v>82</v>
      </c>
      <c r="V29" s="1">
        <v>80</v>
      </c>
      <c r="W29" s="41">
        <v>82</v>
      </c>
      <c r="X29" s="41">
        <v>82</v>
      </c>
      <c r="Y29" s="42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9"/>
      <c r="FI29" s="79"/>
      <c r="FJ29" s="80">
        <v>28929</v>
      </c>
      <c r="FK29" s="80">
        <v>28939</v>
      </c>
    </row>
    <row r="30" spans="1:167" x14ac:dyDescent="0.25">
      <c r="A30" s="19">
        <v>20</v>
      </c>
      <c r="B30" s="19">
        <v>77642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pada kemampuan menganalisis pada materi opinion, perfect, if clause, poem, naratif dan offer &amp; suggestion.</v>
      </c>
      <c r="K30" s="28">
        <f t="shared" si="5"/>
        <v>78.5</v>
      </c>
      <c r="L30" s="28" t="str">
        <f t="shared" si="6"/>
        <v>B</v>
      </c>
      <c r="M30" s="28">
        <f t="shared" si="7"/>
        <v>78.5</v>
      </c>
      <c r="N30" s="28" t="str">
        <f t="shared" si="8"/>
        <v>B</v>
      </c>
      <c r="O30" s="36">
        <v>2</v>
      </c>
      <c r="P30" s="28" t="str">
        <f t="shared" si="9"/>
        <v>Perlu peningkatan keterampilan berkomunikasi dan mempresentasikan materi opinion, perfect, if clause, poem, naratif dan offer &amp; suggestion.</v>
      </c>
      <c r="Q30" s="39"/>
      <c r="R30" s="39" t="s">
        <v>8</v>
      </c>
      <c r="S30" s="18"/>
      <c r="T30" s="1">
        <v>88</v>
      </c>
      <c r="U30" s="1">
        <v>85</v>
      </c>
      <c r="V30" s="1">
        <v>80</v>
      </c>
      <c r="W30" s="41">
        <v>77</v>
      </c>
      <c r="X30" s="41">
        <v>84</v>
      </c>
      <c r="Y30" s="42"/>
      <c r="Z30" s="1"/>
      <c r="AA30" s="1"/>
      <c r="AB30" s="1"/>
      <c r="AC30" s="1"/>
      <c r="AD30" s="1"/>
      <c r="AE30" s="18"/>
      <c r="AF30" s="1">
        <v>75</v>
      </c>
      <c r="AG30" s="1">
        <v>77</v>
      </c>
      <c r="AH30" s="1">
        <v>82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9"/>
      <c r="FI30" s="79"/>
      <c r="FJ30" s="80"/>
      <c r="FK30" s="80"/>
    </row>
    <row r="31" spans="1:167" x14ac:dyDescent="0.25">
      <c r="A31" s="19">
        <v>21</v>
      </c>
      <c r="B31" s="19">
        <v>77657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kemampuan menganalisis pada materi opinion, perfect, if clause, poem, naratif dan offer &amp; suggestion.</v>
      </c>
      <c r="K31" s="28">
        <f t="shared" si="5"/>
        <v>79.25</v>
      </c>
      <c r="L31" s="28" t="str">
        <f t="shared" si="6"/>
        <v>B</v>
      </c>
      <c r="M31" s="28">
        <f t="shared" si="7"/>
        <v>79.25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opinion, perfect, if clause, poem, naratif dan offer &amp; suggestion.</v>
      </c>
      <c r="Q31" s="39"/>
      <c r="R31" s="39" t="s">
        <v>8</v>
      </c>
      <c r="S31" s="18"/>
      <c r="T31" s="1">
        <v>75</v>
      </c>
      <c r="U31" s="1">
        <v>77</v>
      </c>
      <c r="V31" s="1">
        <v>80</v>
      </c>
      <c r="W31" s="41">
        <v>72</v>
      </c>
      <c r="X31" s="41">
        <v>80</v>
      </c>
      <c r="Y31" s="42"/>
      <c r="Z31" s="1"/>
      <c r="AA31" s="1"/>
      <c r="AB31" s="1"/>
      <c r="AC31" s="1"/>
      <c r="AD31" s="1"/>
      <c r="AE31" s="18"/>
      <c r="AF31" s="1">
        <v>80</v>
      </c>
      <c r="AG31" s="1">
        <v>77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9"/>
      <c r="FI31" s="79"/>
      <c r="FJ31" s="80">
        <v>28930</v>
      </c>
      <c r="FK31" s="80">
        <v>28940</v>
      </c>
    </row>
    <row r="32" spans="1:167" x14ac:dyDescent="0.25">
      <c r="A32" s="19">
        <v>22</v>
      </c>
      <c r="B32" s="19">
        <v>77672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pada kemampuan menganalisis pada materi opinion, perfect, if clause, poem, naratif dan offer &amp; suggestion.</v>
      </c>
      <c r="K32" s="28">
        <f t="shared" si="5"/>
        <v>80.75</v>
      </c>
      <c r="L32" s="28" t="str">
        <f t="shared" si="6"/>
        <v>B</v>
      </c>
      <c r="M32" s="28">
        <f t="shared" si="7"/>
        <v>80.75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opinion, perfect, if clause, poem, naratif dan offer &amp; suggestion.</v>
      </c>
      <c r="Q32" s="39"/>
      <c r="R32" s="39" t="s">
        <v>8</v>
      </c>
      <c r="S32" s="18"/>
      <c r="T32" s="1">
        <v>88</v>
      </c>
      <c r="U32" s="1">
        <v>70</v>
      </c>
      <c r="V32" s="1">
        <v>70</v>
      </c>
      <c r="W32" s="41">
        <v>75</v>
      </c>
      <c r="X32" s="41">
        <v>90</v>
      </c>
      <c r="Y32" s="42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78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80"/>
      <c r="FI32" s="80"/>
      <c r="FJ32" s="80"/>
      <c r="FK32" s="80"/>
    </row>
    <row r="33" spans="1:157" x14ac:dyDescent="0.25">
      <c r="A33" s="19">
        <v>23</v>
      </c>
      <c r="B33" s="19">
        <v>77687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kemampuan menganalisis pada materi opinion, perfect, if clause, poem, naratif dan offer &amp; suggestion.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opinion, perfect, if clause, poem, naratif dan offer &amp; suggestion.</v>
      </c>
      <c r="Q33" s="39"/>
      <c r="R33" s="39" t="s">
        <v>8</v>
      </c>
      <c r="S33" s="18"/>
      <c r="T33" s="1">
        <v>91</v>
      </c>
      <c r="U33" s="1">
        <v>70</v>
      </c>
      <c r="V33" s="1">
        <v>71</v>
      </c>
      <c r="W33" s="41">
        <v>90</v>
      </c>
      <c r="X33" s="41">
        <v>86</v>
      </c>
      <c r="Y33" s="42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77702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opinion, perfect, if clause, poem, naratif dan offer &amp; suggestion.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opinion, perfect, if clause, poem, naratif dan offer &amp; suggestion.</v>
      </c>
      <c r="Q34" s="39"/>
      <c r="R34" s="39" t="s">
        <v>8</v>
      </c>
      <c r="S34" s="18"/>
      <c r="T34" s="1">
        <v>82</v>
      </c>
      <c r="U34" s="1">
        <v>85</v>
      </c>
      <c r="V34" s="1">
        <v>88</v>
      </c>
      <c r="W34" s="41">
        <v>88</v>
      </c>
      <c r="X34" s="41">
        <v>86</v>
      </c>
      <c r="Y34" s="42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77717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kemampuan menganalisis pada materi opinion, perfect, if clause, poem, naratif dan offer &amp; suggestion.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Perlu peningkatan keterampilan berkomunikasi dan mempresentasikan materi opinion, perfect, if clause, poem, naratif dan offer &amp; suggestion.</v>
      </c>
      <c r="Q35" s="39"/>
      <c r="R35" s="39" t="s">
        <v>8</v>
      </c>
      <c r="S35" s="18"/>
      <c r="T35" s="1">
        <v>84</v>
      </c>
      <c r="U35" s="1">
        <v>71</v>
      </c>
      <c r="V35" s="1">
        <v>80</v>
      </c>
      <c r="W35" s="41">
        <v>90</v>
      </c>
      <c r="X35" s="41">
        <v>76</v>
      </c>
      <c r="Y35" s="42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77732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opinion, perfect, if clause, poem, naratif dan offer &amp; suggestion.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Perlu peningkatan keterampilan berkomunikasi dan mempresentasikan materi opinion, perfect, if clause, poem, naratif dan offer &amp; suggestion.</v>
      </c>
      <c r="Q36" s="39"/>
      <c r="R36" s="39" t="s">
        <v>8</v>
      </c>
      <c r="S36" s="18"/>
      <c r="T36" s="1">
        <v>89</v>
      </c>
      <c r="U36" s="1">
        <v>81</v>
      </c>
      <c r="V36" s="1">
        <v>85</v>
      </c>
      <c r="W36" s="41">
        <v>100</v>
      </c>
      <c r="X36" s="41">
        <v>92</v>
      </c>
      <c r="Y36" s="42"/>
      <c r="Z36" s="1"/>
      <c r="AA36" s="1"/>
      <c r="AB36" s="1"/>
      <c r="AC36" s="1"/>
      <c r="AD36" s="1"/>
      <c r="AE36" s="18"/>
      <c r="AF36" s="1">
        <v>85</v>
      </c>
      <c r="AG36" s="1">
        <v>77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77747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memahami namun perlu peningkatan pada kemampuan menganalisis pada materi opinion, perfect, if clause, poem, naratif dan offer &amp; suggestion.</v>
      </c>
      <c r="K37" s="28">
        <f t="shared" si="5"/>
        <v>77.25</v>
      </c>
      <c r="L37" s="28" t="str">
        <f t="shared" si="6"/>
        <v>B</v>
      </c>
      <c r="M37" s="28">
        <f t="shared" si="7"/>
        <v>77.25</v>
      </c>
      <c r="N37" s="28" t="str">
        <f t="shared" si="8"/>
        <v>B</v>
      </c>
      <c r="O37" s="36">
        <v>2</v>
      </c>
      <c r="P37" s="28" t="str">
        <f t="shared" si="9"/>
        <v>Perlu peningkatan keterampilan berkomunikasi dan mempresentasikan materi opinion, perfect, if clause, poem, naratif dan offer &amp; suggestion.</v>
      </c>
      <c r="Q37" s="39"/>
      <c r="R37" s="39" t="s">
        <v>8</v>
      </c>
      <c r="S37" s="18"/>
      <c r="T37" s="1">
        <v>76</v>
      </c>
      <c r="U37" s="1">
        <v>78</v>
      </c>
      <c r="V37" s="1">
        <v>80</v>
      </c>
      <c r="W37" s="41">
        <v>77</v>
      </c>
      <c r="X37" s="41">
        <v>72</v>
      </c>
      <c r="Y37" s="42"/>
      <c r="Z37" s="1"/>
      <c r="AA37" s="1"/>
      <c r="AB37" s="1"/>
      <c r="AC37" s="1"/>
      <c r="AD37" s="1"/>
      <c r="AE37" s="18"/>
      <c r="AF37" s="1">
        <v>75</v>
      </c>
      <c r="AG37" s="1">
        <v>77</v>
      </c>
      <c r="AH37" s="1">
        <v>77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77762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memahami namun perlu peningkatan pada kemampuan menganalisis pada materi opinion, perfect, if clause, poem, naratif dan offer &amp; suggestion.</v>
      </c>
      <c r="K38" s="28">
        <f t="shared" si="5"/>
        <v>80.5</v>
      </c>
      <c r="L38" s="28" t="str">
        <f t="shared" si="6"/>
        <v>B</v>
      </c>
      <c r="M38" s="28">
        <f t="shared" si="7"/>
        <v>80.5</v>
      </c>
      <c r="N38" s="28" t="str">
        <f t="shared" si="8"/>
        <v>B</v>
      </c>
      <c r="O38" s="36">
        <v>2</v>
      </c>
      <c r="P38" s="28" t="str">
        <f t="shared" si="9"/>
        <v>Perlu peningkatan keterampilan berkomunikasi dan mempresentasikan materi opinion, perfect, if clause, poem, naratif dan offer &amp; suggestion.</v>
      </c>
      <c r="Q38" s="39"/>
      <c r="R38" s="39" t="s">
        <v>8</v>
      </c>
      <c r="S38" s="18"/>
      <c r="T38" s="1">
        <v>88</v>
      </c>
      <c r="U38" s="1">
        <v>80</v>
      </c>
      <c r="V38" s="1">
        <v>80</v>
      </c>
      <c r="W38" s="41">
        <v>88</v>
      </c>
      <c r="X38" s="41">
        <v>84</v>
      </c>
      <c r="Y38" s="42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82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77777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kemampuan menganalisis pada materi opinion, perfect, if clause, poem, naratif dan offer &amp; suggestion.</v>
      </c>
      <c r="K39" s="28">
        <f t="shared" si="5"/>
        <v>78.25</v>
      </c>
      <c r="L39" s="28" t="str">
        <f t="shared" si="6"/>
        <v>B</v>
      </c>
      <c r="M39" s="28">
        <f t="shared" si="7"/>
        <v>78.25</v>
      </c>
      <c r="N39" s="28" t="str">
        <f t="shared" si="8"/>
        <v>B</v>
      </c>
      <c r="O39" s="36">
        <v>2</v>
      </c>
      <c r="P39" s="28" t="str">
        <f t="shared" si="9"/>
        <v>Perlu peningkatan keterampilan berkomunikasi dan mempresentasikan materi opinion, perfect, if clause, poem, naratif dan offer &amp; suggestion.</v>
      </c>
      <c r="Q39" s="39"/>
      <c r="R39" s="39" t="s">
        <v>8</v>
      </c>
      <c r="S39" s="18"/>
      <c r="T39" s="1">
        <v>70</v>
      </c>
      <c r="U39" s="1">
        <v>74</v>
      </c>
      <c r="V39" s="1">
        <v>76</v>
      </c>
      <c r="W39" s="41">
        <v>80</v>
      </c>
      <c r="X39" s="41">
        <v>78</v>
      </c>
      <c r="Y39" s="42"/>
      <c r="Z39" s="1"/>
      <c r="AA39" s="1"/>
      <c r="AB39" s="1"/>
      <c r="AC39" s="1"/>
      <c r="AD39" s="1"/>
      <c r="AE39" s="18"/>
      <c r="AF39" s="1">
        <v>75</v>
      </c>
      <c r="AG39" s="1">
        <v>80</v>
      </c>
      <c r="AH39" s="1">
        <v>78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77792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opinion, perfect, if clause, poem, naratif dan offer &amp; suggestion.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Perlu peningkatan keterampilan berkomunikasi dan mempresentasikan materi opinion, perfect, if clause, poem, naratif dan offer &amp; suggestion.</v>
      </c>
      <c r="Q40" s="39"/>
      <c r="R40" s="39" t="s">
        <v>8</v>
      </c>
      <c r="S40" s="18"/>
      <c r="T40" s="1">
        <v>85</v>
      </c>
      <c r="U40" s="1">
        <v>80</v>
      </c>
      <c r="V40" s="1">
        <v>88</v>
      </c>
      <c r="W40" s="41">
        <v>87</v>
      </c>
      <c r="X40" s="41">
        <v>88</v>
      </c>
      <c r="Y40" s="42"/>
      <c r="Z40" s="1"/>
      <c r="AA40" s="1"/>
      <c r="AB40" s="1"/>
      <c r="AC40" s="1"/>
      <c r="AD40" s="1"/>
      <c r="AE40" s="18"/>
      <c r="AF40" s="1">
        <v>85</v>
      </c>
      <c r="AG40" s="1">
        <v>77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77807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kemampuan menganalisis pada materi opinion, perfect, if clause, poem, naratif dan offer &amp; suggestion.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opinion, perfect, if clause, poem, naratif dan offer &amp; suggestion.</v>
      </c>
      <c r="Q41" s="39"/>
      <c r="R41" s="39" t="s">
        <v>8</v>
      </c>
      <c r="S41" s="18"/>
      <c r="T41" s="1">
        <v>75</v>
      </c>
      <c r="U41" s="1">
        <v>75</v>
      </c>
      <c r="V41" s="1">
        <v>83</v>
      </c>
      <c r="W41" s="41">
        <v>80</v>
      </c>
      <c r="X41" s="41">
        <v>88</v>
      </c>
      <c r="Y41" s="42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82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77822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opinion, perfect, if clause, poem, naratif dan offer &amp; suggestion.</v>
      </c>
      <c r="K42" s="28">
        <f t="shared" si="5"/>
        <v>77.5</v>
      </c>
      <c r="L42" s="28" t="str">
        <f t="shared" si="6"/>
        <v>B</v>
      </c>
      <c r="M42" s="28">
        <f t="shared" si="7"/>
        <v>77.5</v>
      </c>
      <c r="N42" s="28" t="str">
        <f t="shared" si="8"/>
        <v>B</v>
      </c>
      <c r="O42" s="36">
        <v>2</v>
      </c>
      <c r="P42" s="28" t="str">
        <f t="shared" si="9"/>
        <v>Perlu peningkatan keterampilan berkomunikasi dan mempresentasikan materi opinion, perfect, if clause, poem, naratif dan offer &amp; suggestion.</v>
      </c>
      <c r="Q42" s="39"/>
      <c r="R42" s="39" t="s">
        <v>8</v>
      </c>
      <c r="S42" s="18"/>
      <c r="T42" s="1">
        <v>80</v>
      </c>
      <c r="U42" s="1">
        <v>90</v>
      </c>
      <c r="V42" s="1">
        <v>89</v>
      </c>
      <c r="W42" s="41">
        <v>82</v>
      </c>
      <c r="X42" s="41">
        <v>90</v>
      </c>
      <c r="Y42" s="42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77837</v>
      </c>
      <c r="C43" s="19" t="s">
        <v>98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kemampuan menganalisis pada materi opinion, perfect, if clause, poem, naratif dan offer &amp; suggestion.</v>
      </c>
      <c r="K43" s="28">
        <f t="shared" si="5"/>
        <v>77.25</v>
      </c>
      <c r="L43" s="28" t="str">
        <f t="shared" si="6"/>
        <v>B</v>
      </c>
      <c r="M43" s="28">
        <f t="shared" si="7"/>
        <v>77.25</v>
      </c>
      <c r="N43" s="28" t="str">
        <f t="shared" si="8"/>
        <v>B</v>
      </c>
      <c r="O43" s="36">
        <v>2</v>
      </c>
      <c r="P43" s="28" t="str">
        <f t="shared" si="9"/>
        <v>Perlu peningkatan keterampilan berkomunikasi dan mempresentasikan materi opinion, perfect, if clause, poem, naratif dan offer &amp; suggestion.</v>
      </c>
      <c r="Q43" s="39"/>
      <c r="R43" s="39" t="s">
        <v>8</v>
      </c>
      <c r="S43" s="18"/>
      <c r="T43" s="1">
        <v>87</v>
      </c>
      <c r="U43" s="1">
        <v>70</v>
      </c>
      <c r="V43" s="1">
        <v>70</v>
      </c>
      <c r="W43" s="41">
        <v>70</v>
      </c>
      <c r="X43" s="41">
        <v>88</v>
      </c>
      <c r="Y43" s="42"/>
      <c r="Z43" s="1"/>
      <c r="AA43" s="1"/>
      <c r="AB43" s="1"/>
      <c r="AC43" s="1"/>
      <c r="AD43" s="1"/>
      <c r="AE43" s="18"/>
      <c r="AF43" s="1">
        <v>75</v>
      </c>
      <c r="AG43" s="1">
        <v>77</v>
      </c>
      <c r="AH43" s="1">
        <v>77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77852</v>
      </c>
      <c r="C44" s="19" t="s">
        <v>99</v>
      </c>
      <c r="D44" s="18"/>
      <c r="E44" s="28">
        <f t="shared" si="0"/>
        <v>95</v>
      </c>
      <c r="F44" s="28" t="str">
        <f t="shared" si="1"/>
        <v>A</v>
      </c>
      <c r="G44" s="28">
        <f t="shared" si="2"/>
        <v>95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opinion, perfect, if clause, poem, naratif dan offer &amp; suggestion.</v>
      </c>
      <c r="K44" s="28">
        <f t="shared" si="5"/>
        <v>81.75</v>
      </c>
      <c r="L44" s="28" t="str">
        <f t="shared" si="6"/>
        <v>B</v>
      </c>
      <c r="M44" s="28">
        <f t="shared" si="7"/>
        <v>81.75</v>
      </c>
      <c r="N44" s="28" t="str">
        <f t="shared" si="8"/>
        <v>B</v>
      </c>
      <c r="O44" s="36">
        <v>2</v>
      </c>
      <c r="P44" s="28" t="str">
        <f t="shared" si="9"/>
        <v>Perlu peningkatan keterampilan berkomunikasi dan mempresentasikan materi opinion, perfect, if clause, poem, naratif dan offer &amp; suggestion.</v>
      </c>
      <c r="Q44" s="39"/>
      <c r="R44" s="39" t="s">
        <v>8</v>
      </c>
      <c r="S44" s="18"/>
      <c r="T44" s="1">
        <v>94</v>
      </c>
      <c r="U44" s="1">
        <v>95</v>
      </c>
      <c r="V44" s="1">
        <v>100</v>
      </c>
      <c r="W44" s="41">
        <v>96</v>
      </c>
      <c r="X44" s="41">
        <v>92</v>
      </c>
      <c r="Y44" s="42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77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81.617647058823536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5:FG16"/>
    <mergeCell ref="FH15:FH16"/>
    <mergeCell ref="FI15:FI16"/>
    <mergeCell ref="FG17:FG18"/>
    <mergeCell ref="FG19:FG20"/>
    <mergeCell ref="FH19:FH20"/>
    <mergeCell ref="FI19:FI20"/>
    <mergeCell ref="FH17:FH18"/>
    <mergeCell ref="FI17:FI18"/>
    <mergeCell ref="AJ9:AJ10"/>
    <mergeCell ref="AK9:AK10"/>
    <mergeCell ref="FG11:FI11"/>
    <mergeCell ref="FG13:FG14"/>
    <mergeCell ref="FC11:FE11"/>
    <mergeCell ref="FH13:FH14"/>
    <mergeCell ref="FI13:FI14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" right="0.7" top="0.75" bottom="0.75" header="0.3" footer="0.3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C29" sqref="C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9.85546875" customWidth="1"/>
    <col min="16" max="16" width="20.7109375" customWidth="1"/>
    <col min="17" max="17" width="9.5703125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1" width="7.140625" customWidth="1"/>
    <col min="42" max="42" width="8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614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77867</v>
      </c>
      <c r="C11" s="19" t="s">
        <v>114</v>
      </c>
      <c r="D11" s="18"/>
      <c r="E11" s="28">
        <f t="shared" ref="E11:E50" si="0">IF((COUNTA(T11:AC11)&gt;0),(ROUND((AVERAGE(T11:AC11)),0)),"")</f>
        <v>0</v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>
        <f t="shared" ref="G11:G50" si="2">IF((COUNTA(T11:AD11)&gt;0),(ROUND((AVERAGE(T11:AD11)),0)),"")</f>
        <v>0</v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>
        <v>0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0</v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>
        <f t="shared" ref="M11:M50" si="7">IF((COUNTA(AF11:AO11)&gt;0),AVERAGE(AF11:AO11),"")</f>
        <v>0</v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>
        <v>0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8"/>
      <c r="AF11" s="1">
        <v>0</v>
      </c>
      <c r="AG11" s="1">
        <v>0</v>
      </c>
      <c r="AH11" s="1">
        <v>0</v>
      </c>
      <c r="AI11" s="1">
        <v>0</v>
      </c>
      <c r="AJ11" s="37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77882</v>
      </c>
      <c r="C12" s="19" t="s">
        <v>115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kemampuan menganalisis pada materi opinion, perfect, if clause, poem, naratif dan offer &amp; suggestion.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opinion, perfect, if clause, poem, naratif dan offer &amp; suggestion.</v>
      </c>
      <c r="Q12" s="39"/>
      <c r="R12" s="39" t="s">
        <v>8</v>
      </c>
      <c r="S12" s="18"/>
      <c r="T12" s="1">
        <v>80</v>
      </c>
      <c r="U12" s="1">
        <v>82</v>
      </c>
      <c r="V12" s="1">
        <v>80</v>
      </c>
      <c r="W12" s="1">
        <v>86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87</v>
      </c>
      <c r="AJ12" s="37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77897</v>
      </c>
      <c r="C13" s="19" t="s">
        <v>116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2</v>
      </c>
      <c r="J13" s="28" t="str">
        <f t="shared" si="4"/>
        <v>Memiliki kemampuan memahami namun perlu peningkatan pada kemampuan menganalisis pada materi opinion, perfect, if clause, poem, naratif dan offer &amp; suggestion.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opinion, perfect, if clause, poem, naratif dan offer &amp; suggestion.</v>
      </c>
      <c r="Q13" s="39"/>
      <c r="R13" s="39" t="s">
        <v>8</v>
      </c>
      <c r="S13" s="18"/>
      <c r="T13" s="1">
        <v>90</v>
      </c>
      <c r="U13" s="1">
        <v>88</v>
      </c>
      <c r="V13" s="1">
        <v>83</v>
      </c>
      <c r="W13" s="1">
        <v>82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85</v>
      </c>
      <c r="AI13" s="1">
        <v>85</v>
      </c>
      <c r="AJ13" s="37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148</v>
      </c>
      <c r="FI13" s="78" t="s">
        <v>149</v>
      </c>
      <c r="FJ13" s="80">
        <v>28941</v>
      </c>
      <c r="FK13" s="80">
        <v>28951</v>
      </c>
    </row>
    <row r="14" spans="1:167" x14ac:dyDescent="0.25">
      <c r="A14" s="19">
        <v>4</v>
      </c>
      <c r="B14" s="19">
        <v>77912</v>
      </c>
      <c r="C14" s="19" t="s">
        <v>117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opinion, perfect, if clause, poem, naratif dan offer &amp; suggestion.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2</v>
      </c>
      <c r="P14" s="28" t="str">
        <f t="shared" si="9"/>
        <v>Perlu peningkatan keterampilan berkomunikasi dan mempresentasikan materi opinion, perfect, if clause, poem, naratif dan offer &amp; suggestion.</v>
      </c>
      <c r="Q14" s="39"/>
      <c r="R14" s="39" t="s">
        <v>8</v>
      </c>
      <c r="S14" s="18"/>
      <c r="T14" s="1">
        <v>94</v>
      </c>
      <c r="U14" s="1">
        <v>88</v>
      </c>
      <c r="V14" s="1">
        <v>83</v>
      </c>
      <c r="W14" s="1">
        <v>92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80</v>
      </c>
      <c r="AJ14" s="37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80"/>
      <c r="FK14" s="80"/>
    </row>
    <row r="15" spans="1:167" x14ac:dyDescent="0.25">
      <c r="A15" s="19">
        <v>5</v>
      </c>
      <c r="B15" s="19">
        <v>77927</v>
      </c>
      <c r="C15" s="19" t="s">
        <v>118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namun perlu peningkatan pada kemampuan menganalisis pada materi opinion, perfect, if clause, poem, naratif dan offer &amp; suggestion.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2</v>
      </c>
      <c r="P15" s="28" t="str">
        <f t="shared" si="9"/>
        <v>Perlu peningkatan keterampilan berkomunikasi dan mempresentasikan materi opinion, perfect, if clause, poem, naratif dan offer &amp; suggestion.</v>
      </c>
      <c r="Q15" s="39"/>
      <c r="R15" s="39" t="s">
        <v>8</v>
      </c>
      <c r="S15" s="18"/>
      <c r="T15" s="1">
        <v>90</v>
      </c>
      <c r="U15" s="1">
        <v>77</v>
      </c>
      <c r="V15" s="1">
        <v>86</v>
      </c>
      <c r="W15" s="1">
        <v>84</v>
      </c>
      <c r="X15" s="1">
        <v>72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90</v>
      </c>
      <c r="AI15" s="1">
        <v>85</v>
      </c>
      <c r="AJ15" s="37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150</v>
      </c>
      <c r="FI15" s="78" t="s">
        <v>151</v>
      </c>
      <c r="FJ15" s="80">
        <v>28942</v>
      </c>
      <c r="FK15" s="80">
        <v>28952</v>
      </c>
    </row>
    <row r="16" spans="1:167" x14ac:dyDescent="0.25">
      <c r="A16" s="19">
        <v>6</v>
      </c>
      <c r="B16" s="19">
        <v>77942</v>
      </c>
      <c r="C16" s="19" t="s">
        <v>119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pada kemampuan menganalisis pada materi opinion, perfect, if clause, poem, naratif dan offer &amp; suggestion.</v>
      </c>
      <c r="K16" s="28">
        <f t="shared" si="5"/>
        <v>78.75</v>
      </c>
      <c r="L16" s="28" t="str">
        <f t="shared" si="6"/>
        <v>B</v>
      </c>
      <c r="M16" s="28">
        <f t="shared" si="7"/>
        <v>78.75</v>
      </c>
      <c r="N16" s="28" t="str">
        <f t="shared" si="8"/>
        <v>B</v>
      </c>
      <c r="O16" s="36">
        <v>2</v>
      </c>
      <c r="P16" s="28" t="str">
        <f t="shared" si="9"/>
        <v>Perlu peningkatan keterampilan berkomunikasi dan mempresentasikan materi opinion, perfect, if clause, poem, naratif dan offer &amp; suggestion.</v>
      </c>
      <c r="Q16" s="39"/>
      <c r="R16" s="39" t="s">
        <v>8</v>
      </c>
      <c r="S16" s="18"/>
      <c r="T16" s="1">
        <v>78</v>
      </c>
      <c r="U16" s="1">
        <v>75</v>
      </c>
      <c r="V16" s="1">
        <v>78</v>
      </c>
      <c r="W16" s="1">
        <v>78</v>
      </c>
      <c r="X16" s="1">
        <v>72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75</v>
      </c>
      <c r="AH16" s="1">
        <v>80</v>
      </c>
      <c r="AI16" s="1">
        <v>80</v>
      </c>
      <c r="AJ16" s="37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80"/>
      <c r="FK16" s="80"/>
    </row>
    <row r="17" spans="1:167" x14ac:dyDescent="0.25">
      <c r="A17" s="19">
        <v>7</v>
      </c>
      <c r="B17" s="19">
        <v>77957</v>
      </c>
      <c r="C17" s="19" t="s">
        <v>120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opinion, perfect, if clause, poem, naratif dan offer &amp; suggestion.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Perlu peningkatan keterampilan berkomunikasi dan mempresentasikan materi opinion, perfect, if clause, poem, naratif dan offer &amp; suggestion.</v>
      </c>
      <c r="Q17" s="39"/>
      <c r="R17" s="39" t="s">
        <v>8</v>
      </c>
      <c r="S17" s="18"/>
      <c r="T17" s="1">
        <v>87</v>
      </c>
      <c r="U17" s="1">
        <v>88</v>
      </c>
      <c r="V17" s="1">
        <v>80</v>
      </c>
      <c r="W17" s="1">
        <v>82</v>
      </c>
      <c r="X17" s="1">
        <v>100</v>
      </c>
      <c r="Y17" s="1"/>
      <c r="Z17" s="1"/>
      <c r="AA17" s="1"/>
      <c r="AB17" s="1"/>
      <c r="AC17" s="1"/>
      <c r="AD17" s="1"/>
      <c r="AE17" s="18"/>
      <c r="AF17" s="1">
        <v>70</v>
      </c>
      <c r="AG17" s="1">
        <v>85</v>
      </c>
      <c r="AH17" s="1">
        <v>90</v>
      </c>
      <c r="AI17" s="1">
        <v>85</v>
      </c>
      <c r="AJ17" s="37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152</v>
      </c>
      <c r="FI17" s="78"/>
      <c r="FJ17" s="80">
        <v>28943</v>
      </c>
      <c r="FK17" s="80">
        <v>28953</v>
      </c>
    </row>
    <row r="18" spans="1:167" x14ac:dyDescent="0.25">
      <c r="A18" s="19">
        <v>8</v>
      </c>
      <c r="B18" s="19">
        <v>77972</v>
      </c>
      <c r="C18" s="19" t="s">
        <v>121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>Memiliki kemampuan memahami namun perlu peningkatan pada kemampuan menganalisis pada materi opinion, perfect, if clause, poem, naratif dan offer &amp; suggestion.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Perlu peningkatan keterampilan berkomunikasi dan mempresentasikan materi opinion, perfect, if clause, poem, naratif dan offer &amp; suggestion.</v>
      </c>
      <c r="Q18" s="39"/>
      <c r="R18" s="39" t="s">
        <v>8</v>
      </c>
      <c r="S18" s="18"/>
      <c r="T18" s="1">
        <v>92</v>
      </c>
      <c r="U18" s="1">
        <v>88</v>
      </c>
      <c r="V18" s="1">
        <v>85</v>
      </c>
      <c r="W18" s="1">
        <v>90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90</v>
      </c>
      <c r="AI18" s="1">
        <v>80</v>
      </c>
      <c r="AJ18" s="37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80"/>
      <c r="FK18" s="80"/>
    </row>
    <row r="19" spans="1:167" x14ac:dyDescent="0.25">
      <c r="A19" s="19">
        <v>9</v>
      </c>
      <c r="B19" s="19">
        <v>77987</v>
      </c>
      <c r="C19" s="19" t="s">
        <v>122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memahami namun perlu peningkatan pada kemampuan menganalisis pada materi opinion, perfect, if clause, poem, naratif dan offer &amp; suggestion.</v>
      </c>
      <c r="K19" s="28">
        <f t="shared" si="5"/>
        <v>78.75</v>
      </c>
      <c r="L19" s="28" t="str">
        <f t="shared" si="6"/>
        <v>B</v>
      </c>
      <c r="M19" s="28">
        <f t="shared" si="7"/>
        <v>78.75</v>
      </c>
      <c r="N19" s="28" t="str">
        <f t="shared" si="8"/>
        <v>B</v>
      </c>
      <c r="O19" s="36">
        <v>2</v>
      </c>
      <c r="P19" s="28" t="str">
        <f t="shared" si="9"/>
        <v>Perlu peningkatan keterampilan berkomunikasi dan mempresentasikan materi opinion, perfect, if clause, poem, naratif dan offer &amp; suggestion.</v>
      </c>
      <c r="Q19" s="39"/>
      <c r="R19" s="39" t="s">
        <v>8</v>
      </c>
      <c r="S19" s="18"/>
      <c r="T19" s="1">
        <v>84</v>
      </c>
      <c r="U19" s="1">
        <v>77</v>
      </c>
      <c r="V19" s="1">
        <v>70</v>
      </c>
      <c r="W19" s="1">
        <v>75</v>
      </c>
      <c r="X19" s="1">
        <v>72</v>
      </c>
      <c r="Y19" s="1"/>
      <c r="Z19" s="1"/>
      <c r="AA19" s="1"/>
      <c r="AB19" s="1"/>
      <c r="AC19" s="1"/>
      <c r="AD19" s="1"/>
      <c r="AE19" s="18"/>
      <c r="AF19" s="1">
        <v>75</v>
      </c>
      <c r="AG19" s="1">
        <v>80</v>
      </c>
      <c r="AH19" s="1">
        <v>80</v>
      </c>
      <c r="AI19" s="1">
        <v>80</v>
      </c>
      <c r="AJ19" s="37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9"/>
      <c r="FI19" s="79"/>
      <c r="FJ19" s="80">
        <v>28944</v>
      </c>
      <c r="FK19" s="80">
        <v>28954</v>
      </c>
    </row>
    <row r="20" spans="1:167" x14ac:dyDescent="0.25">
      <c r="A20" s="19">
        <v>10</v>
      </c>
      <c r="B20" s="19">
        <v>78002</v>
      </c>
      <c r="C20" s="19" t="s">
        <v>123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kemampuan menganalisis pada materi opinion, perfect, if clause, poem, naratif dan offer &amp; suggestion.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Perlu peningkatan keterampilan berkomunikasi dan mempresentasikan materi opinion, perfect, if clause, poem, naratif dan offer &amp; suggestion.</v>
      </c>
      <c r="Q20" s="39"/>
      <c r="R20" s="39" t="s">
        <v>8</v>
      </c>
      <c r="S20" s="18"/>
      <c r="T20" s="1">
        <v>70</v>
      </c>
      <c r="U20" s="1">
        <v>78</v>
      </c>
      <c r="V20" s="1">
        <v>73</v>
      </c>
      <c r="W20" s="1">
        <v>84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87</v>
      </c>
      <c r="AJ20" s="37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9"/>
      <c r="FI20" s="79"/>
      <c r="FJ20" s="80"/>
      <c r="FK20" s="80"/>
    </row>
    <row r="21" spans="1:167" x14ac:dyDescent="0.25">
      <c r="A21" s="19">
        <v>11</v>
      </c>
      <c r="B21" s="19">
        <v>78017</v>
      </c>
      <c r="C21" s="19" t="s">
        <v>124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opinion, perfect, if clause, poem, naratif dan offer &amp; suggestion.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2</v>
      </c>
      <c r="P21" s="28" t="str">
        <f t="shared" si="9"/>
        <v>Perlu peningkatan keterampilan berkomunikasi dan mempresentasikan materi opinion, perfect, if clause, poem, naratif dan offer &amp; suggestion.</v>
      </c>
      <c r="Q21" s="39"/>
      <c r="R21" s="39" t="s">
        <v>8</v>
      </c>
      <c r="S21" s="18"/>
      <c r="T21" s="1">
        <v>89</v>
      </c>
      <c r="U21" s="1">
        <v>88</v>
      </c>
      <c r="V21" s="1">
        <v>80</v>
      </c>
      <c r="W21" s="1">
        <v>88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85</v>
      </c>
      <c r="AJ21" s="37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9"/>
      <c r="FI21" s="79"/>
      <c r="FJ21" s="80">
        <v>28945</v>
      </c>
      <c r="FK21" s="80">
        <v>28955</v>
      </c>
    </row>
    <row r="22" spans="1:167" x14ac:dyDescent="0.25">
      <c r="A22" s="19">
        <v>12</v>
      </c>
      <c r="B22" s="19">
        <v>78032</v>
      </c>
      <c r="C22" s="19" t="s">
        <v>125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2</v>
      </c>
      <c r="J22" s="28" t="str">
        <f t="shared" si="4"/>
        <v>Memiliki kemampuan memahami namun perlu peningkatan pada kemampuan menganalisis pada materi opinion, perfect, if clause, poem, naratif dan offer &amp; suggestion.</v>
      </c>
      <c r="K22" s="28">
        <f t="shared" si="5"/>
        <v>81.75</v>
      </c>
      <c r="L22" s="28" t="str">
        <f t="shared" si="6"/>
        <v>B</v>
      </c>
      <c r="M22" s="28">
        <f t="shared" si="7"/>
        <v>81.75</v>
      </c>
      <c r="N22" s="28" t="str">
        <f t="shared" si="8"/>
        <v>B</v>
      </c>
      <c r="O22" s="36">
        <v>2</v>
      </c>
      <c r="P22" s="28" t="str">
        <f t="shared" si="9"/>
        <v>Perlu peningkatan keterampilan berkomunikasi dan mempresentasikan materi opinion, perfect, if clause, poem, naratif dan offer &amp; suggestion.</v>
      </c>
      <c r="Q22" s="39"/>
      <c r="R22" s="39" t="s">
        <v>8</v>
      </c>
      <c r="S22" s="18"/>
      <c r="T22" s="1">
        <v>90</v>
      </c>
      <c r="U22" s="1">
        <v>92</v>
      </c>
      <c r="V22" s="1">
        <v>88</v>
      </c>
      <c r="W22" s="1">
        <v>85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82</v>
      </c>
      <c r="AJ22" s="37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9"/>
      <c r="FI22" s="79"/>
      <c r="FJ22" s="80"/>
      <c r="FK22" s="80"/>
    </row>
    <row r="23" spans="1:167" x14ac:dyDescent="0.25">
      <c r="A23" s="19">
        <v>13</v>
      </c>
      <c r="B23" s="19">
        <v>78047</v>
      </c>
      <c r="C23" s="19" t="s">
        <v>126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memahami namun perlu peningkatan pada kemampuan menganalisis pada materi opinion, perfect, if clause, poem, naratif dan offer &amp; suggestion.</v>
      </c>
      <c r="K23" s="28">
        <f t="shared" si="5"/>
        <v>78.75</v>
      </c>
      <c r="L23" s="28" t="str">
        <f t="shared" si="6"/>
        <v>B</v>
      </c>
      <c r="M23" s="28">
        <f t="shared" si="7"/>
        <v>78.75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opinion, perfect, if clause, poem, naratif dan offer &amp; suggestion.</v>
      </c>
      <c r="Q23" s="39"/>
      <c r="R23" s="39" t="s">
        <v>8</v>
      </c>
      <c r="S23" s="18"/>
      <c r="T23" s="1">
        <v>78</v>
      </c>
      <c r="U23" s="1">
        <v>75</v>
      </c>
      <c r="V23" s="1">
        <v>75</v>
      </c>
      <c r="W23" s="1">
        <v>77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75</v>
      </c>
      <c r="AG23" s="1">
        <v>80</v>
      </c>
      <c r="AH23" s="1">
        <v>80</v>
      </c>
      <c r="AI23" s="1">
        <v>80</v>
      </c>
      <c r="AJ23" s="37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9"/>
      <c r="FI23" s="79"/>
      <c r="FJ23" s="80">
        <v>28946</v>
      </c>
      <c r="FK23" s="80">
        <v>28956</v>
      </c>
    </row>
    <row r="24" spans="1:167" x14ac:dyDescent="0.25">
      <c r="A24" s="19">
        <v>14</v>
      </c>
      <c r="B24" s="19">
        <v>78062</v>
      </c>
      <c r="C24" s="19" t="s">
        <v>127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kemampuan menganalisis pada materi opinion, perfect, if clause, poem, naratif dan offer &amp; suggestion.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Perlu peningkatan keterampilan berkomunikasi dan mempresentasikan materi opinion, perfect, if clause, poem, naratif dan offer &amp; suggestion.</v>
      </c>
      <c r="Q24" s="39"/>
      <c r="R24" s="39" t="s">
        <v>8</v>
      </c>
      <c r="S24" s="18"/>
      <c r="T24" s="1">
        <v>89</v>
      </c>
      <c r="U24" s="1">
        <v>80</v>
      </c>
      <c r="V24" s="1">
        <v>77</v>
      </c>
      <c r="W24" s="1">
        <v>75</v>
      </c>
      <c r="X24" s="1">
        <v>75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85</v>
      </c>
      <c r="AJ24" s="37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9"/>
      <c r="FI24" s="79"/>
      <c r="FJ24" s="80"/>
      <c r="FK24" s="80"/>
    </row>
    <row r="25" spans="1:167" x14ac:dyDescent="0.25">
      <c r="A25" s="19">
        <v>15</v>
      </c>
      <c r="B25" s="19">
        <v>78077</v>
      </c>
      <c r="C25" s="19" t="s">
        <v>128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kemampuan menganalisis pada materi opinion, perfect, if clause, poem, naratif dan offer &amp; suggestion.</v>
      </c>
      <c r="K25" s="28">
        <f t="shared" si="5"/>
        <v>79.25</v>
      </c>
      <c r="L25" s="28" t="str">
        <f t="shared" si="6"/>
        <v>B</v>
      </c>
      <c r="M25" s="28">
        <f t="shared" si="7"/>
        <v>79.25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opinion, perfect, if clause, poem, naratif dan offer &amp; suggestion.</v>
      </c>
      <c r="Q25" s="39"/>
      <c r="R25" s="39" t="s">
        <v>8</v>
      </c>
      <c r="S25" s="18"/>
      <c r="T25" s="1">
        <v>85</v>
      </c>
      <c r="U25" s="1">
        <v>80</v>
      </c>
      <c r="V25" s="1">
        <v>75</v>
      </c>
      <c r="W25" s="1">
        <v>76</v>
      </c>
      <c r="X25" s="1">
        <v>72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77</v>
      </c>
      <c r="AH25" s="1">
        <v>90</v>
      </c>
      <c r="AI25" s="1">
        <v>80</v>
      </c>
      <c r="AJ25" s="37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9"/>
      <c r="FI25" s="79"/>
      <c r="FJ25" s="80">
        <v>28947</v>
      </c>
      <c r="FK25" s="80">
        <v>28957</v>
      </c>
    </row>
    <row r="26" spans="1:167" x14ac:dyDescent="0.25">
      <c r="A26" s="19">
        <v>16</v>
      </c>
      <c r="B26" s="19">
        <v>78092</v>
      </c>
      <c r="C26" s="19" t="s">
        <v>129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memahami namun perlu peningkatan pada kemampuan menganalisis pada materi opinion, perfect, if clause, poem, naratif dan offer &amp; suggestion.</v>
      </c>
      <c r="K26" s="28">
        <f t="shared" si="5"/>
        <v>84.25</v>
      </c>
      <c r="L26" s="28" t="str">
        <f t="shared" si="6"/>
        <v>A</v>
      </c>
      <c r="M26" s="28">
        <f t="shared" si="7"/>
        <v>84.25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opinion, perfect, if clause, poem, naratif dan offer &amp; suggestion.</v>
      </c>
      <c r="Q26" s="39"/>
      <c r="R26" s="39" t="s">
        <v>8</v>
      </c>
      <c r="S26" s="18"/>
      <c r="T26" s="1">
        <v>88</v>
      </c>
      <c r="U26" s="1">
        <v>70</v>
      </c>
      <c r="V26" s="1">
        <v>70</v>
      </c>
      <c r="W26" s="1">
        <v>86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90</v>
      </c>
      <c r="AI26" s="1">
        <v>82</v>
      </c>
      <c r="AJ26" s="37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9"/>
      <c r="FI26" s="79"/>
      <c r="FJ26" s="80"/>
      <c r="FK26" s="80"/>
    </row>
    <row r="27" spans="1:167" x14ac:dyDescent="0.25">
      <c r="A27" s="19">
        <v>17</v>
      </c>
      <c r="B27" s="19">
        <v>78107</v>
      </c>
      <c r="C27" s="19" t="s">
        <v>130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kemampuan menganalisis pada materi opinion, perfect, if clause, poem, naratif dan offer &amp; suggestion.</v>
      </c>
      <c r="K27" s="28">
        <f t="shared" si="5"/>
        <v>86.25</v>
      </c>
      <c r="L27" s="28" t="str">
        <f t="shared" si="6"/>
        <v>A</v>
      </c>
      <c r="M27" s="28">
        <f t="shared" si="7"/>
        <v>86.25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opinion, perfect, if clause, poem, naratif dan offer &amp; suggestion.</v>
      </c>
      <c r="Q27" s="39"/>
      <c r="R27" s="39" t="s">
        <v>8</v>
      </c>
      <c r="S27" s="18"/>
      <c r="T27" s="1">
        <v>89</v>
      </c>
      <c r="U27" s="1">
        <v>71</v>
      </c>
      <c r="V27" s="1">
        <v>88</v>
      </c>
      <c r="W27" s="1">
        <v>94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>
        <v>85</v>
      </c>
      <c r="AJ27" s="37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9"/>
      <c r="FI27" s="79"/>
      <c r="FJ27" s="80">
        <v>28948</v>
      </c>
      <c r="FK27" s="80">
        <v>28958</v>
      </c>
    </row>
    <row r="28" spans="1:167" x14ac:dyDescent="0.25">
      <c r="A28" s="19">
        <v>18</v>
      </c>
      <c r="B28" s="19">
        <v>78122</v>
      </c>
      <c r="C28" s="19" t="s">
        <v>131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kemampuan menganalisis pada materi opinion, perfect, if clause, poem, naratif dan offer &amp; suggestion.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Perlu peningkatan keterampilan berkomunikasi dan mempresentasikan materi opinion, perfect, if clause, poem, naratif dan offer &amp; suggestion.</v>
      </c>
      <c r="Q28" s="39"/>
      <c r="R28" s="39" t="s">
        <v>8</v>
      </c>
      <c r="S28" s="18"/>
      <c r="T28" s="1">
        <v>88</v>
      </c>
      <c r="U28" s="1">
        <v>77</v>
      </c>
      <c r="V28" s="1">
        <v>70</v>
      </c>
      <c r="W28" s="1">
        <v>78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90</v>
      </c>
      <c r="AI28" s="1">
        <v>80</v>
      </c>
      <c r="AJ28" s="37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9"/>
      <c r="FI28" s="79"/>
      <c r="FJ28" s="80"/>
      <c r="FK28" s="80"/>
    </row>
    <row r="29" spans="1:167" x14ac:dyDescent="0.25">
      <c r="A29" s="19">
        <v>19</v>
      </c>
      <c r="B29" s="19">
        <v>78152</v>
      </c>
      <c r="C29" s="19" t="s">
        <v>132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kemampuan menganalisis pada materi opinion, perfect, if clause, poem, naratif dan offer &amp; suggestion.</v>
      </c>
      <c r="K29" s="28">
        <f t="shared" si="5"/>
        <v>81.25</v>
      </c>
      <c r="L29" s="28" t="str">
        <f t="shared" si="6"/>
        <v>B</v>
      </c>
      <c r="M29" s="28">
        <f t="shared" si="7"/>
        <v>81.25</v>
      </c>
      <c r="N29" s="28" t="str">
        <f t="shared" si="8"/>
        <v>B</v>
      </c>
      <c r="O29" s="36">
        <v>2</v>
      </c>
      <c r="P29" s="28" t="str">
        <f t="shared" si="9"/>
        <v>Perlu peningkatan keterampilan berkomunikasi dan mempresentasikan materi opinion, perfect, if clause, poem, naratif dan offer &amp; suggestion.</v>
      </c>
      <c r="Q29" s="39"/>
      <c r="R29" s="39" t="s">
        <v>8</v>
      </c>
      <c r="S29" s="18"/>
      <c r="T29" s="1">
        <v>90</v>
      </c>
      <c r="U29" s="1">
        <v>70</v>
      </c>
      <c r="V29" s="1">
        <v>81</v>
      </c>
      <c r="W29" s="1">
        <v>78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80</v>
      </c>
      <c r="AJ29" s="37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9"/>
      <c r="FI29" s="79"/>
      <c r="FJ29" s="80">
        <v>28949</v>
      </c>
      <c r="FK29" s="80">
        <v>28959</v>
      </c>
    </row>
    <row r="30" spans="1:167" x14ac:dyDescent="0.25">
      <c r="A30" s="19">
        <v>20</v>
      </c>
      <c r="B30" s="19">
        <v>78137</v>
      </c>
      <c r="C30" s="19" t="s">
        <v>133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pada kemampuan menganalisis pada materi opinion, perfect, if clause, poem, naratif dan offer &amp; suggestion.</v>
      </c>
      <c r="K30" s="28">
        <f t="shared" si="5"/>
        <v>79.25</v>
      </c>
      <c r="L30" s="28" t="str">
        <f t="shared" si="6"/>
        <v>B</v>
      </c>
      <c r="M30" s="28">
        <f t="shared" si="7"/>
        <v>79.25</v>
      </c>
      <c r="N30" s="28" t="str">
        <f t="shared" si="8"/>
        <v>B</v>
      </c>
      <c r="O30" s="36">
        <v>2</v>
      </c>
      <c r="P30" s="28" t="str">
        <f t="shared" si="9"/>
        <v>Perlu peningkatan keterampilan berkomunikasi dan mempresentasikan materi opinion, perfect, if clause, poem, naratif dan offer &amp; suggestion.</v>
      </c>
      <c r="Q30" s="39"/>
      <c r="R30" s="39" t="s">
        <v>8</v>
      </c>
      <c r="S30" s="18"/>
      <c r="T30" s="1">
        <v>84</v>
      </c>
      <c r="U30" s="1">
        <v>70</v>
      </c>
      <c r="V30" s="1">
        <v>75</v>
      </c>
      <c r="W30" s="1">
        <v>78</v>
      </c>
      <c r="X30" s="1">
        <v>72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77</v>
      </c>
      <c r="AH30" s="1">
        <v>80</v>
      </c>
      <c r="AI30" s="1">
        <v>80</v>
      </c>
      <c r="AJ30" s="37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9"/>
      <c r="FI30" s="79"/>
      <c r="FJ30" s="80"/>
      <c r="FK30" s="80"/>
    </row>
    <row r="31" spans="1:167" x14ac:dyDescent="0.25">
      <c r="A31" s="19">
        <v>21</v>
      </c>
      <c r="B31" s="19">
        <v>78167</v>
      </c>
      <c r="C31" s="19" t="s">
        <v>134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kemampuan menganalisis pada materi opinion, perfect, if clause, poem, naratif dan offer &amp; suggestion.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opinion, perfect, if clause, poem, naratif dan offer &amp; suggestion.</v>
      </c>
      <c r="Q31" s="39"/>
      <c r="R31" s="39" t="s">
        <v>8</v>
      </c>
      <c r="S31" s="18"/>
      <c r="T31" s="1">
        <v>84</v>
      </c>
      <c r="U31" s="1">
        <v>77</v>
      </c>
      <c r="V31" s="1">
        <v>75</v>
      </c>
      <c r="W31" s="1">
        <v>72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82</v>
      </c>
      <c r="AJ31" s="37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9"/>
      <c r="FI31" s="79"/>
      <c r="FJ31" s="80">
        <v>28950</v>
      </c>
      <c r="FK31" s="80">
        <v>28960</v>
      </c>
    </row>
    <row r="32" spans="1:167" x14ac:dyDescent="0.25">
      <c r="A32" s="19">
        <v>22</v>
      </c>
      <c r="B32" s="19">
        <v>78182</v>
      </c>
      <c r="C32" s="19" t="s">
        <v>135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pada kemampuan menganalisis pada materi opinion, perfect, if clause, poem, naratif dan offer &amp; suggestion.</v>
      </c>
      <c r="K32" s="28">
        <f t="shared" si="5"/>
        <v>79.25</v>
      </c>
      <c r="L32" s="28" t="str">
        <f t="shared" si="6"/>
        <v>B</v>
      </c>
      <c r="M32" s="28">
        <f t="shared" si="7"/>
        <v>79.25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opinion, perfect, if clause, poem, naratif dan offer &amp; suggestion.</v>
      </c>
      <c r="Q32" s="39"/>
      <c r="R32" s="39" t="s">
        <v>8</v>
      </c>
      <c r="S32" s="18"/>
      <c r="T32" s="1">
        <v>76</v>
      </c>
      <c r="U32" s="1">
        <v>75</v>
      </c>
      <c r="V32" s="1">
        <v>77</v>
      </c>
      <c r="W32" s="1">
        <v>78</v>
      </c>
      <c r="X32" s="1">
        <v>72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77</v>
      </c>
      <c r="AH32" s="1">
        <v>80</v>
      </c>
      <c r="AI32" s="1">
        <v>80</v>
      </c>
      <c r="AJ32" s="37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80"/>
      <c r="FI32" s="80"/>
      <c r="FJ32" s="80"/>
      <c r="FK32" s="80"/>
    </row>
    <row r="33" spans="1:157" x14ac:dyDescent="0.25">
      <c r="A33" s="19">
        <v>23</v>
      </c>
      <c r="B33" s="19">
        <v>80102</v>
      </c>
      <c r="C33" s="19" t="s">
        <v>136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kemampuan menganalisis pada materi opinion, perfect, if clause, poem, naratif dan offer &amp; suggestion.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Perlu peningkatan keterampilan berkomunikasi dan mempresentasikan materi opinion, perfect, if clause, poem, naratif dan offer &amp; suggestion.</v>
      </c>
      <c r="Q33" s="39"/>
      <c r="R33" s="39" t="s">
        <v>8</v>
      </c>
      <c r="S33" s="18"/>
      <c r="T33" s="1">
        <v>89</v>
      </c>
      <c r="U33" s="1">
        <v>80</v>
      </c>
      <c r="V33" s="1">
        <v>70</v>
      </c>
      <c r="W33" s="1">
        <v>66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80</v>
      </c>
      <c r="AH33" s="1">
        <v>85</v>
      </c>
      <c r="AI33" s="1">
        <v>85</v>
      </c>
      <c r="AJ33" s="37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78197</v>
      </c>
      <c r="C34" s="19" t="s">
        <v>137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kemampuan menganalisis pada materi opinion, perfect, if clause, poem, naratif dan offer &amp; suggestion.</v>
      </c>
      <c r="K34" s="28">
        <f t="shared" si="5"/>
        <v>81.25</v>
      </c>
      <c r="L34" s="28" t="str">
        <f t="shared" si="6"/>
        <v>B</v>
      </c>
      <c r="M34" s="28">
        <f t="shared" si="7"/>
        <v>81.25</v>
      </c>
      <c r="N34" s="28" t="str">
        <f t="shared" si="8"/>
        <v>B</v>
      </c>
      <c r="O34" s="36">
        <v>2</v>
      </c>
      <c r="P34" s="28" t="str">
        <f t="shared" si="9"/>
        <v>Perlu peningkatan keterampilan berkomunikasi dan mempresentasikan materi opinion, perfect, if clause, poem, naratif dan offer &amp; suggestion.</v>
      </c>
      <c r="Q34" s="39"/>
      <c r="R34" s="39" t="s">
        <v>8</v>
      </c>
      <c r="S34" s="18"/>
      <c r="T34" s="1">
        <v>93</v>
      </c>
      <c r="U34" s="1">
        <v>75.7</v>
      </c>
      <c r="V34" s="1">
        <v>75</v>
      </c>
      <c r="W34" s="1">
        <v>76</v>
      </c>
      <c r="X34" s="1">
        <v>75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>
        <v>80</v>
      </c>
      <c r="AJ34" s="37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78212</v>
      </c>
      <c r="C35" s="19" t="s">
        <v>138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kemampuan menganalisis pada materi opinion, perfect, if clause, poem, naratif dan offer &amp; suggestion.</v>
      </c>
      <c r="K35" s="28">
        <f t="shared" si="5"/>
        <v>80.5</v>
      </c>
      <c r="L35" s="28" t="str">
        <f t="shared" si="6"/>
        <v>B</v>
      </c>
      <c r="M35" s="28">
        <f t="shared" si="7"/>
        <v>80.5</v>
      </c>
      <c r="N35" s="28" t="str">
        <f t="shared" si="8"/>
        <v>B</v>
      </c>
      <c r="O35" s="36">
        <v>2</v>
      </c>
      <c r="P35" s="28" t="str">
        <f t="shared" si="9"/>
        <v>Perlu peningkatan keterampilan berkomunikasi dan mempresentasikan materi opinion, perfect, if clause, poem, naratif dan offer &amp; suggestion.</v>
      </c>
      <c r="Q35" s="39"/>
      <c r="R35" s="39" t="s">
        <v>8</v>
      </c>
      <c r="S35" s="18"/>
      <c r="T35" s="1">
        <v>92</v>
      </c>
      <c r="U35" s="1">
        <v>83</v>
      </c>
      <c r="V35" s="1">
        <v>70</v>
      </c>
      <c r="W35" s="1">
        <v>76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75</v>
      </c>
      <c r="AG35" s="1">
        <v>87</v>
      </c>
      <c r="AH35" s="1">
        <v>80</v>
      </c>
      <c r="AI35" s="1">
        <v>80</v>
      </c>
      <c r="AJ35" s="37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78227</v>
      </c>
      <c r="C36" s="19" t="s">
        <v>139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pada kemampuan menganalisis pada materi opinion, perfect, if clause, poem, naratif dan offer &amp; suggestion.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Perlu peningkatan keterampilan berkomunikasi dan mempresentasikan materi opinion, perfect, if clause, poem, naratif dan offer &amp; suggestion.</v>
      </c>
      <c r="Q36" s="39"/>
      <c r="R36" s="39" t="s">
        <v>8</v>
      </c>
      <c r="S36" s="18"/>
      <c r="T36" s="1">
        <v>90</v>
      </c>
      <c r="U36" s="1">
        <v>70</v>
      </c>
      <c r="V36" s="1">
        <v>70</v>
      </c>
      <c r="W36" s="1">
        <v>78</v>
      </c>
      <c r="X36" s="1">
        <v>72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77</v>
      </c>
      <c r="AH36" s="1">
        <v>85</v>
      </c>
      <c r="AI36" s="1">
        <v>82</v>
      </c>
      <c r="AJ36" s="37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78242</v>
      </c>
      <c r="C37" s="19" t="s">
        <v>140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opinion, perfect, if clause, poem, naratif dan offer &amp; suggestion.</v>
      </c>
      <c r="K37" s="28">
        <f t="shared" si="5"/>
        <v>81.75</v>
      </c>
      <c r="L37" s="28" t="str">
        <f t="shared" si="6"/>
        <v>B</v>
      </c>
      <c r="M37" s="28">
        <f t="shared" si="7"/>
        <v>81.75</v>
      </c>
      <c r="N37" s="28" t="str">
        <f t="shared" si="8"/>
        <v>B</v>
      </c>
      <c r="O37" s="36">
        <v>2</v>
      </c>
      <c r="P37" s="28" t="str">
        <f t="shared" si="9"/>
        <v>Perlu peningkatan keterampilan berkomunikasi dan mempresentasikan materi opinion, perfect, if clause, poem, naratif dan offer &amp; suggestion.</v>
      </c>
      <c r="Q37" s="39"/>
      <c r="R37" s="39" t="s">
        <v>8</v>
      </c>
      <c r="S37" s="18"/>
      <c r="T37" s="1">
        <v>90</v>
      </c>
      <c r="U37" s="1">
        <v>97</v>
      </c>
      <c r="V37" s="1">
        <v>92</v>
      </c>
      <c r="W37" s="1">
        <v>76</v>
      </c>
      <c r="X37" s="1">
        <v>72</v>
      </c>
      <c r="Y37" s="1"/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>
        <v>85</v>
      </c>
      <c r="AI37" s="1">
        <v>87</v>
      </c>
      <c r="AJ37" s="37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78257</v>
      </c>
      <c r="C38" s="19" t="s">
        <v>141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opinion, perfect, if clause, poem, naratif dan offer &amp; suggestion.</v>
      </c>
      <c r="K38" s="28">
        <f t="shared" si="5"/>
        <v>81.75</v>
      </c>
      <c r="L38" s="28" t="str">
        <f t="shared" si="6"/>
        <v>B</v>
      </c>
      <c r="M38" s="28">
        <f t="shared" si="7"/>
        <v>81.75</v>
      </c>
      <c r="N38" s="28" t="str">
        <f t="shared" si="8"/>
        <v>B</v>
      </c>
      <c r="O38" s="36">
        <v>2</v>
      </c>
      <c r="P38" s="28" t="str">
        <f t="shared" si="9"/>
        <v>Perlu peningkatan keterampilan berkomunikasi dan mempresentasikan materi opinion, perfect, if clause, poem, naratif dan offer &amp; suggestion.</v>
      </c>
      <c r="Q38" s="39"/>
      <c r="R38" s="39" t="s">
        <v>8</v>
      </c>
      <c r="S38" s="18"/>
      <c r="T38" s="1">
        <v>89</v>
      </c>
      <c r="U38" s="1">
        <v>88</v>
      </c>
      <c r="V38" s="1">
        <v>97</v>
      </c>
      <c r="W38" s="1">
        <v>82</v>
      </c>
      <c r="X38" s="1">
        <v>75</v>
      </c>
      <c r="Y38" s="1"/>
      <c r="Z38" s="1"/>
      <c r="AA38" s="1"/>
      <c r="AB38" s="1"/>
      <c r="AC38" s="1"/>
      <c r="AD38" s="1"/>
      <c r="AE38" s="18"/>
      <c r="AF38" s="1">
        <v>75</v>
      </c>
      <c r="AG38" s="1">
        <v>80</v>
      </c>
      <c r="AH38" s="1">
        <v>85</v>
      </c>
      <c r="AI38" s="1">
        <v>87</v>
      </c>
      <c r="AJ38" s="37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78272</v>
      </c>
      <c r="C39" s="19" t="s">
        <v>142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kemampuan menganalisis pada materi opinion, perfect, if clause, poem, naratif dan offer &amp; suggestion.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Perlu peningkatan keterampilan berkomunikasi dan mempresentasikan materi opinion, perfect, if clause, poem, naratif dan offer &amp; suggestion.</v>
      </c>
      <c r="Q39" s="39"/>
      <c r="R39" s="39" t="s">
        <v>8</v>
      </c>
      <c r="S39" s="18"/>
      <c r="T39" s="1">
        <v>92</v>
      </c>
      <c r="U39" s="1">
        <v>88</v>
      </c>
      <c r="V39" s="1">
        <v>81</v>
      </c>
      <c r="W39" s="1">
        <v>82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85</v>
      </c>
      <c r="AJ39" s="37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78287</v>
      </c>
      <c r="C40" s="19" t="s">
        <v>143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opinion, perfect, if clause, poem, naratif dan offer &amp; suggestion.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Perlu peningkatan keterampilan berkomunikasi dan mempresentasikan materi opinion, perfect, if clause, poem, naratif dan offer &amp; suggestion.</v>
      </c>
      <c r="Q40" s="39"/>
      <c r="R40" s="39" t="s">
        <v>8</v>
      </c>
      <c r="S40" s="18"/>
      <c r="T40" s="1">
        <v>87</v>
      </c>
      <c r="U40" s="1">
        <v>95</v>
      </c>
      <c r="V40" s="1">
        <v>72</v>
      </c>
      <c r="W40" s="1">
        <v>82</v>
      </c>
      <c r="X40" s="1">
        <v>100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85</v>
      </c>
      <c r="AI40" s="1">
        <v>85</v>
      </c>
      <c r="AJ40" s="37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78302</v>
      </c>
      <c r="C41" s="19" t="s">
        <v>144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kemampuan menganalisis pada materi opinion, perfect, if clause, poem, naratif dan offer &amp; suggestion.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opinion, perfect, if clause, poem, naratif dan offer &amp; suggestion.</v>
      </c>
      <c r="Q41" s="39"/>
      <c r="R41" s="39" t="s">
        <v>8</v>
      </c>
      <c r="S41" s="18"/>
      <c r="T41" s="1">
        <v>82</v>
      </c>
      <c r="U41" s="1">
        <v>70</v>
      </c>
      <c r="V41" s="1">
        <v>75</v>
      </c>
      <c r="W41" s="1">
        <v>86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87</v>
      </c>
      <c r="AH41" s="1">
        <v>92</v>
      </c>
      <c r="AI41" s="1">
        <v>85</v>
      </c>
      <c r="AJ41" s="37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78317</v>
      </c>
      <c r="C42" s="19" t="s">
        <v>145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pada kemampuan menganalisis pada materi opinion, perfect, if clause, poem, naratif dan offer &amp; suggestion.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Perlu peningkatan keterampilan berkomunikasi dan mempresentasikan materi opinion, perfect, if clause, poem, naratif dan offer &amp; suggestion.</v>
      </c>
      <c r="Q42" s="39"/>
      <c r="R42" s="39" t="s">
        <v>8</v>
      </c>
      <c r="S42" s="18"/>
      <c r="T42" s="1">
        <v>89</v>
      </c>
      <c r="U42" s="1">
        <v>70</v>
      </c>
      <c r="V42" s="1">
        <v>75</v>
      </c>
      <c r="W42" s="1">
        <v>70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1">
        <v>80</v>
      </c>
      <c r="AI42" s="1">
        <v>85</v>
      </c>
      <c r="AJ42" s="37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78332</v>
      </c>
      <c r="C43" s="19" t="s">
        <v>146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opinion, perfect, if clause, poem, naratif dan offer &amp; suggestion.</v>
      </c>
      <c r="K43" s="28">
        <f t="shared" si="5"/>
        <v>84.25</v>
      </c>
      <c r="L43" s="28" t="str">
        <f t="shared" si="6"/>
        <v>A</v>
      </c>
      <c r="M43" s="28">
        <f t="shared" si="7"/>
        <v>84.25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opinion, perfect, if clause, poem, naratif dan offer &amp; suggestion.</v>
      </c>
      <c r="Q43" s="39"/>
      <c r="R43" s="39" t="s">
        <v>8</v>
      </c>
      <c r="S43" s="18"/>
      <c r="T43" s="1">
        <v>80</v>
      </c>
      <c r="U43" s="1">
        <v>88</v>
      </c>
      <c r="V43" s="1">
        <v>92</v>
      </c>
      <c r="W43" s="1">
        <v>88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90</v>
      </c>
      <c r="AI43" s="1">
        <v>82</v>
      </c>
      <c r="AJ43" s="37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89860</v>
      </c>
      <c r="C44" s="19" t="s">
        <v>147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3</v>
      </c>
      <c r="J44" s="28" t="str">
        <f t="shared" si="4"/>
        <v>Perlu peningkatan kemampuan memahami dan menganalisis pada materi opinion, perfect, if clause, poem, naratif dan offer &amp; suggestion.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opinion, perfect, if clause, poem, naratif dan offer &amp; suggestion.</v>
      </c>
      <c r="Q44" s="39"/>
      <c r="R44" s="39" t="s">
        <v>8</v>
      </c>
      <c r="S44" s="18"/>
      <c r="T44" s="1">
        <v>70</v>
      </c>
      <c r="U44" s="1">
        <v>70</v>
      </c>
      <c r="V44" s="1">
        <v>78</v>
      </c>
      <c r="W44" s="1">
        <v>66</v>
      </c>
      <c r="X44" s="1">
        <v>65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0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78.470588235294116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K11:AO50 AJ44:AJ50 AF11:AI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rintOptions horizontalCentered="1"/>
  <pageMargins left="0.7" right="0.7" top="0.75" bottom="0.75" header="0.3" footer="0.3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XI-MIPA 6</vt:lpstr>
      <vt:lpstr>XI-MIPA 7</vt:lpstr>
      <vt:lpstr>'XI-MIPA 6'!Print_Area</vt:lpstr>
      <vt:lpstr>'XI-MIPA 7'!Print_Area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Windows7</cp:lastModifiedBy>
  <cp:lastPrinted>2018-12-10T03:37:23Z</cp:lastPrinted>
  <dcterms:created xsi:type="dcterms:W3CDTF">2015-09-01T09:01:01Z</dcterms:created>
  <dcterms:modified xsi:type="dcterms:W3CDTF">2018-12-10T09:39:46Z</dcterms:modified>
</cp:coreProperties>
</file>