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30" yWindow="540" windowWidth="14055" windowHeight="9150" activeTab="2"/>
  </bookViews>
  <sheets>
    <sheet name="XI-MIPA 3" sheetId="1" r:id="rId1"/>
    <sheet name="XI-MIPA 4" sheetId="2" r:id="rId2"/>
    <sheet name="XI-MIPA 5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L50"/>
  <c r="K50"/>
  <c r="J50"/>
  <c r="G50"/>
  <c r="H50" s="1"/>
  <c r="E50"/>
  <c r="F50" s="1"/>
  <c r="P49"/>
  <c r="N49"/>
  <c r="M49"/>
  <c r="K49"/>
  <c r="L49" s="1"/>
  <c r="J49"/>
  <c r="G49"/>
  <c r="H49" s="1"/>
  <c r="E49"/>
  <c r="F49" s="1"/>
  <c r="P48"/>
  <c r="M48"/>
  <c r="N48" s="1"/>
  <c r="L48"/>
  <c r="K48"/>
  <c r="J48"/>
  <c r="G48"/>
  <c r="H48" s="1"/>
  <c r="E48"/>
  <c r="F48" s="1"/>
  <c r="P47"/>
  <c r="N47"/>
  <c r="M47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E12"/>
  <c r="F12" s="1"/>
  <c r="P11"/>
  <c r="M11"/>
  <c r="N11" s="1"/>
  <c r="K11"/>
  <c r="L11" s="1"/>
  <c r="J11"/>
  <c r="G11"/>
  <c r="H11" s="1"/>
  <c r="E11"/>
  <c r="F11" s="1"/>
  <c r="K55" i="2"/>
  <c r="P50"/>
  <c r="M50"/>
  <c r="N50" s="1"/>
  <c r="L50"/>
  <c r="K50"/>
  <c r="J50"/>
  <c r="H50"/>
  <c r="G50"/>
  <c r="E50"/>
  <c r="F50" s="1"/>
  <c r="P49"/>
  <c r="N49"/>
  <c r="M49"/>
  <c r="K49"/>
  <c r="L49" s="1"/>
  <c r="J49"/>
  <c r="G49"/>
  <c r="H49" s="1"/>
  <c r="F49"/>
  <c r="E49"/>
  <c r="P48"/>
  <c r="M48"/>
  <c r="N48" s="1"/>
  <c r="L48"/>
  <c r="K48"/>
  <c r="J48"/>
  <c r="H48"/>
  <c r="G48"/>
  <c r="E48"/>
  <c r="F48" s="1"/>
  <c r="P47"/>
  <c r="N47"/>
  <c r="M47"/>
  <c r="K47"/>
  <c r="L47" s="1"/>
  <c r="J47"/>
  <c r="G47"/>
  <c r="H47" s="1"/>
  <c r="F47"/>
  <c r="E47"/>
  <c r="P46"/>
  <c r="M46"/>
  <c r="N46" s="1"/>
  <c r="L46"/>
  <c r="K46"/>
  <c r="J46"/>
  <c r="H46"/>
  <c r="G46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F49"/>
  <c r="E49"/>
  <c r="P48"/>
  <c r="N48"/>
  <c r="M48"/>
  <c r="L48"/>
  <c r="K48"/>
  <c r="J48"/>
  <c r="H48"/>
  <c r="G48"/>
  <c r="E48"/>
  <c r="F48" s="1"/>
  <c r="P47"/>
  <c r="N47"/>
  <c r="M47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H11" s="1"/>
  <c r="E11"/>
  <c r="F11" s="1"/>
  <c r="K53" i="3" l="1"/>
  <c r="H12"/>
  <c r="K54" i="1"/>
  <c r="K53"/>
  <c r="K52"/>
  <c r="K52" i="3"/>
  <c r="H11" i="2"/>
  <c r="K54"/>
  <c r="K52"/>
  <c r="K53"/>
  <c r="K54" i="3"/>
</calcChain>
</file>

<file path=xl/sharedStrings.xml><?xml version="1.0" encoding="utf-8"?>
<sst xmlns="http://schemas.openxmlformats.org/spreadsheetml/2006/main" count="669" uniqueCount="198">
  <si>
    <t>DAFTAR NILAI SISWA SMAN 9 SEMARANG SEMESTER GASAL TAHUN PELAJARAN 2018/2019</t>
  </si>
  <si>
    <t>Guru :</t>
  </si>
  <si>
    <t>Dra. Widhiati R. M.Pd.</t>
  </si>
  <si>
    <t>Kelas XI-MIPA 3</t>
  </si>
  <si>
    <t>Mapel :</t>
  </si>
  <si>
    <t>Fisika [ Kelompok C (Peminatan) ]</t>
  </si>
  <si>
    <t>didownload 04/12/2018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</si>
  <si>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</si>
  <si>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</si>
  <si>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</si>
  <si>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</si>
  <si>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</si>
  <si>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</si>
  <si>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</si>
  <si>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</si>
  <si>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</si>
  <si>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</si>
  <si>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</si>
  <si>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</si>
  <si>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</si>
  <si>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</si>
  <si>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</si>
  <si>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</si>
  <si>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</si>
  <si>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</si>
  <si>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</si>
  <si>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</si>
  <si>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</si>
  <si>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</si>
  <si>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</si>
  <si>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</si>
  <si>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</si>
  <si>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</si>
  <si>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</si>
  <si>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</si>
  <si>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</si>
  <si>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</si>
  <si>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</si>
  <si>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</si>
  <si>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</si>
  <si>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</si>
  <si>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</si>
  <si>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</si>
  <si>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</si>
  <si>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</si>
  <si>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</si>
  <si>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</si>
  <si>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</si>
  <si>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</si>
  <si>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</si>
  <si>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</si>
  <si>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</si>
  <si>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</si>
  <si>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</si>
  <si>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</si>
  <si>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</si>
  <si>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</si>
  <si>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</si>
  <si>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</si>
  <si>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</si>
  <si>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</si>
  <si>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</si>
  <si>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</si>
  <si>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</si>
  <si>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</si>
  <si>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</si>
  <si>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</si>
  <si>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</si>
  <si>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</si>
  <si>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</si>
  <si>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</si>
  <si>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</si>
  <si>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</si>
  <si>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</si>
  <si>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</si>
  <si>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</si>
  <si>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</si>
  <si>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</si>
  <si>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</si>
  <si>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</si>
  <si>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</si>
  <si>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</si>
  <si>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</si>
  <si>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</si>
  <si>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</si>
  <si>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</si>
  <si>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</si>
  <si>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</si>
  <si>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</si>
  <si>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</si>
  <si>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</si>
  <si>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</si>
  <si>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</si>
  <si>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</si>
  <si>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</si>
  <si>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</si>
  <si>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</si>
  <si>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</si>
  <si>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</si>
  <si>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</si>
  <si>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</si>
  <si>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</si>
  <si>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</si>
  <si>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</si>
  <si>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</si>
  <si>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</si>
  <si>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</si>
  <si>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</si>
  <si>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</si>
  <si>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</si>
  <si>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</si>
  <si>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</si>
  <si>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</si>
  <si>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</si>
  <si>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19651121 199112 2 001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</si>
  <si>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</si>
  <si>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</si>
  <si>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</si>
  <si>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</si>
  <si>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</si>
  <si>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</si>
  <si>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</si>
  <si>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</si>
  <si>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</si>
  <si>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</si>
  <si>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</si>
  <si>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</si>
  <si>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</si>
  <si>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</si>
  <si>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</si>
  <si>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</si>
  <si>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</si>
  <si>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</si>
  <si>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</si>
  <si>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</si>
  <si>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</si>
  <si>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</si>
  <si>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</si>
  <si>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</si>
  <si>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</si>
  <si>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</si>
  <si>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</si>
  <si>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</si>
  <si>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</si>
  <si>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</si>
  <si>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</si>
  <si>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</si>
  <si>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</si>
  <si>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</si>
  <si>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</si>
  <si>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</si>
  <si>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</si>
  <si>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</si>
  <si>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</si>
  <si>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</si>
  <si>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</si>
  <si>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</si>
  <si>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</si>
  <si>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</si>
  <si>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</si>
  <si>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</si>
  <si>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</si>
  <si>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</si>
  <si>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</si>
  <si>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</si>
  <si>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</si>
  <si>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</si>
  <si>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</si>
  <si>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</si>
  <si>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</si>
  <si>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</si>
  <si>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</si>
  <si>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</si>
  <si>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</si>
  <si>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</si>
  <si>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</si>
  <si>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</si>
  <si>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</si>
  <si>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</si>
  <si>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</si>
  <si>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</si>
  <si>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</si>
  <si>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</si>
  <si>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</si>
  <si>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</si>
  <si>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</si>
  <si>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</si>
  <si>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</si>
  <si>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menganalisis dinamika rotasi, namun perlu meningkatkan kemampuan menganalisis elastisitas</t>
  </si>
  <si>
    <t>Memiliki kemampuan menganalisis  elastisitas, namun perlu meningkatkan kemampuan menerapkan hukum  fluida statik dan dinamik</t>
  </si>
  <si>
    <t>Memiliki kemampuan menerapkan pengaruh kalor, namun perlu meningkatkan kemampuan menganalisis dinamika rotasi</t>
  </si>
  <si>
    <t>Memiliki kemampuan menganalisis teori kinetik gas, namun perlu meningkatkan kemampuan menganalisis dinamika rotasi</t>
  </si>
  <si>
    <t xml:space="preserve">Memiliki ketrampilan menyajikan data dan gambar  hasil percobaan titik berat </t>
  </si>
  <si>
    <t>Memiliki ketrampilan mengukur dan mengolah data pada percobaan Hukum Hooke</t>
  </si>
  <si>
    <t>memiliki ketrampilan melakukan percobaan Hukum Archimedes</t>
  </si>
  <si>
    <t>Memiliki ketrampilan melakukan percobaan asas Black</t>
  </si>
  <si>
    <t>Memiliki ketrampilan merancang, melaksanakan, dan mempresentasikan proyek fluida statis</t>
  </si>
  <si>
    <t>Memiliki ketrampilan merancang, dan menyajikan proyek fluida statis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</si>
</sst>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110" zoomScaleNormal="110" workbookViewId="0">
      <pane xSplit="3" ySplit="10" topLeftCell="G18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855468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163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75767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 kinetik gas, namun perlu meningkatkan kemampuan menganalisis dinamika rotasi</v>
      </c>
      <c r="K11" s="28">
        <f t="shared" ref="K11:K50" si="5">IF((COUNTA(AF11:AO11)&gt;0),AVERAGE(AF11:AO11),"")</f>
        <v>86.8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5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melakukan percobaan asas Black</v>
      </c>
      <c r="Q11" s="39" t="s">
        <v>8</v>
      </c>
      <c r="R11" s="39" t="s">
        <v>8</v>
      </c>
      <c r="S11" s="18"/>
      <c r="T11" s="1">
        <v>78</v>
      </c>
      <c r="U11" s="1">
        <v>87</v>
      </c>
      <c r="V11" s="1">
        <v>87</v>
      </c>
      <c r="W11" s="1">
        <v>90</v>
      </c>
      <c r="X11" s="1">
        <v>87</v>
      </c>
      <c r="Y11" s="1">
        <v>84</v>
      </c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89</v>
      </c>
      <c r="AI11" s="1">
        <v>86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75782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 elastisitas, namun perlu meningkatkan kemampuan menerapkan hukum  fluida statik dan dinamik</v>
      </c>
      <c r="K12" s="28">
        <f t="shared" si="5"/>
        <v>85.6</v>
      </c>
      <c r="L12" s="28" t="str">
        <f t="shared" si="6"/>
        <v>A</v>
      </c>
      <c r="M12" s="28">
        <f t="shared" si="7"/>
        <v>85.6</v>
      </c>
      <c r="N12" s="28" t="str">
        <f t="shared" si="8"/>
        <v>A</v>
      </c>
      <c r="O12" s="36">
        <v>2</v>
      </c>
      <c r="P12" s="28" t="str">
        <f t="shared" si="9"/>
        <v>Memiliki ketrampilan mengukur dan mengolah data pada percobaan Hukum Hooke</v>
      </c>
      <c r="Q12" s="39" t="s">
        <v>8</v>
      </c>
      <c r="R12" s="39" t="s">
        <v>8</v>
      </c>
      <c r="S12" s="18"/>
      <c r="T12" s="1">
        <v>79</v>
      </c>
      <c r="U12" s="1">
        <v>83</v>
      </c>
      <c r="V12" s="1">
        <v>85</v>
      </c>
      <c r="W12" s="1">
        <v>85</v>
      </c>
      <c r="X12" s="1">
        <v>79</v>
      </c>
      <c r="Y12" s="1">
        <v>88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87</v>
      </c>
      <c r="AI12" s="1">
        <v>85</v>
      </c>
      <c r="AJ12" s="1">
        <v>86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75797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 elastisitas, namun perlu meningkatkan kemampuan menerapkan hukum  fluida statik dan dinamik</v>
      </c>
      <c r="K13" s="28">
        <f t="shared" si="5"/>
        <v>84.8</v>
      </c>
      <c r="L13" s="28" t="str">
        <f t="shared" si="6"/>
        <v>A</v>
      </c>
      <c r="M13" s="28">
        <f t="shared" si="7"/>
        <v>84.8</v>
      </c>
      <c r="N13" s="28" t="str">
        <f t="shared" si="8"/>
        <v>A</v>
      </c>
      <c r="O13" s="36">
        <v>2</v>
      </c>
      <c r="P13" s="28" t="str">
        <f t="shared" si="9"/>
        <v>Memiliki ketrampilan mengukur dan mengolah data pada percobaan Hukum Hooke</v>
      </c>
      <c r="Q13" s="39" t="s">
        <v>8</v>
      </c>
      <c r="R13" s="39" t="s">
        <v>8</v>
      </c>
      <c r="S13" s="18"/>
      <c r="T13" s="1">
        <v>80</v>
      </c>
      <c r="U13" s="1">
        <v>85</v>
      </c>
      <c r="V13" s="1">
        <v>81</v>
      </c>
      <c r="W13" s="1">
        <v>85</v>
      </c>
      <c r="X13" s="1">
        <v>82</v>
      </c>
      <c r="Y13" s="1">
        <v>78</v>
      </c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>
        <v>87</v>
      </c>
      <c r="AI13" s="1">
        <v>84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25101</v>
      </c>
      <c r="FK13" s="77">
        <v>25111</v>
      </c>
    </row>
    <row r="14" spans="1:167">
      <c r="A14" s="19">
        <v>4</v>
      </c>
      <c r="B14" s="19">
        <v>75812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dinamika rotasi, namun perlu meningkatkan kemampuan menganalisis elastisitas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 xml:space="preserve">Memiliki ketrampilan menyajikan data dan gambar  hasil percobaan titik berat </v>
      </c>
      <c r="Q14" s="39" t="s">
        <v>8</v>
      </c>
      <c r="R14" s="39" t="s">
        <v>8</v>
      </c>
      <c r="S14" s="18"/>
      <c r="T14" s="1">
        <v>84</v>
      </c>
      <c r="U14" s="1">
        <v>85</v>
      </c>
      <c r="V14" s="1">
        <v>85</v>
      </c>
      <c r="W14" s="1">
        <v>87</v>
      </c>
      <c r="X14" s="1">
        <v>85</v>
      </c>
      <c r="Y14" s="1">
        <v>92</v>
      </c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90</v>
      </c>
      <c r="AI14" s="1">
        <v>86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75827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3</v>
      </c>
      <c r="J15" s="28" t="str">
        <f t="shared" si="4"/>
        <v>Memiliki kemampuan menerapkan pengaruh kalor, namun perlu meningkatkan kemampuan menganalisis dinamika rotasi</v>
      </c>
      <c r="K15" s="28">
        <f t="shared" si="5"/>
        <v>84.4</v>
      </c>
      <c r="L15" s="28" t="str">
        <f t="shared" si="6"/>
        <v>A</v>
      </c>
      <c r="M15" s="28">
        <f t="shared" si="7"/>
        <v>84.4</v>
      </c>
      <c r="N15" s="28" t="str">
        <f t="shared" si="8"/>
        <v>A</v>
      </c>
      <c r="O15" s="36">
        <v>3</v>
      </c>
      <c r="P15" s="28" t="str">
        <f t="shared" si="9"/>
        <v>memiliki ketrampilan melakukan percobaan Hukum Archimedes</v>
      </c>
      <c r="Q15" s="39" t="s">
        <v>8</v>
      </c>
      <c r="R15" s="39" t="s">
        <v>8</v>
      </c>
      <c r="S15" s="18"/>
      <c r="T15" s="1">
        <v>79</v>
      </c>
      <c r="U15" s="1">
        <v>85</v>
      </c>
      <c r="V15" s="1">
        <v>83</v>
      </c>
      <c r="W15" s="1">
        <v>85</v>
      </c>
      <c r="X15" s="1">
        <v>81</v>
      </c>
      <c r="Y15" s="1">
        <v>80</v>
      </c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85</v>
      </c>
      <c r="AI15" s="1">
        <v>84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25102</v>
      </c>
      <c r="FK15" s="77">
        <v>25112</v>
      </c>
    </row>
    <row r="16" spans="1:167">
      <c r="A16" s="19">
        <v>6</v>
      </c>
      <c r="B16" s="19">
        <v>75842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3</v>
      </c>
      <c r="J16" s="28" t="str">
        <f t="shared" si="4"/>
        <v>Memiliki kemampuan menerapkan pengaruh kalor, namun perlu meningkatkan kemampuan menganalisis dinamika rotasi</v>
      </c>
      <c r="K16" s="28">
        <f t="shared" si="5"/>
        <v>86.2</v>
      </c>
      <c r="L16" s="28" t="str">
        <f t="shared" si="6"/>
        <v>A</v>
      </c>
      <c r="M16" s="28">
        <f t="shared" si="7"/>
        <v>86.2</v>
      </c>
      <c r="N16" s="28" t="str">
        <f t="shared" si="8"/>
        <v>A</v>
      </c>
      <c r="O16" s="36">
        <v>3</v>
      </c>
      <c r="P16" s="28" t="str">
        <f t="shared" si="9"/>
        <v>memiliki ketrampilan melakukan percobaan Hukum Archimedes</v>
      </c>
      <c r="Q16" s="39" t="s">
        <v>8</v>
      </c>
      <c r="R16" s="39" t="s">
        <v>8</v>
      </c>
      <c r="S16" s="18"/>
      <c r="T16" s="1">
        <v>80</v>
      </c>
      <c r="U16" s="1">
        <v>84</v>
      </c>
      <c r="V16" s="1">
        <v>79</v>
      </c>
      <c r="W16" s="1">
        <v>83</v>
      </c>
      <c r="X16" s="1">
        <v>80</v>
      </c>
      <c r="Y16" s="1">
        <v>84</v>
      </c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87</v>
      </c>
      <c r="AI16" s="1">
        <v>86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75857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 elastisitas, namun perlu meningkatkan kemampuan menerapkan hukum  fluida statik dan dinamik</v>
      </c>
      <c r="K17" s="28">
        <f t="shared" si="5"/>
        <v>83.6</v>
      </c>
      <c r="L17" s="28" t="str">
        <f t="shared" si="6"/>
        <v>B</v>
      </c>
      <c r="M17" s="28">
        <f t="shared" si="7"/>
        <v>83.6</v>
      </c>
      <c r="N17" s="28" t="str">
        <f t="shared" si="8"/>
        <v>B</v>
      </c>
      <c r="O17" s="36">
        <v>2</v>
      </c>
      <c r="P17" s="28" t="str">
        <f t="shared" si="9"/>
        <v>Memiliki ketrampilan mengukur dan mengolah data pada percobaan Hukum Hooke</v>
      </c>
      <c r="Q17" s="39" t="s">
        <v>9</v>
      </c>
      <c r="R17" s="39" t="s">
        <v>9</v>
      </c>
      <c r="S17" s="18"/>
      <c r="T17" s="1">
        <v>76</v>
      </c>
      <c r="U17" s="1">
        <v>83</v>
      </c>
      <c r="V17" s="1">
        <v>78</v>
      </c>
      <c r="W17" s="1">
        <v>79</v>
      </c>
      <c r="X17" s="1">
        <v>82</v>
      </c>
      <c r="Y17" s="1">
        <v>84</v>
      </c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85</v>
      </c>
      <c r="AI17" s="1">
        <v>83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25103</v>
      </c>
      <c r="FK17" s="77">
        <v>25113</v>
      </c>
    </row>
    <row r="18" spans="1:167">
      <c r="A18" s="19">
        <v>8</v>
      </c>
      <c r="B18" s="19">
        <v>75872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4</v>
      </c>
      <c r="J18" s="28" t="str">
        <f t="shared" si="4"/>
        <v>Memiliki kemampuan menganalisis teori kinetik gas, namun perlu meningkatkan kemampuan menganalisis dinamika rotasi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4</v>
      </c>
      <c r="P18" s="28" t="str">
        <f t="shared" si="9"/>
        <v>Memiliki ketrampilan merancang, dan menyajikan proyek fluida statis</v>
      </c>
      <c r="Q18" s="39" t="s">
        <v>8</v>
      </c>
      <c r="R18" s="39" t="s">
        <v>8</v>
      </c>
      <c r="S18" s="18"/>
      <c r="T18" s="1">
        <v>87</v>
      </c>
      <c r="U18" s="1">
        <v>96</v>
      </c>
      <c r="V18" s="1">
        <v>92</v>
      </c>
      <c r="W18" s="1">
        <v>88</v>
      </c>
      <c r="X18" s="1">
        <v>90</v>
      </c>
      <c r="Y18" s="1">
        <v>89</v>
      </c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>
        <v>90</v>
      </c>
      <c r="AI18" s="1">
        <v>86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75887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3</v>
      </c>
      <c r="J19" s="28" t="str">
        <f t="shared" si="4"/>
        <v>Memiliki kemampuan menerapkan pengaruh kalor, namun perlu meningkatkan kemampuan menganalisis dinamika rotasi</v>
      </c>
      <c r="K19" s="28">
        <f t="shared" si="5"/>
        <v>88.8</v>
      </c>
      <c r="L19" s="28" t="str">
        <f t="shared" si="6"/>
        <v>A</v>
      </c>
      <c r="M19" s="28">
        <f t="shared" si="7"/>
        <v>88.8</v>
      </c>
      <c r="N19" s="28" t="str">
        <f t="shared" si="8"/>
        <v>A</v>
      </c>
      <c r="O19" s="36">
        <v>4</v>
      </c>
      <c r="P19" s="28" t="str">
        <f t="shared" si="9"/>
        <v>Memiliki ketrampilan merancang, dan menyajikan proyek fluida statis</v>
      </c>
      <c r="Q19" s="39" t="s">
        <v>8</v>
      </c>
      <c r="R19" s="39" t="s">
        <v>8</v>
      </c>
      <c r="S19" s="18"/>
      <c r="T19" s="1">
        <v>85</v>
      </c>
      <c r="U19" s="1">
        <v>85</v>
      </c>
      <c r="V19" s="1">
        <v>87</v>
      </c>
      <c r="W19" s="1">
        <v>87</v>
      </c>
      <c r="X19" s="1">
        <v>82</v>
      </c>
      <c r="Y19" s="1">
        <v>88</v>
      </c>
      <c r="Z19" s="1"/>
      <c r="AA19" s="1"/>
      <c r="AB19" s="1"/>
      <c r="AC19" s="1"/>
      <c r="AD19" s="1"/>
      <c r="AE19" s="18"/>
      <c r="AF19" s="1">
        <v>87</v>
      </c>
      <c r="AG19" s="1">
        <v>90</v>
      </c>
      <c r="AH19" s="1">
        <v>90</v>
      </c>
      <c r="AI19" s="1">
        <v>88</v>
      </c>
      <c r="AJ19" s="1">
        <v>89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197</v>
      </c>
      <c r="FJ19" s="77">
        <v>25104</v>
      </c>
      <c r="FK19" s="77">
        <v>25114</v>
      </c>
    </row>
    <row r="20" spans="1:167">
      <c r="A20" s="19">
        <v>10</v>
      </c>
      <c r="B20" s="19">
        <v>75902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3</v>
      </c>
      <c r="J20" s="28" t="str">
        <f t="shared" si="4"/>
        <v>Memiliki kemampuan menerapkan pengaruh kalor, namun perlu meningkatkan kemampuan menganalisis dinamika rotasi</v>
      </c>
      <c r="K20" s="28">
        <f t="shared" si="5"/>
        <v>86.6</v>
      </c>
      <c r="L20" s="28" t="str">
        <f t="shared" si="6"/>
        <v>A</v>
      </c>
      <c r="M20" s="28">
        <f t="shared" si="7"/>
        <v>86.6</v>
      </c>
      <c r="N20" s="28" t="str">
        <f t="shared" si="8"/>
        <v>A</v>
      </c>
      <c r="O20" s="36">
        <v>3</v>
      </c>
      <c r="P20" s="28" t="str">
        <f t="shared" si="9"/>
        <v>memiliki ketrampilan melakukan percobaan Hukum Archimedes</v>
      </c>
      <c r="Q20" s="39" t="s">
        <v>8</v>
      </c>
      <c r="R20" s="39" t="s">
        <v>8</v>
      </c>
      <c r="S20" s="18"/>
      <c r="T20" s="1">
        <v>85</v>
      </c>
      <c r="U20" s="1">
        <v>85</v>
      </c>
      <c r="V20" s="1">
        <v>83</v>
      </c>
      <c r="W20" s="1">
        <v>85</v>
      </c>
      <c r="X20" s="1">
        <v>86</v>
      </c>
      <c r="Y20" s="1">
        <v>84</v>
      </c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>
        <v>88</v>
      </c>
      <c r="AI20" s="1">
        <v>86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75917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 elastisitas, namun perlu meningkatkan kemampuan menerapkan hukum  fluida statik dan dinamik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2</v>
      </c>
      <c r="P21" s="28" t="str">
        <f t="shared" si="9"/>
        <v>Memiliki ketrampilan mengukur dan mengolah data pada percobaan Hukum Hooke</v>
      </c>
      <c r="Q21" s="39" t="s">
        <v>8</v>
      </c>
      <c r="R21" s="39" t="s">
        <v>8</v>
      </c>
      <c r="S21" s="18"/>
      <c r="T21" s="1">
        <v>80</v>
      </c>
      <c r="U21" s="1">
        <v>79</v>
      </c>
      <c r="V21" s="1">
        <v>80</v>
      </c>
      <c r="W21" s="1">
        <v>83</v>
      </c>
      <c r="X21" s="1">
        <v>81</v>
      </c>
      <c r="Y21" s="1">
        <v>96</v>
      </c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86</v>
      </c>
      <c r="AI21" s="1">
        <v>86</v>
      </c>
      <c r="AJ21" s="1"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195</v>
      </c>
      <c r="FJ21" s="77">
        <v>25105</v>
      </c>
      <c r="FK21" s="77">
        <v>25115</v>
      </c>
    </row>
    <row r="22" spans="1:167">
      <c r="A22" s="19">
        <v>12</v>
      </c>
      <c r="B22" s="19">
        <v>75932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dinamika rotasi, namun perlu meningkatkan kemampuan menganalisis elastisitas</v>
      </c>
      <c r="K22" s="28">
        <f t="shared" si="5"/>
        <v>86.8</v>
      </c>
      <c r="L22" s="28" t="str">
        <f t="shared" si="6"/>
        <v>A</v>
      </c>
      <c r="M22" s="28">
        <f t="shared" si="7"/>
        <v>86.8</v>
      </c>
      <c r="N22" s="28" t="str">
        <f t="shared" si="8"/>
        <v>A</v>
      </c>
      <c r="O22" s="36">
        <v>4</v>
      </c>
      <c r="P22" s="28" t="str">
        <f t="shared" si="9"/>
        <v>Memiliki ketrampilan merancang, dan menyajikan proyek fluida statis</v>
      </c>
      <c r="Q22" s="39" t="s">
        <v>8</v>
      </c>
      <c r="R22" s="39" t="s">
        <v>8</v>
      </c>
      <c r="S22" s="18"/>
      <c r="T22" s="1">
        <v>85</v>
      </c>
      <c r="U22" s="1">
        <v>87</v>
      </c>
      <c r="V22" s="1">
        <v>85</v>
      </c>
      <c r="W22" s="1">
        <v>85</v>
      </c>
      <c r="X22" s="1">
        <v>87</v>
      </c>
      <c r="Y22" s="1">
        <v>82</v>
      </c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89</v>
      </c>
      <c r="AI22" s="1">
        <v>86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75947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menganalisis  elastisitas, namun perlu meningkatkan kemampuan menerapkan hukum  fluida statik dan dinamik</v>
      </c>
      <c r="K23" s="28">
        <f t="shared" si="5"/>
        <v>84.6</v>
      </c>
      <c r="L23" s="28" t="str">
        <f t="shared" si="6"/>
        <v>A</v>
      </c>
      <c r="M23" s="28">
        <f t="shared" si="7"/>
        <v>84.6</v>
      </c>
      <c r="N23" s="28" t="str">
        <f t="shared" si="8"/>
        <v>A</v>
      </c>
      <c r="O23" s="36">
        <v>2</v>
      </c>
      <c r="P23" s="28" t="str">
        <f t="shared" si="9"/>
        <v>Memiliki ketrampilan mengukur dan mengolah data pada percobaan Hukum Hooke</v>
      </c>
      <c r="Q23" s="39" t="s">
        <v>8</v>
      </c>
      <c r="R23" s="39" t="s">
        <v>8</v>
      </c>
      <c r="S23" s="18"/>
      <c r="T23" s="1">
        <v>78</v>
      </c>
      <c r="U23" s="1">
        <v>85</v>
      </c>
      <c r="V23" s="1">
        <v>80</v>
      </c>
      <c r="W23" s="1">
        <v>83</v>
      </c>
      <c r="X23" s="1">
        <v>79</v>
      </c>
      <c r="Y23" s="1">
        <v>81</v>
      </c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>
        <v>86</v>
      </c>
      <c r="AI23" s="1">
        <v>84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25106</v>
      </c>
      <c r="FK23" s="77">
        <v>25116</v>
      </c>
    </row>
    <row r="24" spans="1:167">
      <c r="A24" s="19">
        <v>14</v>
      </c>
      <c r="B24" s="19">
        <v>75962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3</v>
      </c>
      <c r="J24" s="28" t="str">
        <f t="shared" si="4"/>
        <v>Memiliki kemampuan menerapkan pengaruh kalor, namun perlu meningkatkan kemampuan menganalisis dinamika rotasi</v>
      </c>
      <c r="K24" s="28">
        <f t="shared" si="5"/>
        <v>86.2</v>
      </c>
      <c r="L24" s="28" t="str">
        <f t="shared" si="6"/>
        <v>A</v>
      </c>
      <c r="M24" s="28">
        <f t="shared" si="7"/>
        <v>86.2</v>
      </c>
      <c r="N24" s="28" t="str">
        <f t="shared" si="8"/>
        <v>A</v>
      </c>
      <c r="O24" s="36">
        <v>5</v>
      </c>
      <c r="P24" s="28" t="str">
        <f t="shared" si="9"/>
        <v>Memiliki ketrampilan melakukan percobaan asas Black</v>
      </c>
      <c r="Q24" s="39" t="s">
        <v>8</v>
      </c>
      <c r="R24" s="39" t="s">
        <v>8</v>
      </c>
      <c r="S24" s="18"/>
      <c r="T24" s="1">
        <v>85</v>
      </c>
      <c r="U24" s="1">
        <v>87</v>
      </c>
      <c r="V24" s="1">
        <v>88</v>
      </c>
      <c r="W24" s="1">
        <v>87</v>
      </c>
      <c r="X24" s="1">
        <v>86</v>
      </c>
      <c r="Y24" s="1">
        <v>91</v>
      </c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>
        <v>85</v>
      </c>
      <c r="AJ24" s="1">
        <v>86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75977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dinamika rotasi, namun perlu meningkatkan kemampuan menganalisis elastisitas</v>
      </c>
      <c r="K25" s="28">
        <f t="shared" si="5"/>
        <v>87.8</v>
      </c>
      <c r="L25" s="28" t="str">
        <f t="shared" si="6"/>
        <v>A</v>
      </c>
      <c r="M25" s="28">
        <f t="shared" si="7"/>
        <v>87.8</v>
      </c>
      <c r="N25" s="28" t="str">
        <f t="shared" si="8"/>
        <v>A</v>
      </c>
      <c r="O25" s="36">
        <v>4</v>
      </c>
      <c r="P25" s="28" t="str">
        <f t="shared" si="9"/>
        <v>Memiliki ketrampilan merancang, dan menyajikan proyek fluida statis</v>
      </c>
      <c r="Q25" s="39" t="s">
        <v>8</v>
      </c>
      <c r="R25" s="39" t="s">
        <v>8</v>
      </c>
      <c r="S25" s="18"/>
      <c r="T25" s="1">
        <v>83</v>
      </c>
      <c r="U25" s="1">
        <v>87</v>
      </c>
      <c r="V25" s="1">
        <v>82</v>
      </c>
      <c r="W25" s="1">
        <v>85</v>
      </c>
      <c r="X25" s="1">
        <v>88</v>
      </c>
      <c r="Y25" s="1">
        <v>91</v>
      </c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90</v>
      </c>
      <c r="AI25" s="1">
        <v>87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25107</v>
      </c>
      <c r="FK25" s="77">
        <v>25117</v>
      </c>
    </row>
    <row r="26" spans="1:167">
      <c r="A26" s="19">
        <v>16</v>
      </c>
      <c r="B26" s="19">
        <v>75992</v>
      </c>
      <c r="C26" s="19" t="s">
        <v>81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menganalisis  elastisitas, namun perlu meningkatkan kemampuan menerapkan hukum  fluida statik dan dinamik</v>
      </c>
      <c r="K26" s="28">
        <f t="shared" si="5"/>
        <v>84.2</v>
      </c>
      <c r="L26" s="28" t="str">
        <f t="shared" si="6"/>
        <v>A</v>
      </c>
      <c r="M26" s="28">
        <f t="shared" si="7"/>
        <v>84.2</v>
      </c>
      <c r="N26" s="28" t="str">
        <f t="shared" si="8"/>
        <v>A</v>
      </c>
      <c r="O26" s="36">
        <v>2</v>
      </c>
      <c r="P26" s="28" t="str">
        <f t="shared" si="9"/>
        <v>Memiliki ketrampilan mengukur dan mengolah data pada percobaan Hukum Hooke</v>
      </c>
      <c r="Q26" s="39" t="s">
        <v>8</v>
      </c>
      <c r="R26" s="39" t="s">
        <v>8</v>
      </c>
      <c r="S26" s="18"/>
      <c r="T26" s="1">
        <v>78</v>
      </c>
      <c r="U26" s="1">
        <v>85</v>
      </c>
      <c r="V26" s="1">
        <v>79</v>
      </c>
      <c r="W26" s="1">
        <v>85</v>
      </c>
      <c r="X26" s="1">
        <v>82</v>
      </c>
      <c r="Y26" s="1">
        <v>74</v>
      </c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85</v>
      </c>
      <c r="AI26" s="1">
        <v>84</v>
      </c>
      <c r="AJ26" s="1">
        <v>84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76007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menganalisis  elastisitas, namun perlu meningkatkan kemampuan menerapkan hukum  fluida statik dan dinamik</v>
      </c>
      <c r="K27" s="28">
        <f t="shared" si="5"/>
        <v>83.6</v>
      </c>
      <c r="L27" s="28" t="str">
        <f t="shared" si="6"/>
        <v>B</v>
      </c>
      <c r="M27" s="28">
        <f t="shared" si="7"/>
        <v>83.6</v>
      </c>
      <c r="N27" s="28" t="str">
        <f t="shared" si="8"/>
        <v>B</v>
      </c>
      <c r="O27" s="36">
        <v>3</v>
      </c>
      <c r="P27" s="28" t="str">
        <f t="shared" si="9"/>
        <v>memiliki ketrampilan melakukan percobaan Hukum Archimedes</v>
      </c>
      <c r="Q27" s="39" t="s">
        <v>9</v>
      </c>
      <c r="R27" s="39" t="s">
        <v>9</v>
      </c>
      <c r="S27" s="18"/>
      <c r="T27" s="1">
        <v>78</v>
      </c>
      <c r="U27" s="1">
        <v>80</v>
      </c>
      <c r="V27" s="1">
        <v>83</v>
      </c>
      <c r="W27" s="1">
        <v>79</v>
      </c>
      <c r="X27" s="1">
        <v>80</v>
      </c>
      <c r="Y27" s="1">
        <v>78</v>
      </c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85</v>
      </c>
      <c r="AI27" s="1">
        <v>83</v>
      </c>
      <c r="AJ27" s="1">
        <v>84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25108</v>
      </c>
      <c r="FK27" s="77">
        <v>25118</v>
      </c>
    </row>
    <row r="28" spans="1:167">
      <c r="A28" s="19">
        <v>18</v>
      </c>
      <c r="B28" s="19">
        <v>76022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3</v>
      </c>
      <c r="J28" s="28" t="str">
        <f t="shared" si="4"/>
        <v>Memiliki kemampuan menerapkan pengaruh kalor, namun perlu meningkatkan kemampuan menganalisis dinamika rotasi</v>
      </c>
      <c r="K28" s="28">
        <f t="shared" si="5"/>
        <v>84.8</v>
      </c>
      <c r="L28" s="28" t="str">
        <f t="shared" si="6"/>
        <v>A</v>
      </c>
      <c r="M28" s="28">
        <f t="shared" si="7"/>
        <v>84.8</v>
      </c>
      <c r="N28" s="28" t="str">
        <f t="shared" si="8"/>
        <v>A</v>
      </c>
      <c r="O28" s="36">
        <v>4</v>
      </c>
      <c r="P28" s="28" t="str">
        <f t="shared" si="9"/>
        <v>Memiliki ketrampilan merancang, dan menyajikan proyek fluida statis</v>
      </c>
      <c r="Q28" s="39" t="s">
        <v>8</v>
      </c>
      <c r="R28" s="39" t="s">
        <v>8</v>
      </c>
      <c r="S28" s="18"/>
      <c r="T28" s="1">
        <v>80</v>
      </c>
      <c r="U28" s="1">
        <v>79</v>
      </c>
      <c r="V28" s="1">
        <v>77</v>
      </c>
      <c r="W28" s="1">
        <v>85</v>
      </c>
      <c r="X28" s="1">
        <v>79</v>
      </c>
      <c r="Y28" s="1">
        <v>85</v>
      </c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87</v>
      </c>
      <c r="AI28" s="1">
        <v>84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76037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menganalisis  elastisitas, namun perlu meningkatkan kemampuan menerapkan hukum  fluida statik dan dinamik</v>
      </c>
      <c r="K29" s="28">
        <f t="shared" si="5"/>
        <v>84.2</v>
      </c>
      <c r="L29" s="28" t="str">
        <f t="shared" si="6"/>
        <v>A</v>
      </c>
      <c r="M29" s="28">
        <f t="shared" si="7"/>
        <v>84.2</v>
      </c>
      <c r="N29" s="28" t="str">
        <f t="shared" si="8"/>
        <v>A</v>
      </c>
      <c r="O29" s="36">
        <v>2</v>
      </c>
      <c r="P29" s="28" t="str">
        <f t="shared" si="9"/>
        <v>Memiliki ketrampilan mengukur dan mengolah data pada percobaan Hukum Hooke</v>
      </c>
      <c r="Q29" s="39" t="s">
        <v>8</v>
      </c>
      <c r="R29" s="39" t="s">
        <v>8</v>
      </c>
      <c r="S29" s="18"/>
      <c r="T29" s="1">
        <v>83</v>
      </c>
      <c r="U29" s="1">
        <v>83</v>
      </c>
      <c r="V29" s="1">
        <v>81</v>
      </c>
      <c r="W29" s="1">
        <v>86</v>
      </c>
      <c r="X29" s="1">
        <v>82</v>
      </c>
      <c r="Y29" s="1">
        <v>83</v>
      </c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85</v>
      </c>
      <c r="AI29" s="1">
        <v>84</v>
      </c>
      <c r="AJ29" s="1">
        <v>84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25109</v>
      </c>
      <c r="FK29" s="77">
        <v>25119</v>
      </c>
    </row>
    <row r="30" spans="1:167">
      <c r="A30" s="19">
        <v>20</v>
      </c>
      <c r="B30" s="19">
        <v>76052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3</v>
      </c>
      <c r="J30" s="28" t="str">
        <f t="shared" si="4"/>
        <v>Memiliki kemampuan menerapkan pengaruh kalor, namun perlu meningkatkan kemampuan menganalisis dinamika rotasi</v>
      </c>
      <c r="K30" s="28">
        <f t="shared" si="5"/>
        <v>85.6</v>
      </c>
      <c r="L30" s="28" t="str">
        <f t="shared" si="6"/>
        <v>A</v>
      </c>
      <c r="M30" s="28">
        <f t="shared" si="7"/>
        <v>85.6</v>
      </c>
      <c r="N30" s="28" t="str">
        <f t="shared" si="8"/>
        <v>A</v>
      </c>
      <c r="O30" s="36">
        <v>3</v>
      </c>
      <c r="P30" s="28" t="str">
        <f t="shared" si="9"/>
        <v>memiliki ketrampilan melakukan percobaan Hukum Archimedes</v>
      </c>
      <c r="Q30" s="39" t="s">
        <v>8</v>
      </c>
      <c r="R30" s="39" t="s">
        <v>8</v>
      </c>
      <c r="S30" s="18"/>
      <c r="T30" s="1">
        <v>80</v>
      </c>
      <c r="U30" s="1">
        <v>80</v>
      </c>
      <c r="V30" s="1">
        <v>78</v>
      </c>
      <c r="W30" s="1">
        <v>83</v>
      </c>
      <c r="X30" s="1">
        <v>83</v>
      </c>
      <c r="Y30" s="1">
        <v>85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87</v>
      </c>
      <c r="AI30" s="1">
        <v>85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76067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3</v>
      </c>
      <c r="J31" s="28" t="str">
        <f t="shared" si="4"/>
        <v>Memiliki kemampuan menerapkan pengaruh kalor, namun perlu meningkatkan kemampuan menganalisis dinamika rotasi</v>
      </c>
      <c r="K31" s="28">
        <f t="shared" si="5"/>
        <v>85.8</v>
      </c>
      <c r="L31" s="28" t="str">
        <f t="shared" si="6"/>
        <v>A</v>
      </c>
      <c r="M31" s="28">
        <f t="shared" si="7"/>
        <v>85.8</v>
      </c>
      <c r="N31" s="28" t="str">
        <f t="shared" si="8"/>
        <v>A</v>
      </c>
      <c r="O31" s="36">
        <v>5</v>
      </c>
      <c r="P31" s="28" t="str">
        <f t="shared" si="9"/>
        <v>Memiliki ketrampilan melakukan percobaan asas Black</v>
      </c>
      <c r="Q31" s="39" t="s">
        <v>8</v>
      </c>
      <c r="R31" s="39" t="s">
        <v>8</v>
      </c>
      <c r="S31" s="18"/>
      <c r="T31" s="1">
        <v>82</v>
      </c>
      <c r="U31" s="1">
        <v>86</v>
      </c>
      <c r="V31" s="1">
        <v>83</v>
      </c>
      <c r="W31" s="1">
        <v>85</v>
      </c>
      <c r="X31" s="1">
        <v>85</v>
      </c>
      <c r="Y31" s="1">
        <v>83</v>
      </c>
      <c r="Z31" s="1"/>
      <c r="AA31" s="1"/>
      <c r="AB31" s="1"/>
      <c r="AC31" s="1"/>
      <c r="AD31" s="1"/>
      <c r="AE31" s="18"/>
      <c r="AF31" s="1">
        <v>83</v>
      </c>
      <c r="AG31" s="1">
        <v>87</v>
      </c>
      <c r="AH31" s="1">
        <v>88</v>
      </c>
      <c r="AI31" s="1">
        <v>85</v>
      </c>
      <c r="AJ31" s="1">
        <v>86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25110</v>
      </c>
      <c r="FK31" s="77">
        <v>25120</v>
      </c>
    </row>
    <row r="32" spans="1:167">
      <c r="A32" s="19">
        <v>22</v>
      </c>
      <c r="B32" s="19">
        <v>76082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menganalisis  elastisitas, namun perlu meningkatkan kemampuan menerapkan hukum  fluida statik dan dinamik</v>
      </c>
      <c r="K32" s="28">
        <f t="shared" si="5"/>
        <v>83.6</v>
      </c>
      <c r="L32" s="28" t="str">
        <f t="shared" si="6"/>
        <v>B</v>
      </c>
      <c r="M32" s="28">
        <f t="shared" si="7"/>
        <v>83.6</v>
      </c>
      <c r="N32" s="28" t="str">
        <f t="shared" si="8"/>
        <v>B</v>
      </c>
      <c r="O32" s="36">
        <v>2</v>
      </c>
      <c r="P32" s="28" t="str">
        <f t="shared" si="9"/>
        <v>Memiliki ketrampilan mengukur dan mengolah data pada percobaan Hukum Hooke</v>
      </c>
      <c r="Q32" s="39" t="s">
        <v>9</v>
      </c>
      <c r="R32" s="39" t="s">
        <v>9</v>
      </c>
      <c r="S32" s="18"/>
      <c r="T32" s="1">
        <v>77</v>
      </c>
      <c r="U32" s="1">
        <v>79</v>
      </c>
      <c r="V32" s="1">
        <v>78</v>
      </c>
      <c r="W32" s="1">
        <v>78</v>
      </c>
      <c r="X32" s="1">
        <v>76</v>
      </c>
      <c r="Y32" s="1">
        <v>73</v>
      </c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v>85</v>
      </c>
      <c r="AI32" s="1">
        <v>83</v>
      </c>
      <c r="AJ32" s="1">
        <v>84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76097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3</v>
      </c>
      <c r="J33" s="28" t="str">
        <f t="shared" si="4"/>
        <v>Memiliki kemampuan menerapkan pengaruh kalor, namun perlu meningkatkan kemampuan menganalisis dinamika rotasi</v>
      </c>
      <c r="K33" s="28">
        <f t="shared" si="5"/>
        <v>84.6</v>
      </c>
      <c r="L33" s="28" t="str">
        <f t="shared" si="6"/>
        <v>A</v>
      </c>
      <c r="M33" s="28">
        <f t="shared" si="7"/>
        <v>84.6</v>
      </c>
      <c r="N33" s="28" t="str">
        <f t="shared" si="8"/>
        <v>A</v>
      </c>
      <c r="O33" s="36">
        <v>5</v>
      </c>
      <c r="P33" s="28" t="str">
        <f t="shared" si="9"/>
        <v>Memiliki ketrampilan melakukan percobaan asas Black</v>
      </c>
      <c r="Q33" s="39" t="s">
        <v>8</v>
      </c>
      <c r="R33" s="39" t="s">
        <v>8</v>
      </c>
      <c r="S33" s="18"/>
      <c r="T33" s="1">
        <v>78</v>
      </c>
      <c r="U33" s="1">
        <v>84</v>
      </c>
      <c r="V33" s="1">
        <v>84</v>
      </c>
      <c r="W33" s="1">
        <v>85</v>
      </c>
      <c r="X33" s="1">
        <v>78</v>
      </c>
      <c r="Y33" s="1">
        <v>75</v>
      </c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>
        <v>86</v>
      </c>
      <c r="AI33" s="1">
        <v>84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76112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3</v>
      </c>
      <c r="J34" s="28" t="str">
        <f t="shared" si="4"/>
        <v>Memiliki kemampuan menerapkan pengaruh kalor, namun perlu meningkatkan kemampuan menganalisis dinamika rotasi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4</v>
      </c>
      <c r="P34" s="28" t="str">
        <f t="shared" si="9"/>
        <v>Memiliki ketrampilan merancang, dan menyajikan proyek fluida statis</v>
      </c>
      <c r="Q34" s="39" t="s">
        <v>8</v>
      </c>
      <c r="R34" s="39" t="s">
        <v>8</v>
      </c>
      <c r="S34" s="18"/>
      <c r="T34" s="1">
        <v>88</v>
      </c>
      <c r="U34" s="1">
        <v>92</v>
      </c>
      <c r="V34" s="1">
        <v>86</v>
      </c>
      <c r="W34" s="1">
        <v>87</v>
      </c>
      <c r="X34" s="1">
        <v>86</v>
      </c>
      <c r="Y34" s="1">
        <v>85</v>
      </c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>
        <v>90</v>
      </c>
      <c r="AI34" s="1">
        <v>86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76127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menganalisis  elastisitas, namun perlu meningkatkan kemampuan menerapkan hukum  fluida statik dan dinamik</v>
      </c>
      <c r="K35" s="28">
        <f t="shared" si="5"/>
        <v>84.6</v>
      </c>
      <c r="L35" s="28" t="str">
        <f t="shared" si="6"/>
        <v>A</v>
      </c>
      <c r="M35" s="28">
        <f t="shared" si="7"/>
        <v>84.6</v>
      </c>
      <c r="N35" s="28" t="str">
        <f t="shared" si="8"/>
        <v>A</v>
      </c>
      <c r="O35" s="36">
        <v>2</v>
      </c>
      <c r="P35" s="28" t="str">
        <f t="shared" si="9"/>
        <v>Memiliki ketrampilan mengukur dan mengolah data pada percobaan Hukum Hooke</v>
      </c>
      <c r="Q35" s="39" t="s">
        <v>9</v>
      </c>
      <c r="R35" s="39" t="s">
        <v>9</v>
      </c>
      <c r="S35" s="18"/>
      <c r="T35" s="1">
        <v>78</v>
      </c>
      <c r="U35" s="1">
        <v>80</v>
      </c>
      <c r="V35" s="1">
        <v>79</v>
      </c>
      <c r="W35" s="1">
        <v>81</v>
      </c>
      <c r="X35" s="1">
        <v>80</v>
      </c>
      <c r="Y35" s="1">
        <v>74</v>
      </c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86</v>
      </c>
      <c r="AI35" s="1">
        <v>84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76142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3</v>
      </c>
      <c r="J36" s="28" t="str">
        <f t="shared" si="4"/>
        <v>Memiliki kemampuan menerapkan pengaruh kalor, namun perlu meningkatkan kemampuan menganalisis dinamika rotasi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3</v>
      </c>
      <c r="P36" s="28" t="str">
        <f t="shared" si="9"/>
        <v>memiliki ketrampilan melakukan percobaan Hukum Archimedes</v>
      </c>
      <c r="Q36" s="39" t="s">
        <v>8</v>
      </c>
      <c r="R36" s="39" t="s">
        <v>8</v>
      </c>
      <c r="S36" s="18"/>
      <c r="T36" s="1">
        <v>81</v>
      </c>
      <c r="U36" s="1">
        <v>82</v>
      </c>
      <c r="V36" s="1">
        <v>83</v>
      </c>
      <c r="W36" s="1">
        <v>85</v>
      </c>
      <c r="X36" s="1">
        <v>79</v>
      </c>
      <c r="Y36" s="1">
        <v>75</v>
      </c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76157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 elastisitas, namun perlu meningkatkan kemampuan menerapkan hukum  fluida statik dan dinamik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Memiliki ketrampilan mengukur dan mengolah data pada percobaan Hukum Hooke</v>
      </c>
      <c r="Q37" s="39" t="s">
        <v>8</v>
      </c>
      <c r="R37" s="39" t="s">
        <v>8</v>
      </c>
      <c r="S37" s="18"/>
      <c r="T37" s="1">
        <v>79</v>
      </c>
      <c r="U37" s="1">
        <v>83</v>
      </c>
      <c r="V37" s="1">
        <v>85</v>
      </c>
      <c r="W37" s="1">
        <v>83</v>
      </c>
      <c r="X37" s="1">
        <v>81</v>
      </c>
      <c r="Y37" s="1">
        <v>79</v>
      </c>
      <c r="Z37" s="1"/>
      <c r="AA37" s="1"/>
      <c r="AB37" s="1"/>
      <c r="AC37" s="1"/>
      <c r="AD37" s="1"/>
      <c r="AE37" s="18"/>
      <c r="AF37" s="1">
        <v>83</v>
      </c>
      <c r="AG37" s="1">
        <v>83</v>
      </c>
      <c r="AH37" s="1">
        <v>87</v>
      </c>
      <c r="AI37" s="1">
        <v>83</v>
      </c>
      <c r="AJ37" s="1">
        <v>84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76172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3</v>
      </c>
      <c r="J38" s="28" t="str">
        <f t="shared" si="4"/>
        <v>Memiliki kemampuan menerapkan pengaruh kalor, namun perlu meningkatkan kemampuan menganalisis dinamika rotasi</v>
      </c>
      <c r="K38" s="28">
        <f t="shared" si="5"/>
        <v>84.6</v>
      </c>
      <c r="L38" s="28" t="str">
        <f t="shared" si="6"/>
        <v>A</v>
      </c>
      <c r="M38" s="28">
        <f t="shared" si="7"/>
        <v>84.6</v>
      </c>
      <c r="N38" s="28" t="str">
        <f t="shared" si="8"/>
        <v>A</v>
      </c>
      <c r="O38" s="36">
        <v>5</v>
      </c>
      <c r="P38" s="28" t="str">
        <f t="shared" si="9"/>
        <v>Memiliki ketrampilan melakukan percobaan asas Black</v>
      </c>
      <c r="Q38" s="39" t="s">
        <v>8</v>
      </c>
      <c r="R38" s="39" t="s">
        <v>8</v>
      </c>
      <c r="S38" s="18"/>
      <c r="T38" s="1">
        <v>80</v>
      </c>
      <c r="U38" s="1">
        <v>83</v>
      </c>
      <c r="V38" s="1">
        <v>84</v>
      </c>
      <c r="W38" s="1">
        <v>85</v>
      </c>
      <c r="X38" s="1">
        <v>78</v>
      </c>
      <c r="Y38" s="1">
        <v>79</v>
      </c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86</v>
      </c>
      <c r="AI38" s="1">
        <v>84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76187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dinamika rotasi, namun perlu meningkatkan kemampuan menganalisis elastisitas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 xml:space="preserve">Memiliki ketrampilan menyajikan data dan gambar  hasil percobaan titik berat </v>
      </c>
      <c r="Q39" s="39" t="s">
        <v>8</v>
      </c>
      <c r="R39" s="39" t="s">
        <v>8</v>
      </c>
      <c r="S39" s="18"/>
      <c r="T39" s="1">
        <v>85</v>
      </c>
      <c r="U39" s="1">
        <v>87</v>
      </c>
      <c r="V39" s="1">
        <v>85</v>
      </c>
      <c r="W39" s="1">
        <v>86</v>
      </c>
      <c r="X39" s="1">
        <v>86</v>
      </c>
      <c r="Y39" s="1">
        <v>84</v>
      </c>
      <c r="Z39" s="1"/>
      <c r="AA39" s="1"/>
      <c r="AB39" s="1"/>
      <c r="AC39" s="1"/>
      <c r="AD39" s="1"/>
      <c r="AE39" s="18"/>
      <c r="AF39" s="1">
        <v>87</v>
      </c>
      <c r="AG39" s="1">
        <v>86</v>
      </c>
      <c r="AH39" s="1">
        <v>89</v>
      </c>
      <c r="AI39" s="1">
        <v>86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76202</v>
      </c>
      <c r="C40" s="19" t="s">
        <v>95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3</v>
      </c>
      <c r="J40" s="28" t="str">
        <f t="shared" si="4"/>
        <v>Memiliki kemampuan menerapkan pengaruh kalor, namun perlu meningkatkan kemampuan menganalisis dinamika rotasi</v>
      </c>
      <c r="K40" s="28">
        <f t="shared" si="5"/>
        <v>84.6</v>
      </c>
      <c r="L40" s="28" t="str">
        <f t="shared" si="6"/>
        <v>A</v>
      </c>
      <c r="M40" s="28">
        <f t="shared" si="7"/>
        <v>84.6</v>
      </c>
      <c r="N40" s="28" t="str">
        <f t="shared" si="8"/>
        <v>A</v>
      </c>
      <c r="O40" s="36">
        <v>3</v>
      </c>
      <c r="P40" s="28" t="str">
        <f t="shared" si="9"/>
        <v>memiliki ketrampilan melakukan percobaan Hukum Archimedes</v>
      </c>
      <c r="Q40" s="39" t="s">
        <v>9</v>
      </c>
      <c r="R40" s="39" t="s">
        <v>9</v>
      </c>
      <c r="S40" s="18"/>
      <c r="T40" s="1">
        <v>75</v>
      </c>
      <c r="U40" s="1">
        <v>78</v>
      </c>
      <c r="V40" s="1">
        <v>77</v>
      </c>
      <c r="W40" s="1">
        <v>79</v>
      </c>
      <c r="X40" s="1">
        <v>79</v>
      </c>
      <c r="Y40" s="1">
        <v>78</v>
      </c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>
        <v>86</v>
      </c>
      <c r="AI40" s="1">
        <v>84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76217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menganalisis  elastisitas, namun perlu meningkatkan kemampuan menerapkan hukum  fluida statik dan dinamik</v>
      </c>
      <c r="K41" s="28">
        <f t="shared" si="5"/>
        <v>84.2</v>
      </c>
      <c r="L41" s="28" t="str">
        <f t="shared" si="6"/>
        <v>A</v>
      </c>
      <c r="M41" s="28">
        <f t="shared" si="7"/>
        <v>84.2</v>
      </c>
      <c r="N41" s="28" t="str">
        <f t="shared" si="8"/>
        <v>A</v>
      </c>
      <c r="O41" s="36">
        <v>2</v>
      </c>
      <c r="P41" s="28" t="str">
        <f t="shared" si="9"/>
        <v>Memiliki ketrampilan mengukur dan mengolah data pada percobaan Hukum Hooke</v>
      </c>
      <c r="Q41" s="39" t="s">
        <v>9</v>
      </c>
      <c r="R41" s="39" t="s">
        <v>9</v>
      </c>
      <c r="S41" s="18"/>
      <c r="T41" s="1">
        <v>75</v>
      </c>
      <c r="U41" s="1">
        <v>76</v>
      </c>
      <c r="V41" s="1">
        <v>78</v>
      </c>
      <c r="W41" s="1">
        <v>78</v>
      </c>
      <c r="X41" s="1">
        <v>77</v>
      </c>
      <c r="Y41" s="1">
        <v>76</v>
      </c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>
        <v>85</v>
      </c>
      <c r="AI41" s="1">
        <v>84</v>
      </c>
      <c r="AJ41" s="1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76232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4</v>
      </c>
      <c r="J42" s="28" t="str">
        <f t="shared" si="4"/>
        <v>Memiliki kemampuan menganalisis teori kinetik gas, namun perlu meningkatkan kemampuan menganalisis dinamika rotasi</v>
      </c>
      <c r="K42" s="28">
        <f t="shared" si="5"/>
        <v>85.2</v>
      </c>
      <c r="L42" s="28" t="str">
        <f t="shared" si="6"/>
        <v>A</v>
      </c>
      <c r="M42" s="28">
        <f t="shared" si="7"/>
        <v>85.2</v>
      </c>
      <c r="N42" s="28" t="str">
        <f t="shared" si="8"/>
        <v>A</v>
      </c>
      <c r="O42" s="36">
        <v>5</v>
      </c>
      <c r="P42" s="28" t="str">
        <f t="shared" si="9"/>
        <v>Memiliki ketrampilan melakukan percobaan asas Black</v>
      </c>
      <c r="Q42" s="39" t="s">
        <v>8</v>
      </c>
      <c r="R42" s="39" t="s">
        <v>8</v>
      </c>
      <c r="S42" s="18"/>
      <c r="T42" s="1">
        <v>80</v>
      </c>
      <c r="U42" s="1">
        <v>87</v>
      </c>
      <c r="V42" s="1">
        <v>84</v>
      </c>
      <c r="W42" s="1">
        <v>87</v>
      </c>
      <c r="X42" s="1">
        <v>85</v>
      </c>
      <c r="Y42" s="1">
        <v>85</v>
      </c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89</v>
      </c>
      <c r="AI42" s="1">
        <v>84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76247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menganalisis dinamika rotasi, namun perlu meningkatkan kemampuan menganalisis elastisitas</v>
      </c>
      <c r="K43" s="28">
        <f t="shared" si="5"/>
        <v>87.8</v>
      </c>
      <c r="L43" s="28" t="str">
        <f t="shared" si="6"/>
        <v>A</v>
      </c>
      <c r="M43" s="28">
        <f t="shared" si="7"/>
        <v>87.8</v>
      </c>
      <c r="N43" s="28" t="str">
        <f t="shared" si="8"/>
        <v>A</v>
      </c>
      <c r="O43" s="36">
        <v>1</v>
      </c>
      <c r="P43" s="28" t="str">
        <f t="shared" si="9"/>
        <v xml:space="preserve">Memiliki ketrampilan menyajikan data dan gambar  hasil percobaan titik berat </v>
      </c>
      <c r="Q43" s="39" t="s">
        <v>8</v>
      </c>
      <c r="R43" s="39" t="s">
        <v>8</v>
      </c>
      <c r="S43" s="18"/>
      <c r="T43" s="1">
        <v>90</v>
      </c>
      <c r="U43" s="1">
        <v>89</v>
      </c>
      <c r="V43" s="1">
        <v>90</v>
      </c>
      <c r="W43" s="1">
        <v>88</v>
      </c>
      <c r="X43" s="1">
        <v>89</v>
      </c>
      <c r="Y43" s="1">
        <v>87</v>
      </c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90</v>
      </c>
      <c r="AI43" s="1">
        <v>87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76262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 elastisitas, namun perlu meningkatkan kemampuan menerapkan hukum  fluida statik dan dinamik</v>
      </c>
      <c r="K44" s="28">
        <f t="shared" si="5"/>
        <v>84.4</v>
      </c>
      <c r="L44" s="28" t="str">
        <f t="shared" si="6"/>
        <v>A</v>
      </c>
      <c r="M44" s="28">
        <f t="shared" si="7"/>
        <v>84.4</v>
      </c>
      <c r="N44" s="28" t="str">
        <f t="shared" si="8"/>
        <v>A</v>
      </c>
      <c r="O44" s="36">
        <v>2</v>
      </c>
      <c r="P44" s="28" t="str">
        <f t="shared" si="9"/>
        <v>Memiliki ketrampilan mengukur dan mengolah data pada percobaan Hukum Hooke</v>
      </c>
      <c r="Q44" s="39" t="s">
        <v>9</v>
      </c>
      <c r="R44" s="39" t="s">
        <v>9</v>
      </c>
      <c r="S44" s="18"/>
      <c r="T44" s="1">
        <v>80</v>
      </c>
      <c r="U44" s="1">
        <v>76</v>
      </c>
      <c r="V44" s="1">
        <v>78</v>
      </c>
      <c r="W44" s="1">
        <v>82</v>
      </c>
      <c r="X44" s="1">
        <v>77</v>
      </c>
      <c r="Y44" s="1">
        <v>83</v>
      </c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85</v>
      </c>
      <c r="AI44" s="1">
        <v>84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76277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3</v>
      </c>
      <c r="J45" s="28" t="str">
        <f t="shared" si="4"/>
        <v>Memiliki kemampuan menerapkan pengaruh kalor, namun perlu meningkatkan kemampuan menganalisis dinamika rotasi</v>
      </c>
      <c r="K45" s="28">
        <f t="shared" si="5"/>
        <v>85.6</v>
      </c>
      <c r="L45" s="28" t="str">
        <f t="shared" si="6"/>
        <v>A</v>
      </c>
      <c r="M45" s="28">
        <f t="shared" si="7"/>
        <v>85.6</v>
      </c>
      <c r="N45" s="28" t="str">
        <f t="shared" si="8"/>
        <v>A</v>
      </c>
      <c r="O45" s="36">
        <v>3</v>
      </c>
      <c r="P45" s="28" t="str">
        <f t="shared" si="9"/>
        <v>memiliki ketrampilan melakukan percobaan Hukum Archimedes</v>
      </c>
      <c r="Q45" s="39" t="s">
        <v>8</v>
      </c>
      <c r="R45" s="39" t="s">
        <v>8</v>
      </c>
      <c r="S45" s="18"/>
      <c r="T45" s="1">
        <v>80</v>
      </c>
      <c r="U45" s="1">
        <v>80</v>
      </c>
      <c r="V45" s="1">
        <v>78</v>
      </c>
      <c r="W45" s="1">
        <v>83</v>
      </c>
      <c r="X45" s="1">
        <v>82</v>
      </c>
      <c r="Y45" s="1">
        <v>83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87</v>
      </c>
      <c r="AI45" s="1">
        <v>85</v>
      </c>
      <c r="AJ45" s="1">
        <v>86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76292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3</v>
      </c>
      <c r="J46" s="28" t="str">
        <f t="shared" si="4"/>
        <v>Memiliki kemampuan menerapkan pengaruh kalor, namun perlu meningkatkan kemampuan menganalisis dinamika rotasi</v>
      </c>
      <c r="K46" s="28">
        <f t="shared" si="5"/>
        <v>85.6</v>
      </c>
      <c r="L46" s="28" t="str">
        <f t="shared" si="6"/>
        <v>A</v>
      </c>
      <c r="M46" s="28">
        <f t="shared" si="7"/>
        <v>85.6</v>
      </c>
      <c r="N46" s="28" t="str">
        <f t="shared" si="8"/>
        <v>A</v>
      </c>
      <c r="O46" s="36">
        <v>3</v>
      </c>
      <c r="P46" s="28" t="str">
        <f t="shared" si="9"/>
        <v>memiliki ketrampilan melakukan percobaan Hukum Archimedes</v>
      </c>
      <c r="Q46" s="39" t="s">
        <v>8</v>
      </c>
      <c r="R46" s="39" t="s">
        <v>8</v>
      </c>
      <c r="S46" s="18"/>
      <c r="T46" s="1">
        <v>85</v>
      </c>
      <c r="U46" s="1">
        <v>90</v>
      </c>
      <c r="V46" s="1">
        <v>86</v>
      </c>
      <c r="W46" s="1">
        <v>85</v>
      </c>
      <c r="X46" s="1">
        <v>83</v>
      </c>
      <c r="Y46" s="1">
        <v>80</v>
      </c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87</v>
      </c>
      <c r="AI46" s="1">
        <v>85</v>
      </c>
      <c r="AJ46" s="1">
        <v>86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90" zoomScaleNormal="90" workbookViewId="0">
      <pane xSplit="3" ySplit="10" topLeftCell="F25" activePane="bottomRight" state="frozen"/>
      <selection pane="topRight"/>
      <selection pane="bottomLeft"/>
      <selection pane="bottomRight" activeCell="O40" sqref="O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164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76307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 elastisitas, namun perlu meningkatkan kemampuan menerapkan hukum  fluida statik dan dinamik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mengukur dan mengolah data pada percobaan Hukum Hooke</v>
      </c>
      <c r="Q11" s="39" t="s">
        <v>9</v>
      </c>
      <c r="R11" s="39" t="s">
        <v>9</v>
      </c>
      <c r="S11" s="18"/>
      <c r="T11" s="1">
        <v>79</v>
      </c>
      <c r="U11" s="1">
        <v>76</v>
      </c>
      <c r="V11" s="1">
        <v>80</v>
      </c>
      <c r="W11" s="1">
        <v>80</v>
      </c>
      <c r="X11" s="1">
        <v>78</v>
      </c>
      <c r="Y11" s="1">
        <v>78</v>
      </c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85</v>
      </c>
      <c r="AI11" s="1">
        <v>82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76322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4</v>
      </c>
      <c r="J12" s="28" t="str">
        <f t="shared" si="4"/>
        <v>Memiliki kemampuan menganalisis teori kinetik gas, namun perlu meningkatkan kemampuan menganalisis dinamika rotasi</v>
      </c>
      <c r="K12" s="28">
        <f t="shared" si="5"/>
        <v>86.4</v>
      </c>
      <c r="L12" s="28" t="str">
        <f t="shared" si="6"/>
        <v>A</v>
      </c>
      <c r="M12" s="28">
        <f t="shared" si="7"/>
        <v>86.4</v>
      </c>
      <c r="N12" s="28" t="str">
        <f t="shared" si="8"/>
        <v>A</v>
      </c>
      <c r="O12" s="36">
        <v>5</v>
      </c>
      <c r="P12" s="28" t="str">
        <f t="shared" si="9"/>
        <v>Memiliki ketrampilan melakukan percobaan asas Black</v>
      </c>
      <c r="Q12" s="39" t="s">
        <v>8</v>
      </c>
      <c r="R12" s="39" t="s">
        <v>8</v>
      </c>
      <c r="S12" s="18"/>
      <c r="T12" s="1">
        <v>85</v>
      </c>
      <c r="U12" s="1">
        <v>96</v>
      </c>
      <c r="V12" s="1">
        <v>87</v>
      </c>
      <c r="W12" s="1">
        <v>88</v>
      </c>
      <c r="X12" s="1">
        <v>87</v>
      </c>
      <c r="Y12" s="1">
        <v>86</v>
      </c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89</v>
      </c>
      <c r="AI12" s="1">
        <v>86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76337</v>
      </c>
      <c r="C13" s="19" t="s">
        <v>118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menganalisis dinamika rotasi, namun perlu meningkatkan kemampuan menganalisis elastisitas</v>
      </c>
      <c r="K13" s="28">
        <f t="shared" si="5"/>
        <v>85.4</v>
      </c>
      <c r="L13" s="28" t="str">
        <f t="shared" si="6"/>
        <v>A</v>
      </c>
      <c r="M13" s="28">
        <f t="shared" si="7"/>
        <v>85.4</v>
      </c>
      <c r="N13" s="28" t="str">
        <f t="shared" si="8"/>
        <v>A</v>
      </c>
      <c r="O13" s="36">
        <v>1</v>
      </c>
      <c r="P13" s="28" t="str">
        <f t="shared" si="9"/>
        <v xml:space="preserve">Memiliki ketrampilan menyajikan data dan gambar  hasil percobaan titik berat </v>
      </c>
      <c r="Q13" s="39" t="s">
        <v>8</v>
      </c>
      <c r="R13" s="39" t="s">
        <v>8</v>
      </c>
      <c r="S13" s="18"/>
      <c r="T13" s="1">
        <v>80</v>
      </c>
      <c r="U13" s="1">
        <v>78</v>
      </c>
      <c r="V13" s="1">
        <v>79</v>
      </c>
      <c r="W13" s="1">
        <v>85</v>
      </c>
      <c r="X13" s="1">
        <v>81</v>
      </c>
      <c r="Y13" s="1">
        <v>77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87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25121</v>
      </c>
      <c r="FK13" s="77">
        <v>25131</v>
      </c>
    </row>
    <row r="14" spans="1:167">
      <c r="A14" s="19">
        <v>4</v>
      </c>
      <c r="B14" s="19">
        <v>76352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3</v>
      </c>
      <c r="J14" s="28" t="str">
        <f t="shared" si="4"/>
        <v>Memiliki kemampuan menerapkan pengaruh kalor, namun perlu meningkatkan kemampuan menganalisis dinamika rotasi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3</v>
      </c>
      <c r="P14" s="28" t="str">
        <f t="shared" si="9"/>
        <v>memiliki ketrampilan melakukan percobaan Hukum Archimedes</v>
      </c>
      <c r="Q14" s="39" t="s">
        <v>9</v>
      </c>
      <c r="R14" s="39" t="s">
        <v>9</v>
      </c>
      <c r="S14" s="18"/>
      <c r="T14" s="1">
        <v>74</v>
      </c>
      <c r="U14" s="1">
        <v>77</v>
      </c>
      <c r="V14" s="1">
        <v>79</v>
      </c>
      <c r="W14" s="1">
        <v>78</v>
      </c>
      <c r="X14" s="1">
        <v>78</v>
      </c>
      <c r="Y14" s="1">
        <v>80</v>
      </c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85</v>
      </c>
      <c r="AI14" s="1">
        <v>84</v>
      </c>
      <c r="AJ14" s="1">
        <v>83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76367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3</v>
      </c>
      <c r="J15" s="28" t="str">
        <f t="shared" si="4"/>
        <v>Memiliki kemampuan menerapkan pengaruh kalor, namun perlu meningkatkan kemampuan menganalisis dinamika rotasi</v>
      </c>
      <c r="K15" s="28">
        <f t="shared" si="5"/>
        <v>86.6</v>
      </c>
      <c r="L15" s="28" t="str">
        <f t="shared" si="6"/>
        <v>A</v>
      </c>
      <c r="M15" s="28">
        <f t="shared" si="7"/>
        <v>86.6</v>
      </c>
      <c r="N15" s="28" t="str">
        <f t="shared" si="8"/>
        <v>A</v>
      </c>
      <c r="O15" s="36">
        <v>4</v>
      </c>
      <c r="P15" s="28" t="str">
        <f t="shared" si="9"/>
        <v>Memiliki ketrampilan merancang, melaksanakan, dan mempresentasikan proyek fluida statis</v>
      </c>
      <c r="Q15" s="39" t="s">
        <v>8</v>
      </c>
      <c r="R15" s="39" t="s">
        <v>8</v>
      </c>
      <c r="S15" s="18"/>
      <c r="T15" s="1">
        <v>87</v>
      </c>
      <c r="U15" s="1">
        <v>93</v>
      </c>
      <c r="V15" s="1">
        <v>86</v>
      </c>
      <c r="W15" s="1">
        <v>88</v>
      </c>
      <c r="X15" s="1">
        <v>87</v>
      </c>
      <c r="Y15" s="1">
        <v>82</v>
      </c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90</v>
      </c>
      <c r="AI15" s="1">
        <v>86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25122</v>
      </c>
      <c r="FK15" s="77">
        <v>25132</v>
      </c>
    </row>
    <row r="16" spans="1:167">
      <c r="A16" s="19">
        <v>6</v>
      </c>
      <c r="B16" s="19">
        <v>76382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dinamika rotasi, namun perlu meningkatkan kemampuan menganalisis elastisitas</v>
      </c>
      <c r="K16" s="28">
        <f t="shared" si="5"/>
        <v>85.4</v>
      </c>
      <c r="L16" s="28" t="str">
        <f t="shared" si="6"/>
        <v>A</v>
      </c>
      <c r="M16" s="28">
        <f t="shared" si="7"/>
        <v>85.4</v>
      </c>
      <c r="N16" s="28" t="str">
        <f t="shared" si="8"/>
        <v>A</v>
      </c>
      <c r="O16" s="36">
        <v>1</v>
      </c>
      <c r="P16" s="28" t="str">
        <f t="shared" si="9"/>
        <v xml:space="preserve">Memiliki ketrampilan menyajikan data dan gambar  hasil percobaan titik berat </v>
      </c>
      <c r="Q16" s="39" t="s">
        <v>8</v>
      </c>
      <c r="R16" s="39" t="s">
        <v>8</v>
      </c>
      <c r="S16" s="18"/>
      <c r="T16" s="1">
        <v>83</v>
      </c>
      <c r="U16" s="1">
        <v>87</v>
      </c>
      <c r="V16" s="1">
        <v>85</v>
      </c>
      <c r="W16" s="1">
        <v>87</v>
      </c>
      <c r="X16" s="1">
        <v>85</v>
      </c>
      <c r="Y16" s="1">
        <v>86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87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76397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3</v>
      </c>
      <c r="J17" s="28" t="str">
        <f t="shared" si="4"/>
        <v>Memiliki kemampuan menerapkan pengaruh kalor, namun perlu meningkatkan kemampuan menganalisis dinamika rotasi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5</v>
      </c>
      <c r="P17" s="28" t="str">
        <f t="shared" si="9"/>
        <v>Memiliki ketrampilan melakukan percobaan asas Black</v>
      </c>
      <c r="Q17" s="39" t="s">
        <v>8</v>
      </c>
      <c r="R17" s="39" t="s">
        <v>8</v>
      </c>
      <c r="S17" s="18"/>
      <c r="T17" s="1">
        <v>80</v>
      </c>
      <c r="U17" s="1">
        <v>83</v>
      </c>
      <c r="V17" s="1">
        <v>82</v>
      </c>
      <c r="W17" s="1">
        <v>85</v>
      </c>
      <c r="X17" s="1">
        <v>83</v>
      </c>
      <c r="Y17" s="1">
        <v>81</v>
      </c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90</v>
      </c>
      <c r="AI17" s="1">
        <v>84</v>
      </c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25123</v>
      </c>
      <c r="FK17" s="77">
        <v>25133</v>
      </c>
    </row>
    <row r="18" spans="1:167">
      <c r="A18" s="19">
        <v>8</v>
      </c>
      <c r="B18" s="19">
        <v>76412</v>
      </c>
      <c r="C18" s="19" t="s">
        <v>123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menganalisis  elastisitas, namun perlu meningkatkan kemampuan menerapkan hukum  fluida statik dan dinamik</v>
      </c>
      <c r="K18" s="28">
        <f t="shared" si="5"/>
        <v>84.2</v>
      </c>
      <c r="L18" s="28" t="str">
        <f t="shared" si="6"/>
        <v>A</v>
      </c>
      <c r="M18" s="28">
        <f t="shared" si="7"/>
        <v>84.2</v>
      </c>
      <c r="N18" s="28" t="str">
        <f t="shared" si="8"/>
        <v>A</v>
      </c>
      <c r="O18" s="36">
        <v>2</v>
      </c>
      <c r="P18" s="28" t="str">
        <f t="shared" si="9"/>
        <v>Memiliki ketrampilan mengukur dan mengolah data pada percobaan Hukum Hooke</v>
      </c>
      <c r="Q18" s="39" t="s">
        <v>9</v>
      </c>
      <c r="R18" s="39" t="s">
        <v>9</v>
      </c>
      <c r="S18" s="18"/>
      <c r="T18" s="1">
        <v>75</v>
      </c>
      <c r="U18" s="1">
        <v>76</v>
      </c>
      <c r="V18" s="1">
        <v>75</v>
      </c>
      <c r="W18" s="1">
        <v>84</v>
      </c>
      <c r="X18" s="1">
        <v>78</v>
      </c>
      <c r="Y18" s="1">
        <v>80</v>
      </c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86</v>
      </c>
      <c r="AI18" s="1">
        <v>84</v>
      </c>
      <c r="AJ18" s="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76427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3</v>
      </c>
      <c r="J19" s="28" t="str">
        <f t="shared" si="4"/>
        <v>Memiliki kemampuan menerapkan pengaruh kalor, namun perlu meningkatkan kemampuan menganalisis dinamika rotasi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3</v>
      </c>
      <c r="P19" s="28" t="str">
        <f t="shared" si="9"/>
        <v>memiliki ketrampilan melakukan percobaan Hukum Archimedes</v>
      </c>
      <c r="Q19" s="39" t="s">
        <v>9</v>
      </c>
      <c r="R19" s="39" t="s">
        <v>9</v>
      </c>
      <c r="S19" s="18"/>
      <c r="T19" s="1">
        <v>78</v>
      </c>
      <c r="U19" s="1">
        <v>80</v>
      </c>
      <c r="V19" s="1">
        <v>78</v>
      </c>
      <c r="W19" s="1">
        <v>81</v>
      </c>
      <c r="X19" s="1">
        <v>79</v>
      </c>
      <c r="Y19" s="1">
        <v>80</v>
      </c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85</v>
      </c>
      <c r="AI19" s="1">
        <v>82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196</v>
      </c>
      <c r="FJ19" s="77">
        <v>25124</v>
      </c>
      <c r="FK19" s="77">
        <v>25134</v>
      </c>
    </row>
    <row r="20" spans="1:167">
      <c r="A20" s="19">
        <v>10</v>
      </c>
      <c r="B20" s="19">
        <v>76442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4</v>
      </c>
      <c r="J20" s="28" t="str">
        <f t="shared" si="4"/>
        <v>Memiliki kemampuan menganalisis teori kinetik gas, namun perlu meningkatkan kemampuan menganalisis dinamika rotasi</v>
      </c>
      <c r="K20" s="28">
        <f t="shared" si="5"/>
        <v>84.4</v>
      </c>
      <c r="L20" s="28" t="str">
        <f t="shared" si="6"/>
        <v>A</v>
      </c>
      <c r="M20" s="28">
        <f t="shared" si="7"/>
        <v>84.4</v>
      </c>
      <c r="N20" s="28" t="str">
        <f t="shared" si="8"/>
        <v>A</v>
      </c>
      <c r="O20" s="36">
        <v>5</v>
      </c>
      <c r="P20" s="28" t="str">
        <f t="shared" si="9"/>
        <v>Memiliki ketrampilan melakukan percobaan asas Black</v>
      </c>
      <c r="Q20" s="39" t="s">
        <v>8</v>
      </c>
      <c r="R20" s="39" t="s">
        <v>8</v>
      </c>
      <c r="S20" s="18"/>
      <c r="T20" s="1">
        <v>80</v>
      </c>
      <c r="U20" s="1">
        <v>85</v>
      </c>
      <c r="V20" s="1">
        <v>86</v>
      </c>
      <c r="W20" s="1">
        <v>85</v>
      </c>
      <c r="X20" s="1">
        <v>83</v>
      </c>
      <c r="Y20" s="1">
        <v>78</v>
      </c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87</v>
      </c>
      <c r="AI20" s="1">
        <v>84</v>
      </c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76457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3</v>
      </c>
      <c r="J21" s="28" t="str">
        <f t="shared" si="4"/>
        <v>Memiliki kemampuan menerapkan pengaruh kalor, namun perlu meningkatkan kemampuan menganalisis dinamika rotasi</v>
      </c>
      <c r="K21" s="28">
        <f t="shared" si="5"/>
        <v>84.8</v>
      </c>
      <c r="L21" s="28" t="str">
        <f t="shared" si="6"/>
        <v>A</v>
      </c>
      <c r="M21" s="28">
        <f t="shared" si="7"/>
        <v>84.8</v>
      </c>
      <c r="N21" s="28" t="str">
        <f t="shared" si="8"/>
        <v>A</v>
      </c>
      <c r="O21" s="36">
        <v>4</v>
      </c>
      <c r="P21" s="28" t="str">
        <f t="shared" si="9"/>
        <v>Memiliki ketrampilan merancang, melaksanakan, dan mempresentasikan proyek fluida statis</v>
      </c>
      <c r="Q21" s="39" t="s">
        <v>8</v>
      </c>
      <c r="R21" s="39" t="s">
        <v>8</v>
      </c>
      <c r="S21" s="18"/>
      <c r="T21" s="1">
        <v>83</v>
      </c>
      <c r="U21" s="1">
        <v>85</v>
      </c>
      <c r="V21" s="1">
        <v>85</v>
      </c>
      <c r="W21" s="1">
        <v>87</v>
      </c>
      <c r="X21" s="1">
        <v>85</v>
      </c>
      <c r="Y21" s="1">
        <v>83</v>
      </c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89</v>
      </c>
      <c r="AI21" s="1">
        <v>84</v>
      </c>
      <c r="AJ21" s="1">
        <v>83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195</v>
      </c>
      <c r="FJ21" s="77">
        <v>25125</v>
      </c>
      <c r="FK21" s="77">
        <v>25135</v>
      </c>
    </row>
    <row r="22" spans="1:167">
      <c r="A22" s="19">
        <v>12</v>
      </c>
      <c r="B22" s="19">
        <v>76472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menganalisis dinamika rotasi, namun perlu meningkatkan kemampuan menganalisis elastisitas</v>
      </c>
      <c r="K22" s="28">
        <f t="shared" si="5"/>
        <v>85.4</v>
      </c>
      <c r="L22" s="28" t="str">
        <f t="shared" si="6"/>
        <v>A</v>
      </c>
      <c r="M22" s="28">
        <f t="shared" si="7"/>
        <v>85.4</v>
      </c>
      <c r="N22" s="28" t="str">
        <f t="shared" si="8"/>
        <v>A</v>
      </c>
      <c r="O22" s="36">
        <v>1</v>
      </c>
      <c r="P22" s="28" t="str">
        <f t="shared" si="9"/>
        <v xml:space="preserve">Memiliki ketrampilan menyajikan data dan gambar  hasil percobaan titik berat </v>
      </c>
      <c r="Q22" s="39" t="s">
        <v>8</v>
      </c>
      <c r="R22" s="39" t="s">
        <v>8</v>
      </c>
      <c r="S22" s="18"/>
      <c r="T22" s="1">
        <v>78</v>
      </c>
      <c r="U22" s="1">
        <v>81</v>
      </c>
      <c r="V22" s="1">
        <v>80</v>
      </c>
      <c r="W22" s="1">
        <v>85</v>
      </c>
      <c r="X22" s="1">
        <v>81</v>
      </c>
      <c r="Y22" s="1">
        <v>76</v>
      </c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87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76487</v>
      </c>
      <c r="C23" s="19" t="s">
        <v>128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menganalisis  elastisitas, namun perlu meningkatkan kemampuan menerapkan hukum  fluida statik dan dinamik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Memiliki ketrampilan mengukur dan mengolah data pada percobaan Hukum Hooke</v>
      </c>
      <c r="Q23" s="39" t="s">
        <v>9</v>
      </c>
      <c r="R23" s="39" t="s">
        <v>9</v>
      </c>
      <c r="S23" s="18"/>
      <c r="T23" s="1">
        <v>74</v>
      </c>
      <c r="U23" s="1">
        <v>75</v>
      </c>
      <c r="V23" s="1">
        <v>78</v>
      </c>
      <c r="W23" s="1">
        <v>80</v>
      </c>
      <c r="X23" s="1">
        <v>79</v>
      </c>
      <c r="Y23" s="1">
        <v>81</v>
      </c>
      <c r="Z23" s="1"/>
      <c r="AA23" s="1"/>
      <c r="AB23" s="1"/>
      <c r="AC23" s="1"/>
      <c r="AD23" s="1"/>
      <c r="AE23" s="18"/>
      <c r="AF23" s="1">
        <v>80</v>
      </c>
      <c r="AG23" s="1">
        <v>83</v>
      </c>
      <c r="AH23" s="1">
        <v>85</v>
      </c>
      <c r="AI23" s="1">
        <v>82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25126</v>
      </c>
      <c r="FK23" s="77">
        <v>25136</v>
      </c>
    </row>
    <row r="24" spans="1:167">
      <c r="A24" s="19">
        <v>14</v>
      </c>
      <c r="B24" s="19">
        <v>76502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4</v>
      </c>
      <c r="J24" s="28" t="str">
        <f t="shared" si="4"/>
        <v>Memiliki kemampuan menganalisis teori kinetik gas, namun perlu meningkatkan kemampuan menganalisis dinamika rotasi</v>
      </c>
      <c r="K24" s="28">
        <f t="shared" si="5"/>
        <v>87.2</v>
      </c>
      <c r="L24" s="28" t="str">
        <f t="shared" si="6"/>
        <v>A</v>
      </c>
      <c r="M24" s="28">
        <f t="shared" si="7"/>
        <v>87.2</v>
      </c>
      <c r="N24" s="28" t="str">
        <f t="shared" si="8"/>
        <v>A</v>
      </c>
      <c r="O24" s="36">
        <v>4</v>
      </c>
      <c r="P24" s="28" t="str">
        <f t="shared" si="9"/>
        <v>Memiliki ketrampilan merancang, melaksanakan, dan mempresentasikan proyek fluida statis</v>
      </c>
      <c r="Q24" s="39" t="s">
        <v>8</v>
      </c>
      <c r="R24" s="39" t="s">
        <v>8</v>
      </c>
      <c r="S24" s="18"/>
      <c r="T24" s="1">
        <v>85</v>
      </c>
      <c r="U24" s="1">
        <v>94</v>
      </c>
      <c r="V24" s="1">
        <v>87</v>
      </c>
      <c r="W24" s="1">
        <v>88</v>
      </c>
      <c r="X24" s="1">
        <v>89</v>
      </c>
      <c r="Y24" s="1">
        <v>86</v>
      </c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88</v>
      </c>
      <c r="AI24" s="1">
        <v>86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76517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3</v>
      </c>
      <c r="J25" s="28" t="str">
        <f t="shared" si="4"/>
        <v>Memiliki kemampuan menerapkan pengaruh kalor, namun perlu meningkatkan kemampuan menganalisis dinamika rotasi</v>
      </c>
      <c r="K25" s="28">
        <f t="shared" si="5"/>
        <v>85.4</v>
      </c>
      <c r="L25" s="28" t="str">
        <f t="shared" si="6"/>
        <v>A</v>
      </c>
      <c r="M25" s="28">
        <f t="shared" si="7"/>
        <v>85.4</v>
      </c>
      <c r="N25" s="28" t="str">
        <f t="shared" si="8"/>
        <v>A</v>
      </c>
      <c r="O25" s="36">
        <v>3</v>
      </c>
      <c r="P25" s="28" t="str">
        <f t="shared" si="9"/>
        <v>memiliki ketrampilan melakukan percobaan Hukum Archimedes</v>
      </c>
      <c r="Q25" s="39" t="s">
        <v>8</v>
      </c>
      <c r="R25" s="39" t="s">
        <v>8</v>
      </c>
      <c r="S25" s="18"/>
      <c r="T25" s="1">
        <v>85</v>
      </c>
      <c r="U25" s="1">
        <v>86</v>
      </c>
      <c r="V25" s="1">
        <v>83</v>
      </c>
      <c r="W25" s="1">
        <v>87</v>
      </c>
      <c r="X25" s="1">
        <v>84</v>
      </c>
      <c r="Y25" s="1">
        <v>80</v>
      </c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87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25127</v>
      </c>
      <c r="FK25" s="77">
        <v>25137</v>
      </c>
    </row>
    <row r="26" spans="1:167">
      <c r="A26" s="19">
        <v>16</v>
      </c>
      <c r="B26" s="19">
        <v>76532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menganalisis  elastisitas, namun perlu meningkatkan kemampuan menerapkan hukum  fluida statik dan dinamik</v>
      </c>
      <c r="K26" s="28">
        <f t="shared" si="5"/>
        <v>84.2</v>
      </c>
      <c r="L26" s="28" t="str">
        <f t="shared" si="6"/>
        <v>A</v>
      </c>
      <c r="M26" s="28">
        <f t="shared" si="7"/>
        <v>84.2</v>
      </c>
      <c r="N26" s="28" t="str">
        <f t="shared" si="8"/>
        <v>A</v>
      </c>
      <c r="O26" s="36">
        <v>2</v>
      </c>
      <c r="P26" s="28" t="str">
        <f t="shared" si="9"/>
        <v>Memiliki ketrampilan mengukur dan mengolah data pada percobaan Hukum Hooke</v>
      </c>
      <c r="Q26" s="39" t="s">
        <v>8</v>
      </c>
      <c r="R26" s="39" t="s">
        <v>8</v>
      </c>
      <c r="S26" s="18"/>
      <c r="T26" s="1">
        <v>79</v>
      </c>
      <c r="U26" s="1">
        <v>84</v>
      </c>
      <c r="V26" s="1">
        <v>83</v>
      </c>
      <c r="W26" s="1">
        <v>83</v>
      </c>
      <c r="X26" s="1">
        <v>82</v>
      </c>
      <c r="Y26" s="1">
        <v>83</v>
      </c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89</v>
      </c>
      <c r="AI26" s="1">
        <v>83</v>
      </c>
      <c r="AJ26" s="1">
        <v>83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76547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dinamika rotasi, namun perlu meningkatkan kemampuan menganalisis elastisitas</v>
      </c>
      <c r="K27" s="28">
        <f t="shared" si="5"/>
        <v>84.8</v>
      </c>
      <c r="L27" s="28" t="str">
        <f t="shared" si="6"/>
        <v>A</v>
      </c>
      <c r="M27" s="28">
        <f t="shared" si="7"/>
        <v>84.8</v>
      </c>
      <c r="N27" s="28" t="str">
        <f t="shared" si="8"/>
        <v>A</v>
      </c>
      <c r="O27" s="36">
        <v>1</v>
      </c>
      <c r="P27" s="28" t="str">
        <f t="shared" si="9"/>
        <v xml:space="preserve">Memiliki ketrampilan menyajikan data dan gambar  hasil percobaan titik berat </v>
      </c>
      <c r="Q27" s="39" t="s">
        <v>8</v>
      </c>
      <c r="R27" s="39" t="s">
        <v>8</v>
      </c>
      <c r="S27" s="18"/>
      <c r="T27" s="1">
        <v>84</v>
      </c>
      <c r="U27" s="1">
        <v>89</v>
      </c>
      <c r="V27" s="1">
        <v>84</v>
      </c>
      <c r="W27" s="1">
        <v>83</v>
      </c>
      <c r="X27" s="1">
        <v>85</v>
      </c>
      <c r="Y27" s="1">
        <v>82</v>
      </c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89</v>
      </c>
      <c r="AI27" s="1">
        <v>84</v>
      </c>
      <c r="AJ27" s="1">
        <v>83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25128</v>
      </c>
      <c r="FK27" s="77">
        <v>25138</v>
      </c>
    </row>
    <row r="28" spans="1:167">
      <c r="A28" s="19">
        <v>18</v>
      </c>
      <c r="B28" s="19">
        <v>76562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3</v>
      </c>
      <c r="J28" s="28" t="str">
        <f t="shared" si="4"/>
        <v>Memiliki kemampuan menerapkan pengaruh kalor, namun perlu meningkatkan kemampuan menganalisis dinamika rotasi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5</v>
      </c>
      <c r="P28" s="28" t="str">
        <f t="shared" si="9"/>
        <v>Memiliki ketrampilan melakukan percobaan asas Black</v>
      </c>
      <c r="Q28" s="39" t="s">
        <v>8</v>
      </c>
      <c r="R28" s="39" t="s">
        <v>8</v>
      </c>
      <c r="S28" s="18"/>
      <c r="T28" s="1">
        <v>81</v>
      </c>
      <c r="U28" s="1">
        <v>86</v>
      </c>
      <c r="V28" s="1">
        <v>84</v>
      </c>
      <c r="W28" s="1">
        <v>86</v>
      </c>
      <c r="X28" s="1">
        <v>84</v>
      </c>
      <c r="Y28" s="1">
        <v>83</v>
      </c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>
        <v>87</v>
      </c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76577</v>
      </c>
      <c r="C29" s="19" t="s">
        <v>134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dinamika rotasi, namun perlu meningkatkan kemampuan menganalisis elastisitas</v>
      </c>
      <c r="K29" s="28">
        <f t="shared" si="5"/>
        <v>88.6</v>
      </c>
      <c r="L29" s="28" t="str">
        <f t="shared" si="6"/>
        <v>A</v>
      </c>
      <c r="M29" s="28">
        <f t="shared" si="7"/>
        <v>88.6</v>
      </c>
      <c r="N29" s="28" t="str">
        <f t="shared" si="8"/>
        <v>A</v>
      </c>
      <c r="O29" s="36">
        <v>4</v>
      </c>
      <c r="P29" s="28" t="str">
        <f t="shared" si="9"/>
        <v>Memiliki ketrampilan merancang, melaksanakan, dan mempresentasikan proyek fluida statis</v>
      </c>
      <c r="Q29" s="39" t="s">
        <v>8</v>
      </c>
      <c r="R29" s="39" t="s">
        <v>8</v>
      </c>
      <c r="S29" s="18"/>
      <c r="T29" s="1">
        <v>87</v>
      </c>
      <c r="U29" s="1">
        <v>89</v>
      </c>
      <c r="V29" s="1">
        <v>88</v>
      </c>
      <c r="W29" s="1">
        <v>90</v>
      </c>
      <c r="X29" s="1">
        <v>89</v>
      </c>
      <c r="Y29" s="1">
        <v>84</v>
      </c>
      <c r="Z29" s="1"/>
      <c r="AA29" s="1"/>
      <c r="AB29" s="1"/>
      <c r="AC29" s="1"/>
      <c r="AD29" s="1"/>
      <c r="AE29" s="18"/>
      <c r="AF29" s="1">
        <v>87</v>
      </c>
      <c r="AG29" s="1">
        <v>90</v>
      </c>
      <c r="AH29" s="1">
        <v>90</v>
      </c>
      <c r="AI29" s="1">
        <v>89</v>
      </c>
      <c r="AJ29" s="1">
        <v>87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25129</v>
      </c>
      <c r="FK29" s="77">
        <v>25139</v>
      </c>
    </row>
    <row r="30" spans="1:167">
      <c r="A30" s="19">
        <v>20</v>
      </c>
      <c r="B30" s="19">
        <v>76592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4</v>
      </c>
      <c r="J30" s="28" t="str">
        <f t="shared" si="4"/>
        <v>Memiliki kemampuan menganalisis teori kinetik gas, namun perlu meningkatkan kemampuan menganalisis dinamika rotasi</v>
      </c>
      <c r="K30" s="28">
        <f t="shared" si="5"/>
        <v>84.4</v>
      </c>
      <c r="L30" s="28" t="str">
        <f t="shared" si="6"/>
        <v>A</v>
      </c>
      <c r="M30" s="28">
        <f t="shared" si="7"/>
        <v>84.4</v>
      </c>
      <c r="N30" s="28" t="str">
        <f t="shared" si="8"/>
        <v>A</v>
      </c>
      <c r="O30" s="36">
        <v>5</v>
      </c>
      <c r="P30" s="28" t="str">
        <f t="shared" si="9"/>
        <v>Memiliki ketrampilan melakukan percobaan asas Black</v>
      </c>
      <c r="Q30" s="39" t="s">
        <v>8</v>
      </c>
      <c r="R30" s="39" t="s">
        <v>8</v>
      </c>
      <c r="S30" s="18"/>
      <c r="T30" s="1">
        <v>83</v>
      </c>
      <c r="U30" s="1">
        <v>82</v>
      </c>
      <c r="V30" s="1">
        <v>81</v>
      </c>
      <c r="W30" s="1">
        <v>88</v>
      </c>
      <c r="X30" s="1">
        <v>85</v>
      </c>
      <c r="Y30" s="1">
        <v>82</v>
      </c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87</v>
      </c>
      <c r="AI30" s="1">
        <v>84</v>
      </c>
      <c r="AJ30" s="1">
        <v>83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76607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dinamika rotasi, namun perlu meningkatkan kemampuan menganalisis elastisitas</v>
      </c>
      <c r="K31" s="28">
        <f t="shared" si="5"/>
        <v>85.8</v>
      </c>
      <c r="L31" s="28" t="str">
        <f t="shared" si="6"/>
        <v>A</v>
      </c>
      <c r="M31" s="28">
        <f t="shared" si="7"/>
        <v>85.8</v>
      </c>
      <c r="N31" s="28" t="str">
        <f t="shared" si="8"/>
        <v>A</v>
      </c>
      <c r="O31" s="36">
        <v>5</v>
      </c>
      <c r="P31" s="28" t="str">
        <f t="shared" si="9"/>
        <v>Memiliki ketrampilan melakukan percobaan asas Black</v>
      </c>
      <c r="Q31" s="39" t="s">
        <v>8</v>
      </c>
      <c r="R31" s="39" t="s">
        <v>8</v>
      </c>
      <c r="S31" s="18"/>
      <c r="T31" s="1">
        <v>85</v>
      </c>
      <c r="U31" s="1">
        <v>86</v>
      </c>
      <c r="V31" s="1">
        <v>86</v>
      </c>
      <c r="W31" s="1">
        <v>87</v>
      </c>
      <c r="X31" s="1">
        <v>85</v>
      </c>
      <c r="Y31" s="1">
        <v>85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89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25130</v>
      </c>
      <c r="FK31" s="77">
        <v>25140</v>
      </c>
    </row>
    <row r="32" spans="1:167">
      <c r="A32" s="19">
        <v>22</v>
      </c>
      <c r="B32" s="19">
        <v>76622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3</v>
      </c>
      <c r="J32" s="28" t="str">
        <f t="shared" si="4"/>
        <v>Memiliki kemampuan menerapkan pengaruh kalor, namun perlu meningkatkan kemampuan menganalisis dinamika rotasi</v>
      </c>
      <c r="K32" s="28">
        <f t="shared" si="5"/>
        <v>84.8</v>
      </c>
      <c r="L32" s="28" t="str">
        <f t="shared" si="6"/>
        <v>A</v>
      </c>
      <c r="M32" s="28">
        <f t="shared" si="7"/>
        <v>84.8</v>
      </c>
      <c r="N32" s="28" t="str">
        <f t="shared" si="8"/>
        <v>A</v>
      </c>
      <c r="O32" s="36">
        <v>3</v>
      </c>
      <c r="P32" s="28" t="str">
        <f t="shared" si="9"/>
        <v>memiliki ketrampilan melakukan percobaan Hukum Archimedes</v>
      </c>
      <c r="Q32" s="39" t="s">
        <v>8</v>
      </c>
      <c r="R32" s="39" t="s">
        <v>8</v>
      </c>
      <c r="S32" s="18"/>
      <c r="T32" s="1">
        <v>83</v>
      </c>
      <c r="U32" s="1">
        <v>87</v>
      </c>
      <c r="V32" s="1">
        <v>85</v>
      </c>
      <c r="W32" s="1">
        <v>87</v>
      </c>
      <c r="X32" s="1">
        <v>85</v>
      </c>
      <c r="Y32" s="1">
        <v>84</v>
      </c>
      <c r="Z32" s="1"/>
      <c r="AA32" s="1"/>
      <c r="AB32" s="1"/>
      <c r="AC32" s="1"/>
      <c r="AD32" s="1"/>
      <c r="AE32" s="18"/>
      <c r="AF32" s="1">
        <v>83</v>
      </c>
      <c r="AG32" s="1">
        <v>85</v>
      </c>
      <c r="AH32" s="1">
        <v>89</v>
      </c>
      <c r="AI32" s="1">
        <v>84</v>
      </c>
      <c r="AJ32" s="1">
        <v>83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76637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menganalisis dinamika rotasi, namun perlu meningkatkan kemampuan menganalisis elastisitas</v>
      </c>
      <c r="K33" s="28">
        <f t="shared" si="5"/>
        <v>85.4</v>
      </c>
      <c r="L33" s="28" t="str">
        <f t="shared" si="6"/>
        <v>A</v>
      </c>
      <c r="M33" s="28">
        <f t="shared" si="7"/>
        <v>85.4</v>
      </c>
      <c r="N33" s="28" t="str">
        <f t="shared" si="8"/>
        <v>A</v>
      </c>
      <c r="O33" s="36">
        <v>1</v>
      </c>
      <c r="P33" s="28" t="str">
        <f t="shared" si="9"/>
        <v xml:space="preserve">Memiliki ketrampilan menyajikan data dan gambar  hasil percobaan titik berat </v>
      </c>
      <c r="Q33" s="39" t="s">
        <v>8</v>
      </c>
      <c r="R33" s="39" t="s">
        <v>8</v>
      </c>
      <c r="S33" s="18"/>
      <c r="T33" s="1">
        <v>85</v>
      </c>
      <c r="U33" s="1">
        <v>85</v>
      </c>
      <c r="V33" s="1">
        <v>87</v>
      </c>
      <c r="W33" s="1">
        <v>84</v>
      </c>
      <c r="X33" s="1">
        <v>86</v>
      </c>
      <c r="Y33" s="1">
        <v>85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87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76652</v>
      </c>
      <c r="C34" s="19" t="s">
        <v>139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menganalisis  elastisitas, namun perlu meningkatkan kemampuan menerapkan hukum  fluida statik dan dinamik</v>
      </c>
      <c r="K34" s="28">
        <f t="shared" si="5"/>
        <v>83.8</v>
      </c>
      <c r="L34" s="28" t="str">
        <f t="shared" si="6"/>
        <v>B</v>
      </c>
      <c r="M34" s="28">
        <f t="shared" si="7"/>
        <v>83.8</v>
      </c>
      <c r="N34" s="28" t="str">
        <f t="shared" si="8"/>
        <v>B</v>
      </c>
      <c r="O34" s="36">
        <v>2</v>
      </c>
      <c r="P34" s="28" t="str">
        <f t="shared" si="9"/>
        <v>Memiliki ketrampilan mengukur dan mengolah data pada percobaan Hukum Hooke</v>
      </c>
      <c r="Q34" s="39" t="s">
        <v>8</v>
      </c>
      <c r="R34" s="39" t="s">
        <v>8</v>
      </c>
      <c r="S34" s="18"/>
      <c r="T34" s="1">
        <v>81</v>
      </c>
      <c r="U34" s="1">
        <v>78</v>
      </c>
      <c r="V34" s="1">
        <v>79</v>
      </c>
      <c r="W34" s="1">
        <v>83</v>
      </c>
      <c r="X34" s="1">
        <v>82</v>
      </c>
      <c r="Y34" s="1">
        <v>81</v>
      </c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>
        <v>84</v>
      </c>
      <c r="AI34" s="1">
        <v>84</v>
      </c>
      <c r="AJ34" s="1">
        <v>83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76667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4</v>
      </c>
      <c r="J35" s="28" t="str">
        <f t="shared" si="4"/>
        <v>Memiliki kemampuan menganalisis teori kinetik gas, namun perlu meningkatkan kemampuan menganalisis dinamika rotasi</v>
      </c>
      <c r="K35" s="28">
        <f t="shared" si="5"/>
        <v>85.8</v>
      </c>
      <c r="L35" s="28" t="str">
        <f t="shared" si="6"/>
        <v>A</v>
      </c>
      <c r="M35" s="28">
        <f t="shared" si="7"/>
        <v>85.8</v>
      </c>
      <c r="N35" s="28" t="str">
        <f t="shared" si="8"/>
        <v>A</v>
      </c>
      <c r="O35" s="36">
        <v>5</v>
      </c>
      <c r="P35" s="28" t="str">
        <f t="shared" si="9"/>
        <v>Memiliki ketrampilan melakukan percobaan asas Black</v>
      </c>
      <c r="Q35" s="39" t="s">
        <v>8</v>
      </c>
      <c r="R35" s="39" t="s">
        <v>8</v>
      </c>
      <c r="S35" s="18"/>
      <c r="T35" s="1">
        <v>85</v>
      </c>
      <c r="U35" s="1">
        <v>90</v>
      </c>
      <c r="V35" s="1">
        <v>86</v>
      </c>
      <c r="W35" s="1">
        <v>87</v>
      </c>
      <c r="X35" s="1">
        <v>88</v>
      </c>
      <c r="Y35" s="1">
        <v>86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89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76682</v>
      </c>
      <c r="C36" s="19" t="s">
        <v>141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menganalisis  elastisitas, namun perlu meningkatkan kemampuan menerapkan hukum  fluida statik dan dinamik</v>
      </c>
      <c r="K36" s="28">
        <f t="shared" si="5"/>
        <v>84.6</v>
      </c>
      <c r="L36" s="28" t="str">
        <f t="shared" si="6"/>
        <v>A</v>
      </c>
      <c r="M36" s="28">
        <f t="shared" si="7"/>
        <v>84.6</v>
      </c>
      <c r="N36" s="28" t="str">
        <f t="shared" si="8"/>
        <v>A</v>
      </c>
      <c r="O36" s="36">
        <v>2</v>
      </c>
      <c r="P36" s="28" t="str">
        <f t="shared" si="9"/>
        <v>Memiliki ketrampilan mengukur dan mengolah data pada percobaan Hukum Hooke</v>
      </c>
      <c r="Q36" s="39" t="s">
        <v>8</v>
      </c>
      <c r="R36" s="39" t="s">
        <v>8</v>
      </c>
      <c r="S36" s="18"/>
      <c r="T36" s="1">
        <v>81</v>
      </c>
      <c r="U36" s="1">
        <v>78</v>
      </c>
      <c r="V36" s="1">
        <v>80</v>
      </c>
      <c r="W36" s="1">
        <v>86</v>
      </c>
      <c r="X36" s="1">
        <v>82</v>
      </c>
      <c r="Y36" s="1">
        <v>84</v>
      </c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88</v>
      </c>
      <c r="AI36" s="1">
        <v>84</v>
      </c>
      <c r="AJ36" s="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76697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dinamika rotasi, namun perlu meningkatkan kemampuan menganalisis elastisitas</v>
      </c>
      <c r="K37" s="28">
        <f t="shared" si="5"/>
        <v>86.4</v>
      </c>
      <c r="L37" s="28" t="str">
        <f t="shared" si="6"/>
        <v>A</v>
      </c>
      <c r="M37" s="28">
        <f t="shared" si="7"/>
        <v>86.4</v>
      </c>
      <c r="N37" s="28" t="str">
        <f t="shared" si="8"/>
        <v>A</v>
      </c>
      <c r="O37" s="36">
        <v>1</v>
      </c>
      <c r="P37" s="28" t="str">
        <f t="shared" si="9"/>
        <v xml:space="preserve">Memiliki ketrampilan menyajikan data dan gambar  hasil percobaan titik berat </v>
      </c>
      <c r="Q37" s="39" t="s">
        <v>8</v>
      </c>
      <c r="R37" s="39" t="s">
        <v>8</v>
      </c>
      <c r="S37" s="18"/>
      <c r="T37" s="1">
        <v>89</v>
      </c>
      <c r="U37" s="1">
        <v>90</v>
      </c>
      <c r="V37" s="1">
        <v>85</v>
      </c>
      <c r="W37" s="1">
        <v>86</v>
      </c>
      <c r="X37" s="1">
        <v>87</v>
      </c>
      <c r="Y37" s="1">
        <v>81</v>
      </c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89</v>
      </c>
      <c r="AI37" s="1">
        <v>86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76712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menganalisis  elastisitas, namun perlu meningkatkan kemampuan menerapkan hukum  fluida statik dan dinamik</v>
      </c>
      <c r="K38" s="28">
        <f t="shared" si="5"/>
        <v>85.2</v>
      </c>
      <c r="L38" s="28" t="str">
        <f t="shared" si="6"/>
        <v>A</v>
      </c>
      <c r="M38" s="28">
        <f t="shared" si="7"/>
        <v>85.2</v>
      </c>
      <c r="N38" s="28" t="str">
        <f t="shared" si="8"/>
        <v>A</v>
      </c>
      <c r="O38" s="36">
        <v>2</v>
      </c>
      <c r="P38" s="28" t="str">
        <f t="shared" si="9"/>
        <v>Memiliki ketrampilan mengukur dan mengolah data pada percobaan Hukum Hooke</v>
      </c>
      <c r="Q38" s="39" t="s">
        <v>8</v>
      </c>
      <c r="R38" s="39" t="s">
        <v>8</v>
      </c>
      <c r="S38" s="18"/>
      <c r="T38" s="1">
        <v>83</v>
      </c>
      <c r="U38" s="1">
        <v>86</v>
      </c>
      <c r="V38" s="1">
        <v>86</v>
      </c>
      <c r="W38" s="1">
        <v>87</v>
      </c>
      <c r="X38" s="1">
        <v>85</v>
      </c>
      <c r="Y38" s="1">
        <v>83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86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76727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3</v>
      </c>
      <c r="J39" s="28" t="str">
        <f t="shared" si="4"/>
        <v>Memiliki kemampuan menerapkan pengaruh kalor, namun perlu meningkatkan kemampuan menganalisis dinamika rotasi</v>
      </c>
      <c r="K39" s="28">
        <f t="shared" si="5"/>
        <v>85.2</v>
      </c>
      <c r="L39" s="28" t="str">
        <f t="shared" si="6"/>
        <v>A</v>
      </c>
      <c r="M39" s="28">
        <f t="shared" si="7"/>
        <v>85.2</v>
      </c>
      <c r="N39" s="28" t="str">
        <f t="shared" si="8"/>
        <v>A</v>
      </c>
      <c r="O39" s="36">
        <v>5</v>
      </c>
      <c r="P39" s="28" t="str">
        <f t="shared" si="9"/>
        <v>Memiliki ketrampilan melakukan percobaan asas Black</v>
      </c>
      <c r="Q39" s="39" t="s">
        <v>8</v>
      </c>
      <c r="R39" s="39" t="s">
        <v>8</v>
      </c>
      <c r="S39" s="18"/>
      <c r="T39" s="1">
        <v>87</v>
      </c>
      <c r="U39" s="1">
        <v>86</v>
      </c>
      <c r="V39" s="1">
        <v>83</v>
      </c>
      <c r="W39" s="1">
        <v>85</v>
      </c>
      <c r="X39" s="1">
        <v>84</v>
      </c>
      <c r="Y39" s="1">
        <v>83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86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76742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menganalisis dinamika rotasi, namun perlu meningkatkan kemampuan menganalisis elastisitas</v>
      </c>
      <c r="K40" s="28">
        <f t="shared" si="5"/>
        <v>85.6</v>
      </c>
      <c r="L40" s="28" t="str">
        <f t="shared" si="6"/>
        <v>A</v>
      </c>
      <c r="M40" s="28">
        <f t="shared" si="7"/>
        <v>85.6</v>
      </c>
      <c r="N40" s="28" t="str">
        <f t="shared" si="8"/>
        <v>A</v>
      </c>
      <c r="O40" s="36">
        <v>1</v>
      </c>
      <c r="P40" s="28" t="str">
        <f t="shared" si="9"/>
        <v xml:space="preserve">Memiliki ketrampilan menyajikan data dan gambar  hasil percobaan titik berat </v>
      </c>
      <c r="Q40" s="39" t="s">
        <v>8</v>
      </c>
      <c r="R40" s="39" t="s">
        <v>8</v>
      </c>
      <c r="S40" s="18"/>
      <c r="T40" s="1">
        <v>81</v>
      </c>
      <c r="U40" s="1">
        <v>85</v>
      </c>
      <c r="V40" s="1">
        <v>81</v>
      </c>
      <c r="W40" s="1">
        <v>85</v>
      </c>
      <c r="X40" s="1">
        <v>82</v>
      </c>
      <c r="Y40" s="1">
        <v>82</v>
      </c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85</v>
      </c>
      <c r="AI40" s="1">
        <v>86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76757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3</v>
      </c>
      <c r="J41" s="28" t="str">
        <f t="shared" si="4"/>
        <v>Memiliki kemampuan menerapkan pengaruh kalor, namun perlu meningkatkan kemampuan menganalisis dinamika rotasi</v>
      </c>
      <c r="K41" s="28">
        <f t="shared" si="5"/>
        <v>85.8</v>
      </c>
      <c r="L41" s="28" t="str">
        <f t="shared" si="6"/>
        <v>A</v>
      </c>
      <c r="M41" s="28">
        <f t="shared" si="7"/>
        <v>85.8</v>
      </c>
      <c r="N41" s="28" t="str">
        <f t="shared" si="8"/>
        <v>A</v>
      </c>
      <c r="O41" s="36">
        <v>5</v>
      </c>
      <c r="P41" s="28" t="str">
        <f t="shared" si="9"/>
        <v>Memiliki ketrampilan melakukan percobaan asas Black</v>
      </c>
      <c r="Q41" s="39" t="s">
        <v>8</v>
      </c>
      <c r="R41" s="39" t="s">
        <v>8</v>
      </c>
      <c r="S41" s="18"/>
      <c r="T41" s="1">
        <v>89</v>
      </c>
      <c r="U41" s="1">
        <v>89</v>
      </c>
      <c r="V41" s="1">
        <v>85</v>
      </c>
      <c r="W41" s="1">
        <v>86</v>
      </c>
      <c r="X41" s="1">
        <v>88</v>
      </c>
      <c r="Y41" s="1">
        <v>78</v>
      </c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>
        <v>86</v>
      </c>
      <c r="AI41" s="1">
        <v>86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76772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3</v>
      </c>
      <c r="J42" s="28" t="str">
        <f t="shared" si="4"/>
        <v>Memiliki kemampuan menerapkan pengaruh kalor, namun perlu meningkatkan kemampuan menganalisis dinamika rotasi</v>
      </c>
      <c r="K42" s="28">
        <f t="shared" si="5"/>
        <v>84.4</v>
      </c>
      <c r="L42" s="28" t="str">
        <f t="shared" si="6"/>
        <v>A</v>
      </c>
      <c r="M42" s="28">
        <f t="shared" si="7"/>
        <v>84.4</v>
      </c>
      <c r="N42" s="28" t="str">
        <f t="shared" si="8"/>
        <v>A</v>
      </c>
      <c r="O42" s="36">
        <v>3</v>
      </c>
      <c r="P42" s="28" t="str">
        <f t="shared" si="9"/>
        <v>memiliki ketrampilan melakukan percobaan Hukum Archimedes</v>
      </c>
      <c r="Q42" s="39" t="s">
        <v>8</v>
      </c>
      <c r="R42" s="39" t="s">
        <v>8</v>
      </c>
      <c r="S42" s="18"/>
      <c r="T42" s="1">
        <v>81</v>
      </c>
      <c r="U42" s="1">
        <v>84</v>
      </c>
      <c r="V42" s="1">
        <v>83</v>
      </c>
      <c r="W42" s="1">
        <v>84</v>
      </c>
      <c r="X42" s="1">
        <v>80</v>
      </c>
      <c r="Y42" s="1">
        <v>83</v>
      </c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87</v>
      </c>
      <c r="AI42" s="1">
        <v>84</v>
      </c>
      <c r="AJ42" s="1">
        <v>83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76787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4</v>
      </c>
      <c r="J43" s="28" t="str">
        <f t="shared" si="4"/>
        <v>Memiliki kemampuan menganalisis teori kinetik gas, namun perlu meningkatkan kemampuan menganalisis dinamika rotasi</v>
      </c>
      <c r="K43" s="28">
        <f t="shared" si="5"/>
        <v>87.6</v>
      </c>
      <c r="L43" s="28" t="str">
        <f t="shared" si="6"/>
        <v>A</v>
      </c>
      <c r="M43" s="28">
        <f t="shared" si="7"/>
        <v>87.6</v>
      </c>
      <c r="N43" s="28" t="str">
        <f t="shared" si="8"/>
        <v>A</v>
      </c>
      <c r="O43" s="36">
        <v>4</v>
      </c>
      <c r="P43" s="28" t="str">
        <f t="shared" si="9"/>
        <v>Memiliki ketrampilan merancang, melaksanakan, dan mempresentasikan proyek fluida statis</v>
      </c>
      <c r="Q43" s="39" t="s">
        <v>8</v>
      </c>
      <c r="R43" s="39" t="s">
        <v>8</v>
      </c>
      <c r="S43" s="18"/>
      <c r="T43" s="1">
        <v>87</v>
      </c>
      <c r="U43" s="1">
        <v>93</v>
      </c>
      <c r="V43" s="1">
        <v>90</v>
      </c>
      <c r="W43" s="1">
        <v>85</v>
      </c>
      <c r="X43" s="1">
        <v>87</v>
      </c>
      <c r="Y43" s="1">
        <v>90</v>
      </c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90</v>
      </c>
      <c r="AI43" s="1">
        <v>87</v>
      </c>
      <c r="AJ43" s="1">
        <v>87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76802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3</v>
      </c>
      <c r="J44" s="28" t="str">
        <f t="shared" si="4"/>
        <v>Memiliki kemampuan menerapkan pengaruh kalor, namun perlu meningkatkan kemampuan menganalisis dinamika rotasi</v>
      </c>
      <c r="K44" s="28">
        <f t="shared" si="5"/>
        <v>84.8</v>
      </c>
      <c r="L44" s="28" t="str">
        <f t="shared" si="6"/>
        <v>A</v>
      </c>
      <c r="M44" s="28">
        <f t="shared" si="7"/>
        <v>84.8</v>
      </c>
      <c r="N44" s="28" t="str">
        <f t="shared" si="8"/>
        <v>A</v>
      </c>
      <c r="O44" s="36">
        <v>3</v>
      </c>
      <c r="P44" s="28" t="str">
        <f t="shared" si="9"/>
        <v>memiliki ketrampilan melakukan percobaan Hukum Archimedes</v>
      </c>
      <c r="Q44" s="39" t="s">
        <v>8</v>
      </c>
      <c r="R44" s="39" t="s">
        <v>8</v>
      </c>
      <c r="S44" s="18"/>
      <c r="T44" s="1">
        <v>80</v>
      </c>
      <c r="U44" s="1">
        <v>85</v>
      </c>
      <c r="V44" s="1">
        <v>78</v>
      </c>
      <c r="W44" s="1">
        <v>85</v>
      </c>
      <c r="X44" s="1">
        <v>83</v>
      </c>
      <c r="Y44" s="1">
        <v>85</v>
      </c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87</v>
      </c>
      <c r="AI44" s="1">
        <v>84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76817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3</v>
      </c>
      <c r="J45" s="28" t="str">
        <f t="shared" si="4"/>
        <v>Memiliki kemampuan menerapkan pengaruh kalor, namun perlu meningkatkan kemampuan menganalisis dinamika rotasi</v>
      </c>
      <c r="K45" s="28">
        <f t="shared" si="5"/>
        <v>84.4</v>
      </c>
      <c r="L45" s="28" t="str">
        <f t="shared" si="6"/>
        <v>A</v>
      </c>
      <c r="M45" s="28">
        <f t="shared" si="7"/>
        <v>84.4</v>
      </c>
      <c r="N45" s="28" t="str">
        <f t="shared" si="8"/>
        <v>A</v>
      </c>
      <c r="O45" s="36">
        <v>5</v>
      </c>
      <c r="P45" s="28" t="str">
        <f t="shared" si="9"/>
        <v>Memiliki ketrampilan melakukan percobaan asas Black</v>
      </c>
      <c r="Q45" s="39" t="s">
        <v>8</v>
      </c>
      <c r="R45" s="39" t="s">
        <v>8</v>
      </c>
      <c r="S45" s="18"/>
      <c r="T45" s="1">
        <v>85</v>
      </c>
      <c r="U45" s="1">
        <v>88</v>
      </c>
      <c r="V45" s="1">
        <v>84</v>
      </c>
      <c r="W45" s="1">
        <v>86</v>
      </c>
      <c r="X45" s="1">
        <v>85</v>
      </c>
      <c r="Y45" s="1">
        <v>82</v>
      </c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87</v>
      </c>
      <c r="AI45" s="1">
        <v>84</v>
      </c>
      <c r="AJ45" s="1">
        <v>83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83.685714285714283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45" sqref="R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615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165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76832</v>
      </c>
      <c r="C11" s="19" t="s">
        <v>152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pengaruh kalor, namun perlu meningkatkan kemampuan menganalisis dinamika rotasi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merancang, melaksanakan, dan mempresentasikan proyek fluida statis</v>
      </c>
      <c r="Q11" s="39" t="s">
        <v>8</v>
      </c>
      <c r="R11" s="39" t="s">
        <v>8</v>
      </c>
      <c r="S11" s="18"/>
      <c r="T11" s="1">
        <v>85</v>
      </c>
      <c r="U11" s="1">
        <v>84</v>
      </c>
      <c r="V11" s="1">
        <v>85</v>
      </c>
      <c r="W11" s="1">
        <v>86</v>
      </c>
      <c r="X11" s="1">
        <v>86</v>
      </c>
      <c r="Y11" s="1">
        <v>84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76847</v>
      </c>
      <c r="C12" s="19" t="s">
        <v>153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dinamika rotasi, namun perlu meningkatkan kemampuan menganalisis elastisitas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 xml:space="preserve">Memiliki ketrampilan menyajikan data dan gambar  hasil percobaan titik berat </v>
      </c>
      <c r="Q12" s="39" t="s">
        <v>8</v>
      </c>
      <c r="R12" s="39" t="s">
        <v>8</v>
      </c>
      <c r="S12" s="18"/>
      <c r="T12" s="1">
        <v>85</v>
      </c>
      <c r="U12" s="1">
        <v>95</v>
      </c>
      <c r="V12" s="1">
        <v>86</v>
      </c>
      <c r="W12" s="1">
        <v>88</v>
      </c>
      <c r="X12" s="1">
        <v>87</v>
      </c>
      <c r="Y12" s="1">
        <v>86</v>
      </c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>
        <v>87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76862</v>
      </c>
      <c r="C13" s="19" t="s">
        <v>154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menganalisis  elastisitas, namun perlu meningkatkan kemampuan menerapkan hukum  fluida statik dan dinamik</v>
      </c>
      <c r="K13" s="28">
        <f t="shared" si="5"/>
        <v>83.8</v>
      </c>
      <c r="L13" s="28" t="str">
        <f t="shared" si="6"/>
        <v>B</v>
      </c>
      <c r="M13" s="28">
        <f t="shared" si="7"/>
        <v>83.8</v>
      </c>
      <c r="N13" s="28" t="str">
        <f t="shared" si="8"/>
        <v>B</v>
      </c>
      <c r="O13" s="36">
        <v>2</v>
      </c>
      <c r="P13" s="28" t="str">
        <f t="shared" si="9"/>
        <v>Memiliki ketrampilan mengukur dan mengolah data pada percobaan Hukum Hooke</v>
      </c>
      <c r="Q13" s="39" t="s">
        <v>9</v>
      </c>
      <c r="R13" s="39" t="s">
        <v>9</v>
      </c>
      <c r="S13" s="18"/>
      <c r="T13" s="1">
        <v>77</v>
      </c>
      <c r="U13" s="1">
        <v>78</v>
      </c>
      <c r="V13" s="1">
        <v>80</v>
      </c>
      <c r="W13" s="1">
        <v>78</v>
      </c>
      <c r="X13" s="1">
        <v>78</v>
      </c>
      <c r="Y13" s="1">
        <v>75</v>
      </c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>
        <v>84</v>
      </c>
      <c r="AI13" s="1">
        <v>84</v>
      </c>
      <c r="AJ13" s="1">
        <v>83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188</v>
      </c>
      <c r="FI13" s="76" t="s">
        <v>192</v>
      </c>
      <c r="FJ13" s="77">
        <v>25141</v>
      </c>
      <c r="FK13" s="77">
        <v>25151</v>
      </c>
    </row>
    <row r="14" spans="1:167">
      <c r="A14" s="19">
        <v>4</v>
      </c>
      <c r="B14" s="19">
        <v>76877</v>
      </c>
      <c r="C14" s="19" t="s">
        <v>155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3</v>
      </c>
      <c r="J14" s="28" t="str">
        <f t="shared" si="4"/>
        <v>Memiliki kemampuan menerapkan pengaruh kalor, namun perlu meningkatkan kemampuan menganalisis dinamika rotasi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3</v>
      </c>
      <c r="P14" s="28" t="str">
        <f t="shared" si="9"/>
        <v>memiliki ketrampilan melakukan percobaan Hukum Archimedes</v>
      </c>
      <c r="Q14" s="39" t="s">
        <v>8</v>
      </c>
      <c r="R14" s="39" t="s">
        <v>8</v>
      </c>
      <c r="S14" s="18"/>
      <c r="T14" s="1">
        <v>78</v>
      </c>
      <c r="U14" s="1">
        <v>82</v>
      </c>
      <c r="V14" s="1">
        <v>84</v>
      </c>
      <c r="W14" s="1">
        <v>80</v>
      </c>
      <c r="X14" s="1">
        <v>81</v>
      </c>
      <c r="Y14" s="1">
        <v>80</v>
      </c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85</v>
      </c>
      <c r="AI14" s="1">
        <v>82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>
      <c r="A15" s="19">
        <v>5</v>
      </c>
      <c r="B15" s="19">
        <v>76892</v>
      </c>
      <c r="C15" s="19" t="s">
        <v>156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menganalisis  elastisitas, namun perlu meningkatkan kemampuan menerapkan hukum  fluida statik dan dinamik</v>
      </c>
      <c r="K15" s="28">
        <f t="shared" si="5"/>
        <v>83.8</v>
      </c>
      <c r="L15" s="28" t="str">
        <f t="shared" si="6"/>
        <v>B</v>
      </c>
      <c r="M15" s="28">
        <f t="shared" si="7"/>
        <v>83.8</v>
      </c>
      <c r="N15" s="28" t="str">
        <f t="shared" si="8"/>
        <v>B</v>
      </c>
      <c r="O15" s="36">
        <v>2</v>
      </c>
      <c r="P15" s="28" t="str">
        <f t="shared" si="9"/>
        <v>Memiliki ketrampilan mengukur dan mengolah data pada percobaan Hukum Hooke</v>
      </c>
      <c r="Q15" s="39" t="s">
        <v>9</v>
      </c>
      <c r="R15" s="39" t="s">
        <v>9</v>
      </c>
      <c r="S15" s="18"/>
      <c r="T15" s="1">
        <v>79</v>
      </c>
      <c r="U15" s="1">
        <v>75</v>
      </c>
      <c r="V15" s="1">
        <v>78</v>
      </c>
      <c r="W15" s="1">
        <v>77</v>
      </c>
      <c r="X15" s="1">
        <v>75</v>
      </c>
      <c r="Y15" s="1">
        <v>76</v>
      </c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84</v>
      </c>
      <c r="AI15" s="1">
        <v>84</v>
      </c>
      <c r="AJ15" s="1">
        <v>83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193</v>
      </c>
      <c r="FJ15" s="77">
        <v>25142</v>
      </c>
      <c r="FK15" s="77">
        <v>25152</v>
      </c>
    </row>
    <row r="16" spans="1:167">
      <c r="A16" s="19">
        <v>6</v>
      </c>
      <c r="B16" s="19">
        <v>76907</v>
      </c>
      <c r="C16" s="19" t="s">
        <v>157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menganalisis dinamika rotasi, namun perlu meningkatkan kemampuan menganalisis elastisitas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 xml:space="preserve">Memiliki ketrampilan menyajikan data dan gambar  hasil percobaan titik berat </v>
      </c>
      <c r="Q16" s="39" t="s">
        <v>8</v>
      </c>
      <c r="R16" s="39" t="s">
        <v>8</v>
      </c>
      <c r="S16" s="18"/>
      <c r="T16" s="1">
        <v>80</v>
      </c>
      <c r="U16" s="1">
        <v>87</v>
      </c>
      <c r="V16" s="1">
        <v>85</v>
      </c>
      <c r="W16" s="1">
        <v>84</v>
      </c>
      <c r="X16" s="1">
        <v>85</v>
      </c>
      <c r="Y16" s="1">
        <v>82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>
      <c r="A17" s="19">
        <v>7</v>
      </c>
      <c r="B17" s="19">
        <v>76922</v>
      </c>
      <c r="C17" s="19" t="s">
        <v>158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3</v>
      </c>
      <c r="J17" s="28" t="str">
        <f t="shared" si="4"/>
        <v>Memiliki kemampuan menerapkan pengaruh kalor, namun perlu meningkatkan kemampuan menganalisis dinamika rotasi</v>
      </c>
      <c r="K17" s="28">
        <f t="shared" si="5"/>
        <v>83.8</v>
      </c>
      <c r="L17" s="28" t="str">
        <f t="shared" si="6"/>
        <v>B</v>
      </c>
      <c r="M17" s="28">
        <f t="shared" si="7"/>
        <v>83.8</v>
      </c>
      <c r="N17" s="28" t="str">
        <f t="shared" si="8"/>
        <v>B</v>
      </c>
      <c r="O17" s="36">
        <v>3</v>
      </c>
      <c r="P17" s="28" t="str">
        <f t="shared" si="9"/>
        <v>memiliki ketrampilan melakukan percobaan Hukum Archimedes</v>
      </c>
      <c r="Q17" s="39" t="s">
        <v>9</v>
      </c>
      <c r="R17" s="39" t="s">
        <v>9</v>
      </c>
      <c r="S17" s="18"/>
      <c r="T17" s="1">
        <v>75</v>
      </c>
      <c r="U17" s="1">
        <v>78</v>
      </c>
      <c r="V17" s="1">
        <v>78</v>
      </c>
      <c r="W17" s="1">
        <v>79</v>
      </c>
      <c r="X17" s="1">
        <v>75</v>
      </c>
      <c r="Y17" s="1">
        <v>74</v>
      </c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84</v>
      </c>
      <c r="AI17" s="1">
        <v>84</v>
      </c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194</v>
      </c>
      <c r="FJ17" s="77">
        <v>25143</v>
      </c>
      <c r="FK17" s="77">
        <v>25153</v>
      </c>
    </row>
    <row r="18" spans="1:167">
      <c r="A18" s="19">
        <v>8</v>
      </c>
      <c r="B18" s="19">
        <v>76937</v>
      </c>
      <c r="C18" s="19" t="s">
        <v>159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3</v>
      </c>
      <c r="J18" s="28" t="str">
        <f t="shared" si="4"/>
        <v>Memiliki kemampuan menerapkan pengaruh kalor, namun perlu meningkatkan kemampuan menganalisis dinamika rotasi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4</v>
      </c>
      <c r="P18" s="28" t="str">
        <f t="shared" si="9"/>
        <v>Memiliki ketrampilan merancang, melaksanakan, dan mempresentasikan proyek fluida statis</v>
      </c>
      <c r="Q18" s="39" t="s">
        <v>8</v>
      </c>
      <c r="R18" s="39" t="s">
        <v>8</v>
      </c>
      <c r="S18" s="18"/>
      <c r="T18" s="1">
        <v>85</v>
      </c>
      <c r="U18" s="1">
        <v>83</v>
      </c>
      <c r="V18" s="1">
        <v>85</v>
      </c>
      <c r="W18" s="1">
        <v>81</v>
      </c>
      <c r="X18" s="1">
        <v>85</v>
      </c>
      <c r="Y18" s="1">
        <v>78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>
      <c r="A19" s="19">
        <v>9</v>
      </c>
      <c r="B19" s="19">
        <v>76952</v>
      </c>
      <c r="C19" s="19" t="s">
        <v>160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3</v>
      </c>
      <c r="J19" s="28" t="str">
        <f t="shared" si="4"/>
        <v>Memiliki kemampuan menerapkan pengaruh kalor, namun perlu meningkatkan kemampuan menganalisis dinamika rotasi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3</v>
      </c>
      <c r="P19" s="28" t="str">
        <f t="shared" si="9"/>
        <v>memiliki ketrampilan melakukan percobaan Hukum Archimedes</v>
      </c>
      <c r="Q19" s="39" t="s">
        <v>9</v>
      </c>
      <c r="R19" s="39" t="s">
        <v>9</v>
      </c>
      <c r="S19" s="18"/>
      <c r="T19" s="1">
        <v>78</v>
      </c>
      <c r="U19" s="1">
        <v>80</v>
      </c>
      <c r="V19" s="1">
        <v>81</v>
      </c>
      <c r="W19" s="1">
        <v>83</v>
      </c>
      <c r="X19" s="1">
        <v>80</v>
      </c>
      <c r="Y19" s="1">
        <v>75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191</v>
      </c>
      <c r="FI19" s="76" t="s">
        <v>196</v>
      </c>
      <c r="FJ19" s="77">
        <v>25144</v>
      </c>
      <c r="FK19" s="77">
        <v>25154</v>
      </c>
    </row>
    <row r="20" spans="1:167">
      <c r="A20" s="19">
        <v>10</v>
      </c>
      <c r="B20" s="19">
        <v>76967</v>
      </c>
      <c r="C20" s="19" t="s">
        <v>161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 elastisitas, namun perlu meningkatkan kemampuan menerapkan hukum  fluida statik dan dinamik</v>
      </c>
      <c r="K20" s="28">
        <f t="shared" si="5"/>
        <v>83.8</v>
      </c>
      <c r="L20" s="28" t="str">
        <f t="shared" si="6"/>
        <v>B</v>
      </c>
      <c r="M20" s="28">
        <f t="shared" si="7"/>
        <v>83.8</v>
      </c>
      <c r="N20" s="28" t="str">
        <f t="shared" si="8"/>
        <v>B</v>
      </c>
      <c r="O20" s="36">
        <v>2</v>
      </c>
      <c r="P20" s="28" t="str">
        <f t="shared" si="9"/>
        <v>Memiliki ketrampilan mengukur dan mengolah data pada percobaan Hukum Hooke</v>
      </c>
      <c r="Q20" s="39" t="s">
        <v>8</v>
      </c>
      <c r="R20" s="39" t="s">
        <v>8</v>
      </c>
      <c r="S20" s="18"/>
      <c r="T20" s="1">
        <v>78</v>
      </c>
      <c r="U20" s="1">
        <v>85</v>
      </c>
      <c r="V20" s="1">
        <v>84</v>
      </c>
      <c r="W20" s="1">
        <v>81</v>
      </c>
      <c r="X20" s="1">
        <v>82</v>
      </c>
      <c r="Y20" s="1">
        <v>81</v>
      </c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84</v>
      </c>
      <c r="AI20" s="1">
        <v>84</v>
      </c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>
      <c r="A21" s="19">
        <v>11</v>
      </c>
      <c r="B21" s="19">
        <v>76982</v>
      </c>
      <c r="C21" s="19" t="s">
        <v>162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3</v>
      </c>
      <c r="J21" s="28" t="str">
        <f t="shared" si="4"/>
        <v>Memiliki kemampuan menerapkan pengaruh kalor, namun perlu meningkatkan kemampuan menganalisis dinamika rotasi</v>
      </c>
      <c r="K21" s="28">
        <f t="shared" si="5"/>
        <v>81.400000000000006</v>
      </c>
      <c r="L21" s="28" t="str">
        <f t="shared" si="6"/>
        <v>B</v>
      </c>
      <c r="M21" s="28">
        <f t="shared" si="7"/>
        <v>81.400000000000006</v>
      </c>
      <c r="N21" s="28" t="str">
        <f t="shared" si="8"/>
        <v>B</v>
      </c>
      <c r="O21" s="36">
        <v>3</v>
      </c>
      <c r="P21" s="28" t="str">
        <f t="shared" si="9"/>
        <v>memiliki ketrampilan melakukan percobaan Hukum Archimedes</v>
      </c>
      <c r="Q21" s="39" t="s">
        <v>9</v>
      </c>
      <c r="R21" s="39" t="s">
        <v>9</v>
      </c>
      <c r="S21" s="18"/>
      <c r="T21" s="1">
        <v>75</v>
      </c>
      <c r="U21" s="1">
        <v>77</v>
      </c>
      <c r="V21" s="1">
        <v>77</v>
      </c>
      <c r="W21" s="1">
        <v>78</v>
      </c>
      <c r="X21" s="1">
        <v>80</v>
      </c>
      <c r="Y21" s="1">
        <v>84</v>
      </c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82</v>
      </c>
      <c r="AI21" s="1">
        <v>82</v>
      </c>
      <c r="AJ21" s="1">
        <v>80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195</v>
      </c>
      <c r="FJ21" s="77">
        <v>25145</v>
      </c>
      <c r="FK21" s="77">
        <v>25155</v>
      </c>
    </row>
    <row r="22" spans="1:167">
      <c r="A22" s="19">
        <v>12</v>
      </c>
      <c r="B22" s="19">
        <v>76997</v>
      </c>
      <c r="C22" s="19" t="s">
        <v>163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3</v>
      </c>
      <c r="J22" s="28" t="str">
        <f t="shared" si="4"/>
        <v>Memiliki kemampuan menerapkan pengaruh kalor, namun perlu meningkatkan kemampuan menganalisis dinamika rotasi</v>
      </c>
      <c r="K22" s="28">
        <f t="shared" si="5"/>
        <v>85.8</v>
      </c>
      <c r="L22" s="28" t="str">
        <f t="shared" si="6"/>
        <v>A</v>
      </c>
      <c r="M22" s="28">
        <f t="shared" si="7"/>
        <v>85.8</v>
      </c>
      <c r="N22" s="28" t="str">
        <f t="shared" si="8"/>
        <v>A</v>
      </c>
      <c r="O22" s="36">
        <v>3</v>
      </c>
      <c r="P22" s="28" t="str">
        <f t="shared" si="9"/>
        <v>memiliki ketrampilan melakukan percobaan Hukum Archimedes</v>
      </c>
      <c r="Q22" s="39" t="s">
        <v>8</v>
      </c>
      <c r="R22" s="39" t="s">
        <v>8</v>
      </c>
      <c r="S22" s="18"/>
      <c r="T22" s="1">
        <v>79</v>
      </c>
      <c r="U22" s="1">
        <v>82</v>
      </c>
      <c r="V22" s="1">
        <v>86</v>
      </c>
      <c r="W22" s="1">
        <v>81</v>
      </c>
      <c r="X22" s="1">
        <v>82</v>
      </c>
      <c r="Y22" s="1">
        <v>83</v>
      </c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86</v>
      </c>
      <c r="AI22" s="1">
        <v>86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>
      <c r="A23" s="19">
        <v>13</v>
      </c>
      <c r="B23" s="19">
        <v>77012</v>
      </c>
      <c r="C23" s="19" t="s">
        <v>164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menganalisis dinamika rotasi, namun perlu meningkatkan kemampuan menganalisis elastisitas</v>
      </c>
      <c r="K23" s="28">
        <f t="shared" si="5"/>
        <v>85.8</v>
      </c>
      <c r="L23" s="28" t="str">
        <f t="shared" si="6"/>
        <v>A</v>
      </c>
      <c r="M23" s="28">
        <f t="shared" si="7"/>
        <v>85.8</v>
      </c>
      <c r="N23" s="28" t="str">
        <f t="shared" si="8"/>
        <v>A</v>
      </c>
      <c r="O23" s="36">
        <v>1</v>
      </c>
      <c r="P23" s="28" t="str">
        <f t="shared" si="9"/>
        <v xml:space="preserve">Memiliki ketrampilan menyajikan data dan gambar  hasil percobaan titik berat </v>
      </c>
      <c r="Q23" s="39" t="s">
        <v>8</v>
      </c>
      <c r="R23" s="39" t="s">
        <v>8</v>
      </c>
      <c r="S23" s="18"/>
      <c r="T23" s="1">
        <v>81</v>
      </c>
      <c r="U23" s="1">
        <v>83</v>
      </c>
      <c r="V23" s="1">
        <v>85</v>
      </c>
      <c r="W23" s="1">
        <v>82</v>
      </c>
      <c r="X23" s="1">
        <v>86</v>
      </c>
      <c r="Y23" s="1">
        <v>78</v>
      </c>
      <c r="Z23" s="1"/>
      <c r="AA23" s="1"/>
      <c r="AB23" s="1"/>
      <c r="AC23" s="1"/>
      <c r="AD23" s="1"/>
      <c r="AE23" s="18"/>
      <c r="AF23" s="1">
        <v>85</v>
      </c>
      <c r="AG23" s="1">
        <v>87</v>
      </c>
      <c r="AH23" s="1">
        <v>86</v>
      </c>
      <c r="AI23" s="1">
        <v>86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25146</v>
      </c>
      <c r="FK23" s="77">
        <v>25156</v>
      </c>
    </row>
    <row r="24" spans="1:167">
      <c r="A24" s="19">
        <v>14</v>
      </c>
      <c r="B24" s="19">
        <v>77042</v>
      </c>
      <c r="C24" s="19" t="s">
        <v>165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4</v>
      </c>
      <c r="J24" s="28" t="str">
        <f t="shared" si="4"/>
        <v>Memiliki kemampuan menganalisis teori kinetik gas, namun perlu meningkatkan kemampuan menganalisis dinamika rotasi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5</v>
      </c>
      <c r="P24" s="28" t="str">
        <f t="shared" si="9"/>
        <v>Memiliki ketrampilan melakukan percobaan asas Black</v>
      </c>
      <c r="Q24" s="39" t="s">
        <v>8</v>
      </c>
      <c r="R24" s="39" t="s">
        <v>8</v>
      </c>
      <c r="S24" s="18"/>
      <c r="T24" s="1">
        <v>85</v>
      </c>
      <c r="U24" s="1">
        <v>98</v>
      </c>
      <c r="V24" s="1">
        <v>85</v>
      </c>
      <c r="W24" s="1">
        <v>87</v>
      </c>
      <c r="X24" s="1">
        <v>86</v>
      </c>
      <c r="Y24" s="1">
        <v>80</v>
      </c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1">
        <v>87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>
      <c r="A25" s="19">
        <v>15</v>
      </c>
      <c r="B25" s="19">
        <v>77027</v>
      </c>
      <c r="C25" s="19" t="s">
        <v>166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3</v>
      </c>
      <c r="J25" s="28" t="str">
        <f t="shared" si="4"/>
        <v>Memiliki kemampuan menerapkan pengaruh kalor, namun perlu meningkatkan kemampuan menganalisis dinamika rotasi</v>
      </c>
      <c r="K25" s="28">
        <f t="shared" si="5"/>
        <v>81.400000000000006</v>
      </c>
      <c r="L25" s="28" t="str">
        <f t="shared" si="6"/>
        <v>B</v>
      </c>
      <c r="M25" s="28">
        <f t="shared" si="7"/>
        <v>81.400000000000006</v>
      </c>
      <c r="N25" s="28" t="str">
        <f t="shared" si="8"/>
        <v>B</v>
      </c>
      <c r="O25" s="36">
        <v>3</v>
      </c>
      <c r="P25" s="28" t="str">
        <f t="shared" si="9"/>
        <v>memiliki ketrampilan melakukan percobaan Hukum Archimedes</v>
      </c>
      <c r="Q25" s="39" t="s">
        <v>9</v>
      </c>
      <c r="R25" s="39" t="s">
        <v>9</v>
      </c>
      <c r="S25" s="18"/>
      <c r="T25" s="1">
        <v>75</v>
      </c>
      <c r="U25" s="1">
        <v>76</v>
      </c>
      <c r="V25" s="1">
        <v>79</v>
      </c>
      <c r="W25" s="1">
        <v>77</v>
      </c>
      <c r="X25" s="1">
        <v>76</v>
      </c>
      <c r="Y25" s="1">
        <v>78</v>
      </c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82</v>
      </c>
      <c r="AI25" s="1">
        <v>82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25147</v>
      </c>
      <c r="FK25" s="77">
        <v>25157</v>
      </c>
    </row>
    <row r="26" spans="1:167">
      <c r="A26" s="19">
        <v>16</v>
      </c>
      <c r="B26" s="19">
        <v>77087</v>
      </c>
      <c r="C26" s="19" t="s">
        <v>167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menganalisis  elastisitas, namun perlu meningkatkan kemampuan menerapkan hukum  fluida statik dan dinamik</v>
      </c>
      <c r="K26" s="28">
        <f t="shared" si="5"/>
        <v>81.400000000000006</v>
      </c>
      <c r="L26" s="28" t="str">
        <f t="shared" si="6"/>
        <v>B</v>
      </c>
      <c r="M26" s="28">
        <f t="shared" si="7"/>
        <v>81.400000000000006</v>
      </c>
      <c r="N26" s="28" t="str">
        <f t="shared" si="8"/>
        <v>B</v>
      </c>
      <c r="O26" s="36">
        <v>2</v>
      </c>
      <c r="P26" s="28" t="str">
        <f t="shared" si="9"/>
        <v>Memiliki ketrampilan mengukur dan mengolah data pada percobaan Hukum Hooke</v>
      </c>
      <c r="Q26" s="39" t="s">
        <v>9</v>
      </c>
      <c r="R26" s="39" t="s">
        <v>9</v>
      </c>
      <c r="S26" s="18"/>
      <c r="T26" s="1">
        <v>76</v>
      </c>
      <c r="U26" s="1">
        <v>75</v>
      </c>
      <c r="V26" s="1">
        <v>78</v>
      </c>
      <c r="W26" s="1">
        <v>75</v>
      </c>
      <c r="X26" s="1">
        <v>76</v>
      </c>
      <c r="Y26" s="1">
        <v>74</v>
      </c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>
        <v>82</v>
      </c>
      <c r="AI26" s="1">
        <v>82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>
      <c r="A27" s="19">
        <v>17</v>
      </c>
      <c r="B27" s="19">
        <v>77057</v>
      </c>
      <c r="C27" s="19" t="s">
        <v>168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3</v>
      </c>
      <c r="J27" s="28" t="str">
        <f t="shared" si="4"/>
        <v>Memiliki kemampuan menerapkan pengaruh kalor, namun perlu meningkatkan kemampuan menganalisis dinamika rotasi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3</v>
      </c>
      <c r="P27" s="28" t="str">
        <f t="shared" si="9"/>
        <v>memiliki ketrampilan melakukan percobaan Hukum Archimedes</v>
      </c>
      <c r="Q27" s="39" t="s">
        <v>9</v>
      </c>
      <c r="R27" s="39" t="s">
        <v>9</v>
      </c>
      <c r="S27" s="18"/>
      <c r="T27" s="1">
        <v>76</v>
      </c>
      <c r="U27" s="1">
        <v>76</v>
      </c>
      <c r="V27" s="1">
        <v>80</v>
      </c>
      <c r="W27" s="1">
        <v>78</v>
      </c>
      <c r="X27" s="1">
        <v>75</v>
      </c>
      <c r="Y27" s="1">
        <v>68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25148</v>
      </c>
      <c r="FK27" s="77">
        <v>25158</v>
      </c>
    </row>
    <row r="28" spans="1:167">
      <c r="A28" s="19">
        <v>18</v>
      </c>
      <c r="B28" s="19">
        <v>77072</v>
      </c>
      <c r="C28" s="19" t="s">
        <v>169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menganalisis  elastisitas, namun perlu meningkatkan kemampuan menerapkan hukum  fluida statik dan dinamik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Memiliki ketrampilan mengukur dan mengolah data pada percobaan Hukum Hooke</v>
      </c>
      <c r="Q28" s="39" t="s">
        <v>9</v>
      </c>
      <c r="R28" s="39" t="s">
        <v>9</v>
      </c>
      <c r="S28" s="18"/>
      <c r="T28" s="1">
        <v>75</v>
      </c>
      <c r="U28" s="1">
        <v>76</v>
      </c>
      <c r="V28" s="1">
        <v>79</v>
      </c>
      <c r="W28" s="1">
        <v>78</v>
      </c>
      <c r="X28" s="1">
        <v>78</v>
      </c>
      <c r="Y28" s="1">
        <v>75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>
      <c r="A29" s="19">
        <v>19</v>
      </c>
      <c r="B29" s="19">
        <v>77102</v>
      </c>
      <c r="C29" s="19" t="s">
        <v>170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4</v>
      </c>
      <c r="J29" s="28" t="str">
        <f t="shared" si="4"/>
        <v>Memiliki kemampuan menganalisis teori kinetik gas, namun perlu meningkatkan kemampuan menganalisis dinamika rotasi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5</v>
      </c>
      <c r="P29" s="28" t="str">
        <f t="shared" si="9"/>
        <v>Memiliki ketrampilan melakukan percobaan asas Black</v>
      </c>
      <c r="Q29" s="39" t="s">
        <v>8</v>
      </c>
      <c r="R29" s="39" t="s">
        <v>8</v>
      </c>
      <c r="S29" s="18"/>
      <c r="T29" s="1">
        <v>81</v>
      </c>
      <c r="U29" s="1">
        <v>89</v>
      </c>
      <c r="V29" s="1">
        <v>87</v>
      </c>
      <c r="W29" s="1">
        <v>85</v>
      </c>
      <c r="X29" s="1">
        <v>86</v>
      </c>
      <c r="Y29" s="1">
        <v>84</v>
      </c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25149</v>
      </c>
      <c r="FK29" s="77">
        <v>25159</v>
      </c>
    </row>
    <row r="30" spans="1:167">
      <c r="A30" s="19">
        <v>20</v>
      </c>
      <c r="B30" s="19">
        <v>77117</v>
      </c>
      <c r="C30" s="19" t="s">
        <v>171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3</v>
      </c>
      <c r="J30" s="28" t="str">
        <f t="shared" si="4"/>
        <v>Memiliki kemampuan menerapkan pengaruh kalor, namun perlu meningkatkan kemampuan menganalisis dinamika rotasi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4</v>
      </c>
      <c r="P30" s="28" t="str">
        <f t="shared" si="9"/>
        <v>Memiliki ketrampilan merancang, melaksanakan, dan mempresentasikan proyek fluida statis</v>
      </c>
      <c r="Q30" s="39" t="s">
        <v>8</v>
      </c>
      <c r="R30" s="39" t="s">
        <v>8</v>
      </c>
      <c r="S30" s="18"/>
      <c r="T30" s="1">
        <v>80</v>
      </c>
      <c r="U30" s="1">
        <v>87</v>
      </c>
      <c r="V30" s="1">
        <v>88</v>
      </c>
      <c r="W30" s="1">
        <v>84</v>
      </c>
      <c r="X30" s="1">
        <v>85</v>
      </c>
      <c r="Y30" s="1">
        <v>83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>
      <c r="A31" s="19">
        <v>21</v>
      </c>
      <c r="B31" s="19">
        <v>77132</v>
      </c>
      <c r="C31" s="19" t="s">
        <v>172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>Memiliki kemampuan menerapkan pengaruh kalor, namun perlu meningkatkan kemampuan menganalisis dinamika rotasi</v>
      </c>
      <c r="K31" s="28">
        <f t="shared" si="5"/>
        <v>82.2</v>
      </c>
      <c r="L31" s="28" t="str">
        <f t="shared" si="6"/>
        <v>B</v>
      </c>
      <c r="M31" s="28">
        <f t="shared" si="7"/>
        <v>82.2</v>
      </c>
      <c r="N31" s="28" t="str">
        <f t="shared" si="8"/>
        <v>B</v>
      </c>
      <c r="O31" s="36">
        <v>3</v>
      </c>
      <c r="P31" s="28" t="str">
        <f t="shared" si="9"/>
        <v>memiliki ketrampilan melakukan percobaan Hukum Archimedes</v>
      </c>
      <c r="Q31" s="39" t="s">
        <v>8</v>
      </c>
      <c r="R31" s="39" t="s">
        <v>8</v>
      </c>
      <c r="S31" s="18"/>
      <c r="T31" s="1">
        <v>80</v>
      </c>
      <c r="U31" s="1">
        <v>80</v>
      </c>
      <c r="V31" s="1">
        <v>83</v>
      </c>
      <c r="W31" s="1">
        <v>78</v>
      </c>
      <c r="X31" s="1">
        <v>78</v>
      </c>
      <c r="Y31" s="1">
        <v>81</v>
      </c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85</v>
      </c>
      <c r="AI31" s="1">
        <v>83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25150</v>
      </c>
      <c r="FK31" s="77">
        <v>25160</v>
      </c>
    </row>
    <row r="32" spans="1:167">
      <c r="A32" s="19">
        <v>22</v>
      </c>
      <c r="B32" s="19">
        <v>77147</v>
      </c>
      <c r="C32" s="19" t="s">
        <v>173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4</v>
      </c>
      <c r="J32" s="28" t="str">
        <f t="shared" si="4"/>
        <v>Memiliki kemampuan menganalisis teori kinetik gas, namun perlu meningkatkan kemampuan menganalisis dinamika rotasi</v>
      </c>
      <c r="K32" s="28">
        <f t="shared" si="5"/>
        <v>86.4</v>
      </c>
      <c r="L32" s="28" t="str">
        <f t="shared" si="6"/>
        <v>A</v>
      </c>
      <c r="M32" s="28">
        <f t="shared" si="7"/>
        <v>86.4</v>
      </c>
      <c r="N32" s="28" t="str">
        <f t="shared" si="8"/>
        <v>A</v>
      </c>
      <c r="O32" s="36">
        <v>4</v>
      </c>
      <c r="P32" s="28" t="str">
        <f t="shared" si="9"/>
        <v>Memiliki ketrampilan merancang, melaksanakan, dan mempresentasikan proyek fluida statis</v>
      </c>
      <c r="Q32" s="39" t="s">
        <v>8</v>
      </c>
      <c r="R32" s="39" t="s">
        <v>8</v>
      </c>
      <c r="S32" s="18"/>
      <c r="T32" s="1">
        <v>86</v>
      </c>
      <c r="U32" s="1">
        <v>90</v>
      </c>
      <c r="V32" s="1">
        <v>89</v>
      </c>
      <c r="W32" s="1">
        <v>88</v>
      </c>
      <c r="X32" s="1">
        <v>88</v>
      </c>
      <c r="Y32" s="1">
        <v>86</v>
      </c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88</v>
      </c>
      <c r="AI32" s="1">
        <v>87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>
      <c r="A33" s="19">
        <v>23</v>
      </c>
      <c r="B33" s="19">
        <v>77162</v>
      </c>
      <c r="C33" s="19" t="s">
        <v>174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4</v>
      </c>
      <c r="J33" s="28" t="str">
        <f t="shared" si="4"/>
        <v>Memiliki kemampuan menganalisis teori kinetik gas, namun perlu meningkatkan kemampuan menganalisis dinamika rotasi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4</v>
      </c>
      <c r="P33" s="28" t="str">
        <f t="shared" si="9"/>
        <v>Memiliki ketrampilan merancang, melaksanakan, dan mempresentasikan proyek fluida statis</v>
      </c>
      <c r="Q33" s="39" t="s">
        <v>8</v>
      </c>
      <c r="R33" s="39" t="s">
        <v>8</v>
      </c>
      <c r="S33" s="18"/>
      <c r="T33" s="1">
        <v>85</v>
      </c>
      <c r="U33" s="1">
        <v>100</v>
      </c>
      <c r="V33" s="1">
        <v>91</v>
      </c>
      <c r="W33" s="1">
        <v>93</v>
      </c>
      <c r="X33" s="1">
        <v>92</v>
      </c>
      <c r="Y33" s="1">
        <v>88</v>
      </c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>
        <v>90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77177</v>
      </c>
      <c r="C34" s="19" t="s">
        <v>175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3</v>
      </c>
      <c r="J34" s="28" t="str">
        <f t="shared" si="4"/>
        <v>Memiliki kemampuan menerapkan pengaruh kalor, namun perlu meningkatkan kemampuan menganalisis dinamika rotasi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5</v>
      </c>
      <c r="P34" s="28" t="str">
        <f t="shared" si="9"/>
        <v>Memiliki ketrampilan melakukan percobaan asas Black</v>
      </c>
      <c r="Q34" s="39" t="s">
        <v>8</v>
      </c>
      <c r="R34" s="39" t="s">
        <v>8</v>
      </c>
      <c r="S34" s="18"/>
      <c r="T34" s="1">
        <v>80</v>
      </c>
      <c r="U34" s="1">
        <v>90</v>
      </c>
      <c r="V34" s="1">
        <v>87</v>
      </c>
      <c r="W34" s="1">
        <v>84</v>
      </c>
      <c r="X34" s="1">
        <v>85</v>
      </c>
      <c r="Y34" s="1">
        <v>83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89</v>
      </c>
      <c r="AI34" s="1">
        <v>86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77192</v>
      </c>
      <c r="C35" s="19" t="s">
        <v>176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menganalisis dinamika rotasi, namun perlu meningkatkan kemampuan menganalisis elastisitas</v>
      </c>
      <c r="K35" s="28">
        <f t="shared" si="5"/>
        <v>84.4</v>
      </c>
      <c r="L35" s="28" t="str">
        <f t="shared" si="6"/>
        <v>A</v>
      </c>
      <c r="M35" s="28">
        <f t="shared" si="7"/>
        <v>84.4</v>
      </c>
      <c r="N35" s="28" t="str">
        <f t="shared" si="8"/>
        <v>A</v>
      </c>
      <c r="O35" s="36">
        <v>1</v>
      </c>
      <c r="P35" s="28" t="str">
        <f t="shared" si="9"/>
        <v xml:space="preserve">Memiliki ketrampilan menyajikan data dan gambar  hasil percobaan titik berat </v>
      </c>
      <c r="Q35" s="39" t="s">
        <v>8</v>
      </c>
      <c r="R35" s="39" t="s">
        <v>8</v>
      </c>
      <c r="S35" s="18"/>
      <c r="T35" s="1">
        <v>83</v>
      </c>
      <c r="U35" s="1">
        <v>83</v>
      </c>
      <c r="V35" s="1">
        <v>84</v>
      </c>
      <c r="W35" s="1">
        <v>80</v>
      </c>
      <c r="X35" s="1">
        <v>81</v>
      </c>
      <c r="Y35" s="1">
        <v>80</v>
      </c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86</v>
      </c>
      <c r="AI35" s="1">
        <v>85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77207</v>
      </c>
      <c r="C36" s="19" t="s">
        <v>177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4</v>
      </c>
      <c r="J36" s="28" t="str">
        <f t="shared" si="4"/>
        <v>Memiliki kemampuan menganalisis teori kinetik gas, namun perlu meningkatkan kemampuan menganalisis dinamika rotasi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5</v>
      </c>
      <c r="P36" s="28" t="str">
        <f t="shared" si="9"/>
        <v>Memiliki ketrampilan melakukan percobaan asas Black</v>
      </c>
      <c r="Q36" s="39" t="s">
        <v>8</v>
      </c>
      <c r="R36" s="39" t="s">
        <v>8</v>
      </c>
      <c r="S36" s="18"/>
      <c r="T36" s="1">
        <v>80</v>
      </c>
      <c r="U36" s="1">
        <v>90</v>
      </c>
      <c r="V36" s="1">
        <v>87</v>
      </c>
      <c r="W36" s="1">
        <v>84</v>
      </c>
      <c r="X36" s="1">
        <v>83</v>
      </c>
      <c r="Y36" s="1">
        <v>85</v>
      </c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89</v>
      </c>
      <c r="AI36" s="1">
        <v>85</v>
      </c>
      <c r="AJ36" s="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77222</v>
      </c>
      <c r="C37" s="19" t="s">
        <v>178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menganalisis  elastisitas, namun perlu meningkatkan kemampuan menerapkan hukum  fluida statik dan dinamik</v>
      </c>
      <c r="K37" s="28">
        <f t="shared" si="5"/>
        <v>81.8</v>
      </c>
      <c r="L37" s="28" t="str">
        <f t="shared" si="6"/>
        <v>B</v>
      </c>
      <c r="M37" s="28">
        <f t="shared" si="7"/>
        <v>81.8</v>
      </c>
      <c r="N37" s="28" t="str">
        <f t="shared" si="8"/>
        <v>B</v>
      </c>
      <c r="O37" s="36">
        <v>2</v>
      </c>
      <c r="P37" s="28" t="str">
        <f t="shared" si="9"/>
        <v>Memiliki ketrampilan mengukur dan mengolah data pada percobaan Hukum Hooke</v>
      </c>
      <c r="Q37" s="39" t="s">
        <v>8</v>
      </c>
      <c r="R37" s="39" t="s">
        <v>8</v>
      </c>
      <c r="S37" s="18"/>
      <c r="T37" s="1">
        <v>78</v>
      </c>
      <c r="U37" s="1">
        <v>80</v>
      </c>
      <c r="V37" s="1">
        <v>80</v>
      </c>
      <c r="W37" s="1">
        <v>76</v>
      </c>
      <c r="X37" s="1">
        <v>75</v>
      </c>
      <c r="Y37" s="1">
        <v>79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84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77237</v>
      </c>
      <c r="C38" s="19" t="s">
        <v>179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4</v>
      </c>
      <c r="J38" s="28" t="str">
        <f t="shared" si="4"/>
        <v>Memiliki kemampuan menganalisis teori kinetik gas, namun perlu meningkatkan kemampuan menganalisis dinamika rotasi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5</v>
      </c>
      <c r="P38" s="28" t="str">
        <f t="shared" si="9"/>
        <v>Memiliki ketrampilan melakukan percobaan asas Black</v>
      </c>
      <c r="Q38" s="39" t="s">
        <v>8</v>
      </c>
      <c r="R38" s="39" t="s">
        <v>8</v>
      </c>
      <c r="S38" s="18"/>
      <c r="T38" s="1">
        <v>87</v>
      </c>
      <c r="U38" s="1">
        <v>98</v>
      </c>
      <c r="V38" s="1">
        <v>88</v>
      </c>
      <c r="W38" s="1">
        <v>87</v>
      </c>
      <c r="X38" s="1">
        <v>87</v>
      </c>
      <c r="Y38" s="1">
        <v>80</v>
      </c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>
        <v>87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77252</v>
      </c>
      <c r="C39" s="19" t="s">
        <v>180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3</v>
      </c>
      <c r="J39" s="28" t="str">
        <f t="shared" si="4"/>
        <v>Memiliki kemampuan menerapkan pengaruh kalor, namun perlu meningkatkan kemampuan menganalisis dinamika rotasi</v>
      </c>
      <c r="K39" s="28">
        <f t="shared" si="5"/>
        <v>82.8</v>
      </c>
      <c r="L39" s="28" t="str">
        <f t="shared" si="6"/>
        <v>B</v>
      </c>
      <c r="M39" s="28">
        <f t="shared" si="7"/>
        <v>82.8</v>
      </c>
      <c r="N39" s="28" t="str">
        <f t="shared" si="8"/>
        <v>B</v>
      </c>
      <c r="O39" s="36">
        <v>3</v>
      </c>
      <c r="P39" s="28" t="str">
        <f t="shared" si="9"/>
        <v>memiliki ketrampilan melakukan percobaan Hukum Archimedes</v>
      </c>
      <c r="Q39" s="39" t="s">
        <v>8</v>
      </c>
      <c r="R39" s="39" t="s">
        <v>8</v>
      </c>
      <c r="S39" s="18"/>
      <c r="T39" s="1">
        <v>76</v>
      </c>
      <c r="U39" s="1">
        <v>83</v>
      </c>
      <c r="V39" s="1">
        <v>83</v>
      </c>
      <c r="W39" s="1">
        <v>82</v>
      </c>
      <c r="X39" s="1">
        <v>78</v>
      </c>
      <c r="Y39" s="1">
        <v>75</v>
      </c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85</v>
      </c>
      <c r="AI39" s="1">
        <v>81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77267</v>
      </c>
      <c r="C40" s="19" t="s">
        <v>181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menganalisis  elastisitas, namun perlu meningkatkan kemampuan menerapkan hukum  fluida statik dan dinamik</v>
      </c>
      <c r="K40" s="28">
        <f t="shared" si="5"/>
        <v>84.2</v>
      </c>
      <c r="L40" s="28" t="str">
        <f t="shared" si="6"/>
        <v>A</v>
      </c>
      <c r="M40" s="28">
        <f t="shared" si="7"/>
        <v>84.2</v>
      </c>
      <c r="N40" s="28" t="str">
        <f t="shared" si="8"/>
        <v>A</v>
      </c>
      <c r="O40" s="36">
        <v>2</v>
      </c>
      <c r="P40" s="28" t="str">
        <f t="shared" si="9"/>
        <v>Memiliki ketrampilan mengukur dan mengolah data pada percobaan Hukum Hooke</v>
      </c>
      <c r="Q40" s="39" t="s">
        <v>9</v>
      </c>
      <c r="R40" s="39" t="s">
        <v>9</v>
      </c>
      <c r="S40" s="18"/>
      <c r="T40" s="1">
        <v>78</v>
      </c>
      <c r="U40" s="1">
        <v>76</v>
      </c>
      <c r="V40" s="1">
        <v>77</v>
      </c>
      <c r="W40" s="1">
        <v>75</v>
      </c>
      <c r="X40" s="1">
        <v>78</v>
      </c>
      <c r="Y40" s="1">
        <v>80</v>
      </c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>
        <v>84</v>
      </c>
      <c r="AI40" s="1">
        <v>84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77282</v>
      </c>
      <c r="C41" s="19" t="s">
        <v>182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3</v>
      </c>
      <c r="J41" s="28" t="str">
        <f t="shared" si="4"/>
        <v>Memiliki kemampuan menerapkan pengaruh kalor, namun perlu meningkatkan kemampuan menganalisis dinamika rotasi</v>
      </c>
      <c r="K41" s="28">
        <f t="shared" si="5"/>
        <v>83.2</v>
      </c>
      <c r="L41" s="28" t="str">
        <f t="shared" si="6"/>
        <v>B</v>
      </c>
      <c r="M41" s="28">
        <f t="shared" si="7"/>
        <v>83.2</v>
      </c>
      <c r="N41" s="28" t="str">
        <f t="shared" si="8"/>
        <v>B</v>
      </c>
      <c r="O41" s="36">
        <v>3</v>
      </c>
      <c r="P41" s="28" t="str">
        <f t="shared" si="9"/>
        <v>memiliki ketrampilan melakukan percobaan Hukum Archimedes</v>
      </c>
      <c r="Q41" s="39" t="s">
        <v>9</v>
      </c>
      <c r="R41" s="39" t="s">
        <v>9</v>
      </c>
      <c r="S41" s="18"/>
      <c r="T41" s="1">
        <v>77</v>
      </c>
      <c r="U41" s="1">
        <v>79</v>
      </c>
      <c r="V41" s="1">
        <v>78</v>
      </c>
      <c r="W41" s="1">
        <v>78</v>
      </c>
      <c r="X41" s="1">
        <v>78</v>
      </c>
      <c r="Y41" s="1">
        <v>81</v>
      </c>
      <c r="Z41" s="1"/>
      <c r="AA41" s="1"/>
      <c r="AB41" s="1"/>
      <c r="AC41" s="1"/>
      <c r="AD41" s="1"/>
      <c r="AE41" s="18"/>
      <c r="AF41" s="1">
        <v>83</v>
      </c>
      <c r="AG41" s="1">
        <v>83</v>
      </c>
      <c r="AH41" s="1">
        <v>84</v>
      </c>
      <c r="AI41" s="1">
        <v>83</v>
      </c>
      <c r="AJ41" s="1">
        <v>83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77297</v>
      </c>
      <c r="C42" s="19" t="s">
        <v>183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4</v>
      </c>
      <c r="J42" s="28" t="str">
        <f t="shared" si="4"/>
        <v>Memiliki kemampuan menganalisis teori kinetik gas, namun perlu meningkatkan kemampuan menganalisis dinamika rotasi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5</v>
      </c>
      <c r="P42" s="28" t="str">
        <f t="shared" si="9"/>
        <v>Memiliki ketrampilan melakukan percobaan asas Black</v>
      </c>
      <c r="Q42" s="39" t="s">
        <v>8</v>
      </c>
      <c r="R42" s="39" t="s">
        <v>8</v>
      </c>
      <c r="S42" s="18"/>
      <c r="T42" s="1">
        <v>83</v>
      </c>
      <c r="U42" s="1">
        <v>82</v>
      </c>
      <c r="V42" s="1">
        <v>85</v>
      </c>
      <c r="W42" s="1">
        <v>85</v>
      </c>
      <c r="X42" s="1">
        <v>82</v>
      </c>
      <c r="Y42" s="1">
        <v>86</v>
      </c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77312</v>
      </c>
      <c r="C43" s="19" t="s">
        <v>184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3</v>
      </c>
      <c r="J43" s="28" t="str">
        <f t="shared" si="4"/>
        <v>Memiliki kemampuan menerapkan pengaruh kalor, namun perlu meningkatkan kemampuan menganalisis dinamika rotasi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3</v>
      </c>
      <c r="P43" s="28" t="str">
        <f t="shared" si="9"/>
        <v>memiliki ketrampilan melakukan percobaan Hukum Archimedes</v>
      </c>
      <c r="Q43" s="39" t="s">
        <v>8</v>
      </c>
      <c r="R43" s="39" t="s">
        <v>8</v>
      </c>
      <c r="S43" s="18"/>
      <c r="T43" s="1">
        <v>83</v>
      </c>
      <c r="U43" s="1">
        <v>80</v>
      </c>
      <c r="V43" s="1">
        <v>87</v>
      </c>
      <c r="W43" s="1">
        <v>83</v>
      </c>
      <c r="X43" s="1">
        <v>82</v>
      </c>
      <c r="Y43" s="1">
        <v>84</v>
      </c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87</v>
      </c>
      <c r="AI43" s="1">
        <v>86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77327</v>
      </c>
      <c r="C44" s="19" t="s">
        <v>185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 elastisitas, namun perlu meningkatkan kemampuan menerapkan hukum  fluida statik dan dinamik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Memiliki ketrampilan mengukur dan mengolah data pada percobaan Hukum Hooke</v>
      </c>
      <c r="Q44" s="39" t="s">
        <v>8</v>
      </c>
      <c r="R44" s="39" t="s">
        <v>8</v>
      </c>
      <c r="S44" s="18"/>
      <c r="T44" s="1">
        <v>79</v>
      </c>
      <c r="U44" s="1">
        <v>80</v>
      </c>
      <c r="V44" s="1">
        <v>83</v>
      </c>
      <c r="W44" s="1">
        <v>78</v>
      </c>
      <c r="X44" s="1">
        <v>79</v>
      </c>
      <c r="Y44" s="1">
        <v>74</v>
      </c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84</v>
      </c>
      <c r="AI44" s="1">
        <v>81</v>
      </c>
      <c r="AJ44" s="1">
        <v>80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77342</v>
      </c>
      <c r="C45" s="19" t="s">
        <v>186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3</v>
      </c>
      <c r="J45" s="28" t="str">
        <f t="shared" si="4"/>
        <v>Memiliki kemampuan menerapkan pengaruh kalor, namun perlu meningkatkan kemampuan menganalisis dinamika rotasi</v>
      </c>
      <c r="K45" s="28">
        <f t="shared" si="5"/>
        <v>85.6</v>
      </c>
      <c r="L45" s="28" t="str">
        <f t="shared" si="6"/>
        <v>A</v>
      </c>
      <c r="M45" s="28">
        <f t="shared" si="7"/>
        <v>85.6</v>
      </c>
      <c r="N45" s="28" t="str">
        <f t="shared" si="8"/>
        <v>A</v>
      </c>
      <c r="O45" s="36">
        <v>3</v>
      </c>
      <c r="P45" s="28" t="str">
        <f t="shared" si="9"/>
        <v>memiliki ketrampilan melakukan percobaan Hukum Archimedes</v>
      </c>
      <c r="Q45" s="39" t="s">
        <v>8</v>
      </c>
      <c r="R45" s="39" t="s">
        <v>8</v>
      </c>
      <c r="S45" s="18"/>
      <c r="T45" s="1">
        <v>80</v>
      </c>
      <c r="U45" s="1">
        <v>88</v>
      </c>
      <c r="V45" s="1">
        <v>86</v>
      </c>
      <c r="W45" s="1">
        <v>84</v>
      </c>
      <c r="X45" s="1">
        <v>85</v>
      </c>
      <c r="Y45" s="1">
        <v>78</v>
      </c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85</v>
      </c>
      <c r="AI45" s="1">
        <v>86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77357</v>
      </c>
      <c r="C46" s="19" t="s">
        <v>187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menganalisis  elastisitas, namun perlu meningkatkan kemampuan menerapkan hukum  fluida statik dan dinamik</v>
      </c>
      <c r="K46" s="28">
        <f t="shared" si="5"/>
        <v>83.2</v>
      </c>
      <c r="L46" s="28" t="str">
        <f t="shared" si="6"/>
        <v>B</v>
      </c>
      <c r="M46" s="28">
        <f t="shared" si="7"/>
        <v>83.2</v>
      </c>
      <c r="N46" s="28" t="str">
        <f t="shared" si="8"/>
        <v>B</v>
      </c>
      <c r="O46" s="36">
        <v>2</v>
      </c>
      <c r="P46" s="28" t="str">
        <f t="shared" si="9"/>
        <v>Memiliki ketrampilan mengukur dan mengolah data pada percobaan Hukum Hooke</v>
      </c>
      <c r="Q46" s="39" t="s">
        <v>9</v>
      </c>
      <c r="R46" s="39" t="s">
        <v>9</v>
      </c>
      <c r="S46" s="18"/>
      <c r="T46" s="1">
        <v>78</v>
      </c>
      <c r="U46" s="1">
        <v>79</v>
      </c>
      <c r="V46" s="1">
        <v>80</v>
      </c>
      <c r="W46" s="1">
        <v>78</v>
      </c>
      <c r="X46" s="1">
        <v>77</v>
      </c>
      <c r="Y46" s="1">
        <v>76</v>
      </c>
      <c r="Z46" s="1"/>
      <c r="AA46" s="1"/>
      <c r="AB46" s="1"/>
      <c r="AC46" s="1"/>
      <c r="AD46" s="1"/>
      <c r="AE46" s="18"/>
      <c r="AF46" s="1">
        <v>83</v>
      </c>
      <c r="AG46" s="1">
        <v>83</v>
      </c>
      <c r="AH46" s="1">
        <v>84</v>
      </c>
      <c r="AI46" s="1">
        <v>83</v>
      </c>
      <c r="AJ46" s="1">
        <v>83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3</vt:lpstr>
      <vt:lpstr>XI-MIPA 4</vt:lpstr>
      <vt:lpstr>XI-MIPA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COMPAQ</cp:lastModifiedBy>
  <dcterms:created xsi:type="dcterms:W3CDTF">2015-09-01T09:01:01Z</dcterms:created>
  <dcterms:modified xsi:type="dcterms:W3CDTF">2007-09-28T17:10:16Z</dcterms:modified>
</cp:coreProperties>
</file>