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1"/>
  </bookViews>
  <sheets>
    <sheet name="XI-MIPA 6" sheetId="1" r:id="rId1"/>
    <sheet name="XI-MIPA 7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3" i="1"/>
  <c r="K53" i="2"/>
</calcChain>
</file>

<file path=xl/sharedStrings.xml><?xml version="1.0" encoding="utf-8"?>
<sst xmlns="http://schemas.openxmlformats.org/spreadsheetml/2006/main" count="359" uniqueCount="153">
  <si>
    <t>DAFTAR NILAI SISWA SMAN 9 SEMARANG SEMESTER GASAL TAHUN PELAJARAN 2018/2019</t>
  </si>
  <si>
    <t>Guru :</t>
  </si>
  <si>
    <t>Joko Tulus Widodo S.Pd.</t>
  </si>
  <si>
    <t>Kelas XI-MIPA 6</t>
  </si>
  <si>
    <t>Mapel :</t>
  </si>
  <si>
    <t>Fisika [ Kelompok C (Peminatan)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</si>
  <si>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</si>
  <si>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</si>
  <si>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</si>
  <si>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</si>
  <si>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</si>
  <si>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</si>
  <si>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</si>
  <si>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</si>
  <si>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</si>
  <si>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</si>
  <si>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</si>
  <si>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</si>
  <si>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</si>
  <si>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</si>
  <si>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</si>
  <si>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</si>
  <si>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</si>
  <si>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</si>
  <si>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</si>
  <si>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</si>
  <si>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</si>
  <si>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</si>
  <si>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</si>
  <si>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</si>
  <si>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</si>
  <si>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</si>
  <si>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</si>
  <si>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</si>
  <si>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</si>
  <si>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</si>
  <si>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</si>
  <si>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</si>
  <si>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</si>
  <si>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</si>
  <si>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</si>
  <si>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</si>
  <si>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</si>
  <si>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</si>
  <si>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</si>
  <si>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</si>
  <si>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</si>
  <si>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</si>
  <si>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</si>
  <si>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</si>
  <si>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</si>
  <si>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</si>
  <si>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</si>
  <si>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</si>
  <si>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</si>
  <si>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</si>
  <si>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</si>
  <si>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</si>
  <si>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</si>
  <si>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</si>
  <si>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</si>
  <si>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</si>
  <si>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</si>
  <si>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</si>
  <si>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</si>
  <si>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</si>
  <si>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</si>
  <si>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</si>
  <si>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Sangat terampil melakukan percobaan hukum Hooke</t>
  </si>
  <si>
    <t>ARDIO RAHARDIAN PUTRA GANY</t>
  </si>
  <si>
    <t>AURA DEWANGGA BUANA PUTRA</t>
  </si>
  <si>
    <t>Sangat terampil melakukan percobaan azas black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</si>
  <si>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</si>
  <si>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</si>
  <si>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</si>
  <si>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</si>
  <si>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</si>
  <si>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</si>
  <si>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</si>
  <si>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</si>
  <si>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</si>
  <si>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</si>
  <si>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</si>
  <si>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</si>
  <si>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</si>
  <si>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</si>
  <si>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</si>
  <si>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</si>
  <si>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</si>
  <si>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</si>
  <si>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</si>
  <si>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</si>
  <si>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</si>
  <si>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</si>
  <si>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</si>
  <si>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</si>
  <si>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</si>
  <si>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</si>
  <si>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</si>
  <si>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</si>
  <si>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</si>
  <si>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</si>
  <si>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</si>
  <si>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</si>
  <si>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</si>
  <si>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</si>
  <si>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</si>
  <si>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</si>
  <si>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</si>
  <si>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</si>
  <si>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</si>
  <si>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</si>
  <si>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</si>
  <si>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</si>
  <si>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</si>
  <si>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</si>
  <si>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</si>
  <si>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</si>
  <si>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</si>
  <si>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</si>
  <si>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</si>
  <si>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</si>
  <si>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</si>
  <si>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</si>
  <si>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</si>
  <si>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</si>
  <si>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</si>
  <si>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</si>
  <si>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</si>
  <si>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</si>
  <si>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</si>
  <si>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</si>
  <si>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</si>
  <si>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</si>
  <si>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</si>
  <si>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</si>
  <si>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</si>
  <si>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</si>
  <si>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</si>
  <si>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</si>
  <si>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</si>
  <si>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</si>
  <si>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</si>
  <si>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</si>
  <si>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</si>
  <si>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</si>
  <si>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</si>
  <si>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</si>
  <si>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</si>
  <si>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</si>
  <si>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menganalisis sifat elastisitas bahan, namun perlu meningkatkan kemampuan menerapkan hukum - hukum fluida</t>
  </si>
  <si>
    <t>Memiliki kemampuan menerapkan hukum - hukum fluida, namun perlu meningkatkan kemampuan menganalisis pengaruh dan perpindahan kalor</t>
  </si>
  <si>
    <t>Memiliki kemampuan menganalisis pengaruh dan perpindahan kalor, namun perlu meningkatkan kemampuan menjelaskan teori kinetik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</si>
</sst>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pengaruh dan perpindahan kalor, namun perlu meningkatkan kemampuan menjelaskan teori kinetik gas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azas black</v>
      </c>
      <c r="Q11" s="39"/>
      <c r="R11" s="39" t="s">
        <v>8</v>
      </c>
      <c r="S11" s="18"/>
      <c r="T11" s="1">
        <v>84</v>
      </c>
      <c r="U11" s="1">
        <v>84</v>
      </c>
      <c r="V11" s="1">
        <v>85</v>
      </c>
      <c r="W11" s="1">
        <v>80</v>
      </c>
      <c r="X11" s="1">
        <v>85</v>
      </c>
      <c r="Y11" s="1">
        <v>83.12</v>
      </c>
      <c r="Z11" s="1"/>
      <c r="AA11" s="1"/>
      <c r="AB11" s="1"/>
      <c r="AC11" s="1"/>
      <c r="AD11" s="1"/>
      <c r="AE11" s="18"/>
      <c r="AF11" s="1">
        <v>81</v>
      </c>
      <c r="AG11" s="1">
        <v>80</v>
      </c>
      <c r="AH11" s="1"/>
      <c r="AI11" s="1"/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77388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3</v>
      </c>
      <c r="J12" s="28" t="str">
        <f t="shared" si="4"/>
        <v>Memiliki kemampuan menganalisis pengaruh dan perpindahan kalor, namun perlu meningkatkan kemampuan menjelaskan teori kinetik gas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2</v>
      </c>
      <c r="P12" s="28" t="str">
        <f t="shared" si="9"/>
        <v>Sangat terampil melakukan percobaan azas black</v>
      </c>
      <c r="Q12" s="39"/>
      <c r="R12" s="39" t="s">
        <v>8</v>
      </c>
      <c r="S12" s="18"/>
      <c r="T12" s="1">
        <v>87.5</v>
      </c>
      <c r="U12" s="1">
        <v>88</v>
      </c>
      <c r="V12" s="1">
        <v>80</v>
      </c>
      <c r="W12" s="1">
        <v>83</v>
      </c>
      <c r="X12" s="1">
        <v>85</v>
      </c>
      <c r="Y12" s="1">
        <v>77.319999999999993</v>
      </c>
      <c r="Z12" s="1"/>
      <c r="AA12" s="1"/>
      <c r="AB12" s="1"/>
      <c r="AC12" s="1"/>
      <c r="AD12" s="1"/>
      <c r="AE12" s="18"/>
      <c r="AF12" s="1">
        <v>87</v>
      </c>
      <c r="AG12" s="1">
        <v>80</v>
      </c>
      <c r="AH12" s="1"/>
      <c r="AI12" s="1"/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77403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menganalisis sifat elastisitas bahan, namun perlu meningkatkan kemampuan menerapkan hukum - hukum fluida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1</v>
      </c>
      <c r="P13" s="28" t="str">
        <f t="shared" si="9"/>
        <v>Sangat terampil melakukan percobaan hukum Hooke</v>
      </c>
      <c r="Q13" s="39"/>
      <c r="R13" s="39" t="s">
        <v>8</v>
      </c>
      <c r="S13" s="18"/>
      <c r="T13" s="1">
        <v>81</v>
      </c>
      <c r="U13" s="1">
        <v>81</v>
      </c>
      <c r="V13" s="1">
        <v>88</v>
      </c>
      <c r="W13" s="1">
        <v>90</v>
      </c>
      <c r="X13" s="1">
        <v>85</v>
      </c>
      <c r="Y13" s="1">
        <v>79.64</v>
      </c>
      <c r="Z13" s="1"/>
      <c r="AA13" s="1"/>
      <c r="AB13" s="1"/>
      <c r="AC13" s="1"/>
      <c r="AD13" s="1"/>
      <c r="AE13" s="18"/>
      <c r="AF13" s="1">
        <v>72</v>
      </c>
      <c r="AG13" s="1">
        <v>83</v>
      </c>
      <c r="AH13" s="1"/>
      <c r="AI13" s="1"/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68</v>
      </c>
      <c r="FJ13" s="41">
        <v>25521</v>
      </c>
      <c r="FK13" s="41">
        <v>25531</v>
      </c>
    </row>
    <row r="14" spans="1:167" x14ac:dyDescent="0.25">
      <c r="A14" s="19">
        <v>4</v>
      </c>
      <c r="B14" s="19">
        <v>77418</v>
      </c>
      <c r="C14" s="19" t="s">
        <v>69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menganalisis sifat elastisitas bahan, namun perlu meningkatkan kemampuan menerapkan hukum - hukum fluida</v>
      </c>
      <c r="K14" s="28">
        <f t="shared" si="5"/>
        <v>76.666666666666671</v>
      </c>
      <c r="L14" s="28" t="str">
        <f t="shared" si="6"/>
        <v>B</v>
      </c>
      <c r="M14" s="28">
        <f t="shared" si="7"/>
        <v>76.666666666666671</v>
      </c>
      <c r="N14" s="28" t="str">
        <f t="shared" si="8"/>
        <v>B</v>
      </c>
      <c r="O14" s="36">
        <v>1</v>
      </c>
      <c r="P14" s="28" t="str">
        <f t="shared" si="9"/>
        <v>Sangat terampil melakukan percobaan hukum Hooke</v>
      </c>
      <c r="Q14" s="39"/>
      <c r="R14" s="39" t="s">
        <v>8</v>
      </c>
      <c r="S14" s="18"/>
      <c r="T14" s="1">
        <v>70</v>
      </c>
      <c r="U14" s="1">
        <v>70</v>
      </c>
      <c r="V14" s="1">
        <v>87</v>
      </c>
      <c r="W14" s="1">
        <v>77</v>
      </c>
      <c r="X14" s="1">
        <v>75</v>
      </c>
      <c r="Y14" s="1">
        <v>83.12</v>
      </c>
      <c r="Z14" s="1"/>
      <c r="AA14" s="1"/>
      <c r="AB14" s="1"/>
      <c r="AC14" s="1"/>
      <c r="AD14" s="1"/>
      <c r="AE14" s="18"/>
      <c r="AF14" s="1">
        <v>75</v>
      </c>
      <c r="AG14" s="1">
        <v>75</v>
      </c>
      <c r="AH14" s="1"/>
      <c r="AI14" s="1"/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77433</v>
      </c>
      <c r="C15" s="19" t="s">
        <v>70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sifat elastisitas bahan, namun perlu meningkatkan kemampuan menerapkan hukum - hukum fluida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2</v>
      </c>
      <c r="P15" s="28" t="str">
        <f t="shared" si="9"/>
        <v>Sangat terampil melakukan percobaan azas black</v>
      </c>
      <c r="Q15" s="39"/>
      <c r="R15" s="39" t="s">
        <v>8</v>
      </c>
      <c r="S15" s="18"/>
      <c r="T15" s="1">
        <v>90</v>
      </c>
      <c r="U15" s="1">
        <v>90</v>
      </c>
      <c r="V15" s="1">
        <v>92</v>
      </c>
      <c r="W15" s="1">
        <v>94</v>
      </c>
      <c r="X15" s="1">
        <v>85</v>
      </c>
      <c r="Y15" s="1">
        <v>90.08</v>
      </c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/>
      <c r="AI15" s="1"/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151</v>
      </c>
      <c r="FI15" s="43" t="s">
        <v>71</v>
      </c>
      <c r="FJ15" s="41">
        <v>25522</v>
      </c>
      <c r="FK15" s="41">
        <v>25532</v>
      </c>
    </row>
    <row r="16" spans="1:167" x14ac:dyDescent="0.25">
      <c r="A16" s="19">
        <v>6</v>
      </c>
      <c r="B16" s="19">
        <v>77463</v>
      </c>
      <c r="C16" s="19" t="s">
        <v>72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menerapkan hukum - hukum fluida, namun perlu meningkatkan kemampuan menganalisis pengaruh dan perpindahan kalor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2</v>
      </c>
      <c r="P16" s="28" t="str">
        <f t="shared" si="9"/>
        <v>Sangat terampil melakukan percobaan azas black</v>
      </c>
      <c r="Q16" s="39"/>
      <c r="R16" s="39" t="s">
        <v>8</v>
      </c>
      <c r="S16" s="18"/>
      <c r="T16" s="1">
        <v>81</v>
      </c>
      <c r="U16" s="1">
        <v>81</v>
      </c>
      <c r="V16" s="1">
        <v>86</v>
      </c>
      <c r="W16" s="1">
        <v>89</v>
      </c>
      <c r="X16" s="1">
        <v>85</v>
      </c>
      <c r="Y16" s="1">
        <v>86.6</v>
      </c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/>
      <c r="AI16" s="1"/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80088</v>
      </c>
      <c r="C17" s="19" t="s">
        <v>73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3</v>
      </c>
      <c r="J17" s="28" t="str">
        <f t="shared" si="4"/>
        <v>Memiliki kemampuan menganalisis pengaruh dan perpindahan kalor, namun perlu meningkatkan kemampuan menjelaskan teori kinetik gas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melakukan percobaan azas black</v>
      </c>
      <c r="Q17" s="39"/>
      <c r="R17" s="39" t="s">
        <v>8</v>
      </c>
      <c r="S17" s="18"/>
      <c r="T17" s="1">
        <v>70</v>
      </c>
      <c r="U17" s="1">
        <v>70</v>
      </c>
      <c r="V17" s="1">
        <v>90</v>
      </c>
      <c r="W17" s="1">
        <v>72</v>
      </c>
      <c r="X17" s="1">
        <v>85</v>
      </c>
      <c r="Y17" s="1">
        <v>80.8</v>
      </c>
      <c r="Z17" s="1"/>
      <c r="AA17" s="1"/>
      <c r="AB17" s="1"/>
      <c r="AC17" s="1"/>
      <c r="AD17" s="1"/>
      <c r="AE17" s="18"/>
      <c r="AF17" s="1">
        <v>80</v>
      </c>
      <c r="AG17" s="1">
        <v>71</v>
      </c>
      <c r="AH17" s="1"/>
      <c r="AI17" s="1"/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152</v>
      </c>
      <c r="FI17" s="43"/>
      <c r="FJ17" s="41">
        <v>25523</v>
      </c>
      <c r="FK17" s="41">
        <v>25533</v>
      </c>
    </row>
    <row r="18" spans="1:167" x14ac:dyDescent="0.25">
      <c r="A18" s="19">
        <v>8</v>
      </c>
      <c r="B18" s="19">
        <v>77478</v>
      </c>
      <c r="C18" s="19" t="s">
        <v>74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2</v>
      </c>
      <c r="J18" s="28" t="str">
        <f t="shared" si="4"/>
        <v>Memiliki kemampuan menerapkan hukum - hukum fluida, namun perlu meningkatkan kemampuan menganalisis pengaruh dan perpindahan kalor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melakukan percobaan hukum Hooke</v>
      </c>
      <c r="Q18" s="39"/>
      <c r="R18" s="39" t="s">
        <v>8</v>
      </c>
      <c r="S18" s="18"/>
      <c r="T18" s="1">
        <v>91</v>
      </c>
      <c r="U18" s="1">
        <v>91</v>
      </c>
      <c r="V18" s="1">
        <v>89</v>
      </c>
      <c r="W18" s="1">
        <v>90</v>
      </c>
      <c r="X18" s="1">
        <v>88</v>
      </c>
      <c r="Y18" s="1">
        <v>83.12</v>
      </c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1"/>
      <c r="AI18" s="1"/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77493</v>
      </c>
      <c r="C19" s="19" t="s">
        <v>75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menerapkan hukum - hukum fluida, namun perlu meningkatkan kemampuan menganalisis pengaruh dan perpindahan kalor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melakukan percobaan hukum Hooke</v>
      </c>
      <c r="Q19" s="39"/>
      <c r="R19" s="39" t="s">
        <v>8</v>
      </c>
      <c r="S19" s="18"/>
      <c r="T19" s="1">
        <v>86.5</v>
      </c>
      <c r="U19" s="1">
        <v>87</v>
      </c>
      <c r="V19" s="1">
        <v>95</v>
      </c>
      <c r="W19" s="1">
        <v>95</v>
      </c>
      <c r="X19" s="1">
        <v>92</v>
      </c>
      <c r="Y19" s="1">
        <v>83.12</v>
      </c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25524</v>
      </c>
      <c r="FK19" s="41">
        <v>25534</v>
      </c>
    </row>
    <row r="20" spans="1:167" x14ac:dyDescent="0.25">
      <c r="A20" s="19">
        <v>10</v>
      </c>
      <c r="B20" s="19">
        <v>77508</v>
      </c>
      <c r="C20" s="19" t="s">
        <v>76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menerapkan hukum - hukum fluida, namun perlu meningkatkan kemampuan menganalisis pengaruh dan perpindahan kalor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melakukan percobaan hukum Hooke</v>
      </c>
      <c r="Q20" s="39"/>
      <c r="R20" s="39" t="s">
        <v>8</v>
      </c>
      <c r="S20" s="18"/>
      <c r="T20" s="1">
        <v>80</v>
      </c>
      <c r="U20" s="1">
        <v>80</v>
      </c>
      <c r="V20" s="1">
        <v>90</v>
      </c>
      <c r="W20" s="1">
        <v>92</v>
      </c>
      <c r="X20" s="1">
        <v>87</v>
      </c>
      <c r="Y20" s="1">
        <v>95</v>
      </c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/>
      <c r="AI20" s="1"/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77523</v>
      </c>
      <c r="C21" s="19" t="s">
        <v>77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3</v>
      </c>
      <c r="J21" s="28" t="str">
        <f t="shared" si="4"/>
        <v>Memiliki kemampuan menganalisis pengaruh dan perpindahan kalor, namun perlu meningkatkan kemampuan menjelaskan teori kinetik gas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2</v>
      </c>
      <c r="P21" s="28" t="str">
        <f t="shared" si="9"/>
        <v>Sangat terampil melakukan percobaan azas black</v>
      </c>
      <c r="Q21" s="39"/>
      <c r="R21" s="39" t="s">
        <v>8</v>
      </c>
      <c r="S21" s="18"/>
      <c r="T21" s="1">
        <v>90</v>
      </c>
      <c r="U21" s="1">
        <v>90</v>
      </c>
      <c r="V21" s="1">
        <v>89</v>
      </c>
      <c r="W21" s="1">
        <v>91</v>
      </c>
      <c r="X21" s="1">
        <v>87</v>
      </c>
      <c r="Y21" s="1">
        <v>95</v>
      </c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/>
      <c r="AI21" s="1"/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25525</v>
      </c>
      <c r="FK21" s="41">
        <v>25535</v>
      </c>
    </row>
    <row r="22" spans="1:167" x14ac:dyDescent="0.25">
      <c r="A22" s="19">
        <v>12</v>
      </c>
      <c r="B22" s="19">
        <v>77538</v>
      </c>
      <c r="C22" s="19" t="s">
        <v>78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menerapkan hukum - hukum fluida, namun perlu meningkatkan kemampuan menganalisis pengaruh dan perpindahan kalor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melakukan percobaan azas black</v>
      </c>
      <c r="Q22" s="39"/>
      <c r="R22" s="39" t="s">
        <v>8</v>
      </c>
      <c r="S22" s="18"/>
      <c r="T22" s="1">
        <v>73.5</v>
      </c>
      <c r="U22" s="1">
        <v>74</v>
      </c>
      <c r="V22" s="1">
        <v>85</v>
      </c>
      <c r="W22" s="1">
        <v>81</v>
      </c>
      <c r="X22" s="1">
        <v>87</v>
      </c>
      <c r="Y22" s="1">
        <v>77.319999999999993</v>
      </c>
      <c r="Z22" s="1"/>
      <c r="AA22" s="1"/>
      <c r="AB22" s="1"/>
      <c r="AC22" s="1"/>
      <c r="AD22" s="1"/>
      <c r="AE22" s="18"/>
      <c r="AF22" s="1">
        <v>78</v>
      </c>
      <c r="AG22" s="1">
        <v>74</v>
      </c>
      <c r="AH22" s="1"/>
      <c r="AI22" s="1"/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80043</v>
      </c>
      <c r="C23" s="19" t="s">
        <v>79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menerapkan hukum - hukum fluida, namun perlu meningkatkan kemampuan menganalisis pengaruh dan perpindahan kalor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Sangat terampil melakukan percobaan azas black</v>
      </c>
      <c r="Q23" s="39"/>
      <c r="R23" s="39" t="s">
        <v>8</v>
      </c>
      <c r="S23" s="18"/>
      <c r="T23" s="1">
        <v>70</v>
      </c>
      <c r="U23" s="1">
        <v>70</v>
      </c>
      <c r="V23" s="1">
        <v>88</v>
      </c>
      <c r="W23" s="1">
        <v>72</v>
      </c>
      <c r="X23" s="1">
        <v>86</v>
      </c>
      <c r="Y23" s="1">
        <v>77.319999999999993</v>
      </c>
      <c r="Z23" s="1"/>
      <c r="AA23" s="1"/>
      <c r="AB23" s="1"/>
      <c r="AC23" s="1"/>
      <c r="AD23" s="1"/>
      <c r="AE23" s="18"/>
      <c r="AF23" s="1">
        <v>75</v>
      </c>
      <c r="AG23" s="1">
        <v>75</v>
      </c>
      <c r="AH23" s="1"/>
      <c r="AI23" s="1"/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25526</v>
      </c>
      <c r="FK23" s="41">
        <v>25536</v>
      </c>
    </row>
    <row r="24" spans="1:167" x14ac:dyDescent="0.25">
      <c r="A24" s="19">
        <v>14</v>
      </c>
      <c r="B24" s="19">
        <v>77553</v>
      </c>
      <c r="C24" s="19" t="s">
        <v>80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sifat elastisitas bahan, namun perlu meningkatkan kemampuan menerapkan hukum - hukum fluida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2</v>
      </c>
      <c r="P24" s="28" t="str">
        <f t="shared" si="9"/>
        <v>Sangat terampil melakukan percobaan azas black</v>
      </c>
      <c r="Q24" s="39"/>
      <c r="R24" s="39" t="s">
        <v>8</v>
      </c>
      <c r="S24" s="18"/>
      <c r="T24" s="1">
        <v>88</v>
      </c>
      <c r="U24" s="1">
        <v>88</v>
      </c>
      <c r="V24" s="1">
        <v>90</v>
      </c>
      <c r="W24" s="1">
        <v>95</v>
      </c>
      <c r="X24" s="1">
        <v>86</v>
      </c>
      <c r="Y24" s="1">
        <v>92.4</v>
      </c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/>
      <c r="AI24" s="1"/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77568</v>
      </c>
      <c r="C25" s="19" t="s">
        <v>81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3</v>
      </c>
      <c r="J25" s="28" t="str">
        <f t="shared" si="4"/>
        <v>Memiliki kemampuan menganalisis pengaruh dan perpindahan kalor, namun perlu meningkatkan kemampuan menjelaskan teori kinetik gas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2</v>
      </c>
      <c r="P25" s="28" t="str">
        <f t="shared" si="9"/>
        <v>Sangat terampil melakukan percobaan azas black</v>
      </c>
      <c r="Q25" s="39"/>
      <c r="R25" s="39" t="s">
        <v>8</v>
      </c>
      <c r="S25" s="18"/>
      <c r="T25" s="1">
        <v>88</v>
      </c>
      <c r="U25" s="1">
        <v>88</v>
      </c>
      <c r="V25" s="1">
        <v>84</v>
      </c>
      <c r="W25" s="1">
        <v>87</v>
      </c>
      <c r="X25" s="1">
        <v>85</v>
      </c>
      <c r="Y25" s="1">
        <v>93</v>
      </c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/>
      <c r="AI25" s="1"/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25527</v>
      </c>
      <c r="FK25" s="41">
        <v>25537</v>
      </c>
    </row>
    <row r="26" spans="1:167" x14ac:dyDescent="0.25">
      <c r="A26" s="19">
        <v>16</v>
      </c>
      <c r="B26" s="19">
        <v>77583</v>
      </c>
      <c r="C26" s="19" t="s">
        <v>83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menerapkan hukum - hukum fluida, namun perlu meningkatkan kemampuan menganalisis pengaruh dan perpindahan kalor</v>
      </c>
      <c r="K26" s="28">
        <f t="shared" si="5"/>
        <v>86.333333333333329</v>
      </c>
      <c r="L26" s="28" t="str">
        <f t="shared" si="6"/>
        <v>A</v>
      </c>
      <c r="M26" s="28">
        <f t="shared" si="7"/>
        <v>86.333333333333329</v>
      </c>
      <c r="N26" s="28" t="str">
        <f t="shared" si="8"/>
        <v>A</v>
      </c>
      <c r="O26" s="36">
        <v>2</v>
      </c>
      <c r="P26" s="28" t="str">
        <f t="shared" si="9"/>
        <v>Sangat terampil melakukan percobaan azas black</v>
      </c>
      <c r="Q26" s="39"/>
      <c r="R26" s="39" t="s">
        <v>8</v>
      </c>
      <c r="S26" s="18"/>
      <c r="T26" s="1">
        <v>85</v>
      </c>
      <c r="U26" s="1">
        <v>85</v>
      </c>
      <c r="V26" s="1">
        <v>87</v>
      </c>
      <c r="W26" s="1">
        <v>89</v>
      </c>
      <c r="X26" s="1">
        <v>91</v>
      </c>
      <c r="Y26" s="1">
        <v>91.24</v>
      </c>
      <c r="Z26" s="1"/>
      <c r="AA26" s="1"/>
      <c r="AB26" s="1"/>
      <c r="AC26" s="1"/>
      <c r="AD26" s="1"/>
      <c r="AE26" s="18"/>
      <c r="AF26" s="1">
        <v>86</v>
      </c>
      <c r="AG26" s="1">
        <v>83</v>
      </c>
      <c r="AH26" s="1"/>
      <c r="AI26" s="1"/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77598</v>
      </c>
      <c r="C27" s="19" t="s">
        <v>84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sifat elastisitas bahan, namun perlu meningkatkan kemampuan menerapkan hukum - hukum fluida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2</v>
      </c>
      <c r="P27" s="28" t="str">
        <f t="shared" si="9"/>
        <v>Sangat terampil melakukan percobaan azas black</v>
      </c>
      <c r="Q27" s="39"/>
      <c r="R27" s="39" t="s">
        <v>8</v>
      </c>
      <c r="S27" s="18"/>
      <c r="T27" s="1">
        <v>79</v>
      </c>
      <c r="U27" s="1">
        <v>79</v>
      </c>
      <c r="V27" s="1">
        <v>89</v>
      </c>
      <c r="W27" s="1">
        <v>91</v>
      </c>
      <c r="X27" s="1">
        <v>85</v>
      </c>
      <c r="Y27" s="1">
        <v>88.92</v>
      </c>
      <c r="Z27" s="1"/>
      <c r="AA27" s="1"/>
      <c r="AB27" s="1"/>
      <c r="AC27" s="1"/>
      <c r="AD27" s="1"/>
      <c r="AE27" s="18"/>
      <c r="AF27" s="1">
        <v>89</v>
      </c>
      <c r="AG27" s="1">
        <v>75</v>
      </c>
      <c r="AH27" s="1"/>
      <c r="AI27" s="1"/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25528</v>
      </c>
      <c r="FK27" s="41">
        <v>25538</v>
      </c>
    </row>
    <row r="28" spans="1:167" x14ac:dyDescent="0.25">
      <c r="A28" s="19">
        <v>18</v>
      </c>
      <c r="B28" s="19">
        <v>77613</v>
      </c>
      <c r="C28" s="19" t="s">
        <v>85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menerapkan hukum - hukum fluida, namun perlu meningkatkan kemampuan menganalisis pengaruh dan perpindahan kalor</v>
      </c>
      <c r="K28" s="28">
        <f t="shared" si="5"/>
        <v>75.666666666666671</v>
      </c>
      <c r="L28" s="28" t="str">
        <f t="shared" si="6"/>
        <v>B</v>
      </c>
      <c r="M28" s="28">
        <f t="shared" si="7"/>
        <v>75.666666666666671</v>
      </c>
      <c r="N28" s="28" t="str">
        <f t="shared" si="8"/>
        <v>B</v>
      </c>
      <c r="O28" s="36">
        <v>1</v>
      </c>
      <c r="P28" s="28" t="str">
        <f t="shared" si="9"/>
        <v>Sangat terampil melakukan percobaan hukum Hooke</v>
      </c>
      <c r="Q28" s="39"/>
      <c r="R28" s="39" t="s">
        <v>8</v>
      </c>
      <c r="S28" s="18"/>
      <c r="T28" s="1">
        <v>70.5</v>
      </c>
      <c r="U28" s="1">
        <v>71</v>
      </c>
      <c r="V28" s="1">
        <v>76</v>
      </c>
      <c r="W28" s="1">
        <v>81</v>
      </c>
      <c r="X28" s="1">
        <v>85</v>
      </c>
      <c r="Y28" s="1">
        <v>76.16</v>
      </c>
      <c r="Z28" s="1"/>
      <c r="AA28" s="1"/>
      <c r="AB28" s="1"/>
      <c r="AC28" s="1"/>
      <c r="AD28" s="1"/>
      <c r="AE28" s="18"/>
      <c r="AF28" s="1">
        <v>70</v>
      </c>
      <c r="AG28" s="1">
        <v>77</v>
      </c>
      <c r="AH28" s="1"/>
      <c r="AI28" s="1"/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77628</v>
      </c>
      <c r="C29" s="19" t="s">
        <v>86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sifat elastisitas bahan, namun perlu meningkatkan kemampuan menerapkan hukum - hukum fluida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1</v>
      </c>
      <c r="P29" s="28" t="str">
        <f t="shared" si="9"/>
        <v>Sangat terampil melakukan percobaan hukum Hooke</v>
      </c>
      <c r="Q29" s="39"/>
      <c r="R29" s="39" t="s">
        <v>8</v>
      </c>
      <c r="S29" s="18"/>
      <c r="T29" s="1">
        <v>90</v>
      </c>
      <c r="U29" s="1">
        <v>84</v>
      </c>
      <c r="V29" s="1">
        <v>84</v>
      </c>
      <c r="W29" s="1">
        <v>87</v>
      </c>
      <c r="X29" s="1">
        <v>87</v>
      </c>
      <c r="Y29" s="1">
        <v>80</v>
      </c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/>
      <c r="AI29" s="1"/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25529</v>
      </c>
      <c r="FK29" s="41">
        <v>25539</v>
      </c>
    </row>
    <row r="30" spans="1:167" x14ac:dyDescent="0.25">
      <c r="A30" s="19">
        <v>20</v>
      </c>
      <c r="B30" s="19">
        <v>77643</v>
      </c>
      <c r="C30" s="19" t="s">
        <v>87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>Memiliki kemampuan menganalisis pengaruh dan perpindahan kalor, namun perlu meningkatkan kemampuan menjelaskan teori kinetik gas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2</v>
      </c>
      <c r="P30" s="28" t="str">
        <f t="shared" si="9"/>
        <v>Sangat terampil melakukan percobaan azas black</v>
      </c>
      <c r="Q30" s="39"/>
      <c r="R30" s="39" t="s">
        <v>8</v>
      </c>
      <c r="S30" s="18"/>
      <c r="T30" s="1">
        <v>86</v>
      </c>
      <c r="U30" s="1">
        <v>86</v>
      </c>
      <c r="V30" s="1">
        <v>85</v>
      </c>
      <c r="W30" s="1">
        <v>87</v>
      </c>
      <c r="X30" s="1">
        <v>87</v>
      </c>
      <c r="Y30" s="1">
        <v>90.08</v>
      </c>
      <c r="Z30" s="1"/>
      <c r="AA30" s="1"/>
      <c r="AB30" s="1"/>
      <c r="AC30" s="1"/>
      <c r="AD30" s="1"/>
      <c r="AE30" s="18"/>
      <c r="AF30" s="1">
        <v>86</v>
      </c>
      <c r="AG30" s="1">
        <v>83</v>
      </c>
      <c r="AH30" s="1"/>
      <c r="AI30" s="1"/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77658</v>
      </c>
      <c r="C31" s="19" t="s">
        <v>88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menerapkan hukum - hukum fluida, namun perlu meningkatkan kemampuan menganalisis pengaruh dan perpindahan kalor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melakukan percobaan hukum Hooke</v>
      </c>
      <c r="Q31" s="39"/>
      <c r="R31" s="39" t="s">
        <v>8</v>
      </c>
      <c r="S31" s="18"/>
      <c r="T31" s="1">
        <v>71.5</v>
      </c>
      <c r="U31" s="1">
        <v>72</v>
      </c>
      <c r="V31" s="1">
        <v>88</v>
      </c>
      <c r="W31" s="1">
        <v>90</v>
      </c>
      <c r="X31" s="1">
        <v>85</v>
      </c>
      <c r="Y31" s="1">
        <v>95</v>
      </c>
      <c r="Z31" s="1"/>
      <c r="AA31" s="1"/>
      <c r="AB31" s="1"/>
      <c r="AC31" s="1"/>
      <c r="AD31" s="1"/>
      <c r="AE31" s="18"/>
      <c r="AF31" s="1">
        <v>75</v>
      </c>
      <c r="AG31" s="1">
        <v>87</v>
      </c>
      <c r="AH31" s="1"/>
      <c r="AI31" s="1"/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25530</v>
      </c>
      <c r="FK31" s="41">
        <v>25540</v>
      </c>
    </row>
    <row r="32" spans="1:167" x14ac:dyDescent="0.25">
      <c r="A32" s="19">
        <v>22</v>
      </c>
      <c r="B32" s="19">
        <v>77673</v>
      </c>
      <c r="C32" s="19" t="s">
        <v>89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Memiliki kemampuan menganalisis pengaruh dan perpindahan kalor, namun perlu meningkatkan kemampuan menjelaskan teori kinetik gas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2</v>
      </c>
      <c r="P32" s="28" t="str">
        <f t="shared" si="9"/>
        <v>Sangat terampil melakukan percobaan azas black</v>
      </c>
      <c r="Q32" s="39"/>
      <c r="R32" s="39" t="s">
        <v>8</v>
      </c>
      <c r="S32" s="18"/>
      <c r="T32" s="1">
        <v>86</v>
      </c>
      <c r="U32" s="1">
        <v>86</v>
      </c>
      <c r="V32" s="1">
        <v>85</v>
      </c>
      <c r="W32" s="1">
        <v>88</v>
      </c>
      <c r="X32" s="1">
        <v>85</v>
      </c>
      <c r="Y32" s="1">
        <v>87.76</v>
      </c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/>
      <c r="AI32" s="1"/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77688</v>
      </c>
      <c r="C33" s="19" t="s">
        <v>90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menerapkan hukum - hukum fluida, namun perlu meningkatkan kemampuan menganalisis pengaruh dan perpindahan kalor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melakukan percobaan hukum Hooke</v>
      </c>
      <c r="Q33" s="39"/>
      <c r="R33" s="39" t="s">
        <v>8</v>
      </c>
      <c r="S33" s="18"/>
      <c r="T33" s="1">
        <v>70.5</v>
      </c>
      <c r="U33" s="1">
        <v>71</v>
      </c>
      <c r="V33" s="1">
        <v>88</v>
      </c>
      <c r="W33" s="1">
        <v>90</v>
      </c>
      <c r="X33" s="1">
        <v>87</v>
      </c>
      <c r="Y33" s="1">
        <v>91.24</v>
      </c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/>
      <c r="AI33" s="1"/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77703</v>
      </c>
      <c r="C34" s="19" t="s">
        <v>91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sifat elastisitas bahan, namun perlu meningkatkan kemampuan menerapkan hukum - hukum fluida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melakukan percobaan hukum Hooke</v>
      </c>
      <c r="Q34" s="39"/>
      <c r="R34" s="39" t="s">
        <v>8</v>
      </c>
      <c r="S34" s="18"/>
      <c r="T34" s="1">
        <v>70.5</v>
      </c>
      <c r="U34" s="1">
        <v>88</v>
      </c>
      <c r="V34" s="1">
        <v>90</v>
      </c>
      <c r="W34" s="1">
        <v>86</v>
      </c>
      <c r="X34" s="1">
        <v>85</v>
      </c>
      <c r="Y34" s="1">
        <v>87.76</v>
      </c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/>
      <c r="AI34" s="1"/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77718</v>
      </c>
      <c r="C35" s="19" t="s">
        <v>92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sifat elastisitas bahan, namun perlu meningkatkan kemampuan menerapkan hukum - hukum fluida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>Sangat terampil melakukan percobaan azas black</v>
      </c>
      <c r="Q35" s="39"/>
      <c r="R35" s="39" t="s">
        <v>8</v>
      </c>
      <c r="S35" s="18"/>
      <c r="T35" s="1">
        <v>82.5</v>
      </c>
      <c r="U35" s="1">
        <v>83</v>
      </c>
      <c r="V35" s="1">
        <v>86</v>
      </c>
      <c r="W35" s="1">
        <v>89</v>
      </c>
      <c r="X35" s="1">
        <v>90</v>
      </c>
      <c r="Y35" s="1">
        <v>90.08</v>
      </c>
      <c r="Z35" s="1"/>
      <c r="AA35" s="1"/>
      <c r="AB35" s="1"/>
      <c r="AC35" s="1"/>
      <c r="AD35" s="1"/>
      <c r="AE35" s="18"/>
      <c r="AF35" s="1">
        <v>89</v>
      </c>
      <c r="AG35" s="1">
        <v>86</v>
      </c>
      <c r="AH35" s="1"/>
      <c r="AI35" s="1"/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77733</v>
      </c>
      <c r="C36" s="19" t="s">
        <v>93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sifat elastisitas bahan, namun perlu meningkatkan kemampuan menerapkan hukum - hukum fluida</v>
      </c>
      <c r="K36" s="28">
        <f t="shared" si="5"/>
        <v>92.666666666666671</v>
      </c>
      <c r="L36" s="28" t="str">
        <f t="shared" si="6"/>
        <v>A</v>
      </c>
      <c r="M36" s="28">
        <f t="shared" si="7"/>
        <v>92.666666666666671</v>
      </c>
      <c r="N36" s="28" t="str">
        <f t="shared" si="8"/>
        <v>A</v>
      </c>
      <c r="O36" s="36">
        <v>1</v>
      </c>
      <c r="P36" s="28" t="str">
        <f t="shared" si="9"/>
        <v>Sangat terampil melakukan percobaan hukum Hooke</v>
      </c>
      <c r="Q36" s="39"/>
      <c r="R36" s="39" t="s">
        <v>8</v>
      </c>
      <c r="S36" s="18"/>
      <c r="T36" s="1">
        <v>90</v>
      </c>
      <c r="U36" s="1">
        <v>90</v>
      </c>
      <c r="V36" s="1">
        <v>90</v>
      </c>
      <c r="W36" s="1">
        <v>90</v>
      </c>
      <c r="X36" s="1">
        <v>87</v>
      </c>
      <c r="Y36" s="1">
        <v>95.88</v>
      </c>
      <c r="Z36" s="1"/>
      <c r="AA36" s="1"/>
      <c r="AB36" s="1"/>
      <c r="AC36" s="1"/>
      <c r="AD36" s="1"/>
      <c r="AE36" s="18"/>
      <c r="AF36" s="1">
        <v>90</v>
      </c>
      <c r="AG36" s="1">
        <v>96</v>
      </c>
      <c r="AH36" s="1"/>
      <c r="AI36" s="1"/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77748</v>
      </c>
      <c r="C37" s="19" t="s">
        <v>94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1</v>
      </c>
      <c r="J37" s="28" t="str">
        <f t="shared" si="4"/>
        <v>Memiliki kemampuan menganalisis sifat elastisitas bahan, namun perlu meningkatkan kemampuan menerapkan hukum - hukum fluida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1</v>
      </c>
      <c r="P37" s="28" t="str">
        <f t="shared" si="9"/>
        <v>Sangat terampil melakukan percobaan hukum Hooke</v>
      </c>
      <c r="Q37" s="39"/>
      <c r="R37" s="39" t="s">
        <v>8</v>
      </c>
      <c r="S37" s="18"/>
      <c r="T37" s="1">
        <v>70.5</v>
      </c>
      <c r="U37" s="1">
        <v>71</v>
      </c>
      <c r="V37" s="1">
        <v>73</v>
      </c>
      <c r="W37" s="1">
        <v>78</v>
      </c>
      <c r="X37" s="1">
        <v>85</v>
      </c>
      <c r="Y37" s="1">
        <v>77.319999999999993</v>
      </c>
      <c r="Z37" s="1"/>
      <c r="AA37" s="1"/>
      <c r="AB37" s="1"/>
      <c r="AC37" s="1"/>
      <c r="AD37" s="1"/>
      <c r="AE37" s="18"/>
      <c r="AF37" s="1">
        <v>70</v>
      </c>
      <c r="AG37" s="1">
        <v>77</v>
      </c>
      <c r="AH37" s="1"/>
      <c r="AI37" s="1"/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77763</v>
      </c>
      <c r="C38" s="19" t="s">
        <v>95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3</v>
      </c>
      <c r="J38" s="28" t="str">
        <f t="shared" si="4"/>
        <v>Memiliki kemampuan menganalisis pengaruh dan perpindahan kalor, namun perlu meningkatkan kemampuan menjelaskan teori kinetik gas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melakukan percobaan azas black</v>
      </c>
      <c r="Q38" s="39"/>
      <c r="R38" s="39" t="s">
        <v>8</v>
      </c>
      <c r="S38" s="18"/>
      <c r="T38" s="1">
        <v>89</v>
      </c>
      <c r="U38" s="1">
        <v>89</v>
      </c>
      <c r="V38" s="1">
        <v>88</v>
      </c>
      <c r="W38" s="1">
        <v>90</v>
      </c>
      <c r="X38" s="1">
        <v>87</v>
      </c>
      <c r="Y38" s="1">
        <v>75</v>
      </c>
      <c r="Z38" s="1"/>
      <c r="AA38" s="1"/>
      <c r="AB38" s="1"/>
      <c r="AC38" s="1"/>
      <c r="AD38" s="1"/>
      <c r="AE38" s="18"/>
      <c r="AF38" s="1">
        <v>90</v>
      </c>
      <c r="AG38" s="1">
        <v>75</v>
      </c>
      <c r="AH38" s="1"/>
      <c r="AI38" s="1"/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77778</v>
      </c>
      <c r="C39" s="19" t="s">
        <v>96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sifat elastisitas bahan, namun perlu meningkatkan kemampuan menerapkan hukum - hukum fluida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melakukan percobaan hukum Hooke</v>
      </c>
      <c r="Q39" s="39"/>
      <c r="R39" s="39" t="s">
        <v>8</v>
      </c>
      <c r="S39" s="18"/>
      <c r="T39" s="1">
        <v>87</v>
      </c>
      <c r="U39" s="1">
        <v>87</v>
      </c>
      <c r="V39" s="1">
        <v>92</v>
      </c>
      <c r="W39" s="1">
        <v>93</v>
      </c>
      <c r="X39" s="1">
        <v>92</v>
      </c>
      <c r="Y39" s="1">
        <v>81.96</v>
      </c>
      <c r="Z39" s="1"/>
      <c r="AA39" s="1"/>
      <c r="AB39" s="1"/>
      <c r="AC39" s="1"/>
      <c r="AD39" s="1"/>
      <c r="AE39" s="18"/>
      <c r="AF39" s="1">
        <v>81</v>
      </c>
      <c r="AG39" s="1">
        <v>86</v>
      </c>
      <c r="AH39" s="1"/>
      <c r="AI39" s="1"/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77793</v>
      </c>
      <c r="C40" s="19" t="s">
        <v>97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sifat elastisitas bahan, namun perlu meningkatkan kemampuan menerapkan hukum - hukum fluida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terampil melakukan percobaan azas black</v>
      </c>
      <c r="Q40" s="39"/>
      <c r="R40" s="39" t="s">
        <v>8</v>
      </c>
      <c r="S40" s="18"/>
      <c r="T40" s="1">
        <v>78</v>
      </c>
      <c r="U40" s="1">
        <v>78</v>
      </c>
      <c r="V40" s="1">
        <v>92</v>
      </c>
      <c r="W40" s="1">
        <v>93</v>
      </c>
      <c r="X40" s="1">
        <v>91</v>
      </c>
      <c r="Y40" s="1">
        <v>85.44</v>
      </c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/>
      <c r="AI40" s="1"/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77808</v>
      </c>
      <c r="C41" s="19" t="s">
        <v>98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sifat elastisitas bahan, namun perlu meningkatkan kemampuan menerapkan hukum - hukum fluida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Sangat terampil melakukan percobaan azas black</v>
      </c>
      <c r="Q41" s="39"/>
      <c r="R41" s="39" t="s">
        <v>8</v>
      </c>
      <c r="S41" s="18"/>
      <c r="T41" s="1">
        <v>72.5</v>
      </c>
      <c r="U41" s="1">
        <v>87</v>
      </c>
      <c r="V41" s="1">
        <v>88</v>
      </c>
      <c r="W41" s="1">
        <v>90</v>
      </c>
      <c r="X41" s="1">
        <v>85</v>
      </c>
      <c r="Y41" s="1">
        <v>90</v>
      </c>
      <c r="Z41" s="1"/>
      <c r="AA41" s="1"/>
      <c r="AB41" s="1"/>
      <c r="AC41" s="1"/>
      <c r="AD41" s="1"/>
      <c r="AE41" s="18"/>
      <c r="AF41" s="1">
        <v>80</v>
      </c>
      <c r="AG41" s="1">
        <v>71</v>
      </c>
      <c r="AH41" s="1"/>
      <c r="AI41" s="1"/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77823</v>
      </c>
      <c r="C42" s="19" t="s">
        <v>99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menerapkan hukum - hukum fluida, namun perlu meningkatkan kemampuan menganalisis pengaruh dan perpindahan kalor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melakukan percobaan hukum Hooke</v>
      </c>
      <c r="Q42" s="39"/>
      <c r="R42" s="39" t="s">
        <v>8</v>
      </c>
      <c r="S42" s="18"/>
      <c r="T42" s="1">
        <v>85</v>
      </c>
      <c r="U42" s="1">
        <v>85</v>
      </c>
      <c r="V42" s="1">
        <v>89</v>
      </c>
      <c r="W42" s="1">
        <v>90</v>
      </c>
      <c r="X42" s="1">
        <v>85</v>
      </c>
      <c r="Y42" s="1">
        <v>87.76</v>
      </c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/>
      <c r="AI42" s="1"/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77838</v>
      </c>
      <c r="C43" s="19" t="s">
        <v>100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menerapkan hukum - hukum fluida, namun perlu meningkatkan kemampuan menganalisis pengaruh dan perpindahan kalor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1</v>
      </c>
      <c r="P43" s="28" t="str">
        <f t="shared" si="9"/>
        <v>Sangat terampil melakukan percobaan hukum Hooke</v>
      </c>
      <c r="Q43" s="39"/>
      <c r="R43" s="39" t="s">
        <v>8</v>
      </c>
      <c r="S43" s="18"/>
      <c r="T43" s="1">
        <v>88</v>
      </c>
      <c r="U43" s="1">
        <v>88</v>
      </c>
      <c r="V43" s="1">
        <v>93</v>
      </c>
      <c r="W43" s="1">
        <v>94</v>
      </c>
      <c r="X43" s="1">
        <v>85</v>
      </c>
      <c r="Y43" s="1">
        <v>85.44</v>
      </c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77853</v>
      </c>
      <c r="C44" s="19" t="s">
        <v>101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menerapkan hukum - hukum fluida, namun perlu meningkatkan kemampuan menganalisis pengaruh dan perpindahan kalor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terampil melakukan percobaan hukum Hooke</v>
      </c>
      <c r="Q44" s="39"/>
      <c r="R44" s="39" t="s">
        <v>8</v>
      </c>
      <c r="S44" s="18"/>
      <c r="T44" s="1">
        <v>79</v>
      </c>
      <c r="U44" s="1">
        <v>79</v>
      </c>
      <c r="V44" s="1">
        <v>89</v>
      </c>
      <c r="W44" s="1">
        <v>91</v>
      </c>
      <c r="X44" s="1">
        <v>94</v>
      </c>
      <c r="Y44" s="1">
        <v>87.76</v>
      </c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/>
      <c r="AI44" s="1"/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77868</v>
      </c>
      <c r="C11" s="19" t="s">
        <v>116</v>
      </c>
      <c r="D11" s="18"/>
      <c r="E11" s="28">
        <f t="shared" ref="E11:E50" si="0">IF((COUNTA(T11:AC11)&gt;0),(ROUND((AVERAGE(T11:AC11)),0)),"")</f>
        <v>0</v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>
        <f t="shared" ref="G11:G50" si="2">IF((COUNTA(T11:AD11)&gt;0),(ROUND((AVERAGE(T11:AD11)),0)),"")</f>
        <v>0</v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0</v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>
        <f t="shared" ref="M11:M50" si="7">IF((COUNTA(AF11:AO11)&gt;0),AVERAGE(AF11:AO11),"")</f>
        <v>0</v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8"/>
      <c r="AF11" s="1">
        <v>0</v>
      </c>
      <c r="AG11" s="1">
        <v>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77883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sifat elastisitas bahan, namun perlu meningkatkan kemampuan menerapkan hukum - hukum fluida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Sangat terampil melakukan percobaan hukum Hooke</v>
      </c>
      <c r="Q12" s="39"/>
      <c r="R12" s="39" t="s">
        <v>8</v>
      </c>
      <c r="S12" s="18"/>
      <c r="T12" s="1">
        <v>82</v>
      </c>
      <c r="U12" s="1">
        <v>90</v>
      </c>
      <c r="V12" s="1">
        <v>90</v>
      </c>
      <c r="W12" s="1">
        <v>93</v>
      </c>
      <c r="X12" s="1">
        <v>95</v>
      </c>
      <c r="Y12" s="1">
        <v>88.04</v>
      </c>
      <c r="Z12" s="1"/>
      <c r="AA12" s="1"/>
      <c r="AB12" s="1"/>
      <c r="AC12" s="1"/>
      <c r="AD12" s="1"/>
      <c r="AE12" s="18"/>
      <c r="AF12" s="1">
        <v>87</v>
      </c>
      <c r="AG12" s="1">
        <v>82</v>
      </c>
      <c r="AH12" s="1"/>
      <c r="AI12" s="1"/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77898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sifat elastisitas bahan, namun perlu meningkatkan kemampuan menerapkan hukum - hukum fluida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melakukan percobaan hukum Hooke</v>
      </c>
      <c r="Q13" s="39"/>
      <c r="R13" s="39" t="s">
        <v>8</v>
      </c>
      <c r="S13" s="18"/>
      <c r="T13" s="1">
        <v>80</v>
      </c>
      <c r="U13" s="1">
        <v>95</v>
      </c>
      <c r="V13" s="1">
        <v>92</v>
      </c>
      <c r="W13" s="1">
        <v>90</v>
      </c>
      <c r="X13" s="1">
        <v>95</v>
      </c>
      <c r="Y13" s="1">
        <v>89.35</v>
      </c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68</v>
      </c>
      <c r="FJ13" s="41">
        <v>25541</v>
      </c>
      <c r="FK13" s="41">
        <v>25551</v>
      </c>
    </row>
    <row r="14" spans="1:167" x14ac:dyDescent="0.25">
      <c r="A14" s="19">
        <v>4</v>
      </c>
      <c r="B14" s="19">
        <v>77913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menerapkan hukum - hukum fluida, namun perlu meningkatkan kemampuan menganalisis pengaruh dan perpindahan kalor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1</v>
      </c>
      <c r="P14" s="28" t="str">
        <f t="shared" si="9"/>
        <v>Sangat terampil melakukan percobaan hukum Hooke</v>
      </c>
      <c r="Q14" s="39"/>
      <c r="R14" s="39" t="s">
        <v>8</v>
      </c>
      <c r="S14" s="18"/>
      <c r="T14" s="1">
        <v>78</v>
      </c>
      <c r="U14" s="1">
        <v>90</v>
      </c>
      <c r="V14" s="1">
        <v>90</v>
      </c>
      <c r="W14" s="1">
        <v>95</v>
      </c>
      <c r="X14" s="1">
        <v>94</v>
      </c>
      <c r="Y14" s="1">
        <v>97</v>
      </c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/>
      <c r="AI14" s="1"/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77928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menerapkan hukum - hukum fluida, namun perlu meningkatkan kemampuan menganalisis pengaruh dan perpindahan kalor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2</v>
      </c>
      <c r="P15" s="28" t="str">
        <f t="shared" si="9"/>
        <v>Sangat terampil melakukan percobaan azas black</v>
      </c>
      <c r="Q15" s="39"/>
      <c r="R15" s="39" t="s">
        <v>8</v>
      </c>
      <c r="S15" s="18"/>
      <c r="T15" s="1">
        <v>77</v>
      </c>
      <c r="U15" s="1">
        <v>85</v>
      </c>
      <c r="V15" s="1">
        <v>85</v>
      </c>
      <c r="W15" s="1">
        <v>91.03</v>
      </c>
      <c r="X15" s="1">
        <v>93</v>
      </c>
      <c r="Y15" s="1">
        <v>90</v>
      </c>
      <c r="Z15" s="1"/>
      <c r="AA15" s="1"/>
      <c r="AB15" s="1"/>
      <c r="AC15" s="1"/>
      <c r="AD15" s="1"/>
      <c r="AE15" s="18"/>
      <c r="AF15" s="1">
        <v>89</v>
      </c>
      <c r="AG15" s="1">
        <v>77</v>
      </c>
      <c r="AH15" s="1"/>
      <c r="AI15" s="1"/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151</v>
      </c>
      <c r="FI15" s="43" t="s">
        <v>71</v>
      </c>
      <c r="FJ15" s="41">
        <v>25542</v>
      </c>
      <c r="FK15" s="41">
        <v>25552</v>
      </c>
    </row>
    <row r="16" spans="1:167" x14ac:dyDescent="0.25">
      <c r="A16" s="19">
        <v>6</v>
      </c>
      <c r="B16" s="19">
        <v>77943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3</v>
      </c>
      <c r="J16" s="28" t="str">
        <f t="shared" si="4"/>
        <v>Memiliki kemampuan menganalisis pengaruh dan perpindahan kalor, namun perlu meningkatkan kemampuan menjelaskan teori kinetik gas</v>
      </c>
      <c r="K16" s="28">
        <f t="shared" si="5"/>
        <v>77.333333333333329</v>
      </c>
      <c r="L16" s="28" t="str">
        <f t="shared" si="6"/>
        <v>B</v>
      </c>
      <c r="M16" s="28">
        <f t="shared" si="7"/>
        <v>77.333333333333329</v>
      </c>
      <c r="N16" s="28" t="str">
        <f t="shared" si="8"/>
        <v>B</v>
      </c>
      <c r="O16" s="36">
        <v>2</v>
      </c>
      <c r="P16" s="28" t="str">
        <f t="shared" si="9"/>
        <v>Sangat terampil melakukan percobaan azas black</v>
      </c>
      <c r="Q16" s="39"/>
      <c r="R16" s="39" t="s">
        <v>8</v>
      </c>
      <c r="S16" s="18"/>
      <c r="T16" s="1">
        <v>70</v>
      </c>
      <c r="U16" s="1">
        <v>75</v>
      </c>
      <c r="V16" s="1">
        <v>80</v>
      </c>
      <c r="W16" s="1">
        <v>70.34</v>
      </c>
      <c r="X16" s="1">
        <v>83</v>
      </c>
      <c r="Y16" s="1">
        <v>76.3</v>
      </c>
      <c r="Z16" s="1"/>
      <c r="AA16" s="1"/>
      <c r="AB16" s="1"/>
      <c r="AC16" s="1"/>
      <c r="AD16" s="1"/>
      <c r="AE16" s="18"/>
      <c r="AF16" s="1">
        <v>70</v>
      </c>
      <c r="AG16" s="1">
        <v>77</v>
      </c>
      <c r="AH16" s="1"/>
      <c r="AI16" s="1"/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77958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menganalisis sifat elastisitas bahan, namun perlu meningkatkan kemampuan menerapkan hukum - hukum fluida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melakukan percobaan azas black</v>
      </c>
      <c r="Q17" s="39"/>
      <c r="R17" s="39" t="s">
        <v>8</v>
      </c>
      <c r="S17" s="18"/>
      <c r="T17" s="1">
        <v>70</v>
      </c>
      <c r="U17" s="1">
        <v>81</v>
      </c>
      <c r="V17" s="1">
        <v>81</v>
      </c>
      <c r="W17" s="1">
        <v>88.28</v>
      </c>
      <c r="X17" s="1">
        <v>86</v>
      </c>
      <c r="Y17" s="1">
        <v>95</v>
      </c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/>
      <c r="AI17" s="1"/>
      <c r="AJ17" s="1">
        <v>93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152</v>
      </c>
      <c r="FI17" s="43"/>
      <c r="FJ17" s="41">
        <v>25543</v>
      </c>
      <c r="FK17" s="41">
        <v>25553</v>
      </c>
    </row>
    <row r="18" spans="1:167" x14ac:dyDescent="0.25">
      <c r="A18" s="19">
        <v>8</v>
      </c>
      <c r="B18" s="19">
        <v>77973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sifat elastisitas bahan, namun perlu meningkatkan kemampuan menerapkan hukum - hukum fluida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melakukan percobaan azas black</v>
      </c>
      <c r="Q18" s="39"/>
      <c r="R18" s="39" t="s">
        <v>8</v>
      </c>
      <c r="S18" s="18"/>
      <c r="T18" s="1">
        <v>70</v>
      </c>
      <c r="U18" s="1">
        <v>95</v>
      </c>
      <c r="V18" s="1">
        <v>93</v>
      </c>
      <c r="W18" s="1">
        <v>93.79</v>
      </c>
      <c r="X18" s="1">
        <v>87</v>
      </c>
      <c r="Y18" s="1">
        <v>86.74</v>
      </c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/>
      <c r="AI18" s="1"/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77988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1</v>
      </c>
      <c r="J19" s="28" t="str">
        <f t="shared" si="4"/>
        <v>Memiliki kemampuan menganalisis sifat elastisitas bahan, namun perlu meningkatkan kemampuan menerapkan hukum - hukum fluida</v>
      </c>
      <c r="K19" s="28">
        <f t="shared" si="5"/>
        <v>75.666666666666671</v>
      </c>
      <c r="L19" s="28" t="str">
        <f t="shared" si="6"/>
        <v>B</v>
      </c>
      <c r="M19" s="28">
        <f t="shared" si="7"/>
        <v>75.666666666666671</v>
      </c>
      <c r="N19" s="28" t="str">
        <f t="shared" si="8"/>
        <v>B</v>
      </c>
      <c r="O19" s="36">
        <v>2</v>
      </c>
      <c r="P19" s="28" t="str">
        <f t="shared" si="9"/>
        <v>Sangat terampil melakukan percobaan azas black</v>
      </c>
      <c r="Q19" s="39"/>
      <c r="R19" s="39" t="s">
        <v>8</v>
      </c>
      <c r="S19" s="18"/>
      <c r="T19" s="1">
        <v>70</v>
      </c>
      <c r="U19" s="1">
        <v>74</v>
      </c>
      <c r="V19" s="1">
        <v>76</v>
      </c>
      <c r="W19" s="1">
        <v>77.239999999999995</v>
      </c>
      <c r="X19" s="1">
        <v>80</v>
      </c>
      <c r="Y19" s="1">
        <v>77.61</v>
      </c>
      <c r="Z19" s="1"/>
      <c r="AA19" s="1"/>
      <c r="AB19" s="1"/>
      <c r="AC19" s="1"/>
      <c r="AD19" s="1"/>
      <c r="AE19" s="18"/>
      <c r="AF19" s="1">
        <v>72</v>
      </c>
      <c r="AG19" s="1">
        <v>70</v>
      </c>
      <c r="AH19" s="1"/>
      <c r="AI19" s="1"/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25544</v>
      </c>
      <c r="FK19" s="41">
        <v>25554</v>
      </c>
    </row>
    <row r="20" spans="1:167" x14ac:dyDescent="0.25">
      <c r="A20" s="19">
        <v>10</v>
      </c>
      <c r="B20" s="19">
        <v>78003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menerapkan hukum - hukum fluida, namun perlu meningkatkan kemampuan menganalisis pengaruh dan perpindahan kalor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melakukan percobaan hukum Hooke</v>
      </c>
      <c r="Q20" s="39"/>
      <c r="R20" s="39" t="s">
        <v>8</v>
      </c>
      <c r="S20" s="18"/>
      <c r="T20" s="1">
        <v>77</v>
      </c>
      <c r="U20" s="1">
        <v>82</v>
      </c>
      <c r="V20" s="1">
        <v>82</v>
      </c>
      <c r="W20" s="1">
        <v>88.97</v>
      </c>
      <c r="X20" s="1">
        <v>93</v>
      </c>
      <c r="Y20" s="1">
        <v>82.83</v>
      </c>
      <c r="Z20" s="1"/>
      <c r="AA20" s="1"/>
      <c r="AB20" s="1"/>
      <c r="AC20" s="1"/>
      <c r="AD20" s="1"/>
      <c r="AE20" s="18"/>
      <c r="AF20" s="1">
        <v>78</v>
      </c>
      <c r="AG20" s="1">
        <v>85</v>
      </c>
      <c r="AH20" s="1"/>
      <c r="AI20" s="1"/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78018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sifat elastisitas bahan, namun perlu meningkatkan kemampuan menerapkan hukum - hukum fluida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2</v>
      </c>
      <c r="P21" s="28" t="str">
        <f t="shared" si="9"/>
        <v>Sangat terampil melakukan percobaan azas black</v>
      </c>
      <c r="Q21" s="39"/>
      <c r="R21" s="39" t="s">
        <v>8</v>
      </c>
      <c r="S21" s="18"/>
      <c r="T21" s="1">
        <v>75</v>
      </c>
      <c r="U21" s="1">
        <v>89</v>
      </c>
      <c r="V21" s="1">
        <v>89</v>
      </c>
      <c r="W21" s="1">
        <v>93.79</v>
      </c>
      <c r="X21" s="1">
        <v>98</v>
      </c>
      <c r="Y21" s="1">
        <v>80.22</v>
      </c>
      <c r="Z21" s="1"/>
      <c r="AA21" s="1"/>
      <c r="AB21" s="1"/>
      <c r="AC21" s="1"/>
      <c r="AD21" s="1"/>
      <c r="AE21" s="18"/>
      <c r="AF21" s="1">
        <v>88</v>
      </c>
      <c r="AG21" s="1">
        <v>75</v>
      </c>
      <c r="AH21" s="1"/>
      <c r="AI21" s="1"/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25545</v>
      </c>
      <c r="FK21" s="41">
        <v>25555</v>
      </c>
    </row>
    <row r="22" spans="1:167" x14ac:dyDescent="0.25">
      <c r="A22" s="19">
        <v>12</v>
      </c>
      <c r="B22" s="19">
        <v>78033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sifat elastisitas bahan, namun perlu meningkatkan kemampuan menerapkan hukum - hukum fluida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2</v>
      </c>
      <c r="P22" s="28" t="str">
        <f t="shared" si="9"/>
        <v>Sangat terampil melakukan percobaan azas black</v>
      </c>
      <c r="Q22" s="39"/>
      <c r="R22" s="39" t="s">
        <v>8</v>
      </c>
      <c r="S22" s="18"/>
      <c r="T22" s="1">
        <v>71</v>
      </c>
      <c r="U22" s="1">
        <v>96</v>
      </c>
      <c r="V22" s="1">
        <v>96</v>
      </c>
      <c r="W22" s="1">
        <v>98.62</v>
      </c>
      <c r="X22" s="1">
        <v>90</v>
      </c>
      <c r="Y22" s="1">
        <v>80.22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78048</v>
      </c>
      <c r="C23" s="19" t="s">
        <v>128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3</v>
      </c>
      <c r="J23" s="28" t="str">
        <f t="shared" si="4"/>
        <v>Memiliki kemampuan menganalisis pengaruh dan perpindahan kalor, namun perlu meningkatkan kemampuan menjelaskan teori kinetik gas</v>
      </c>
      <c r="K23" s="28">
        <f t="shared" si="5"/>
        <v>76.666666666666671</v>
      </c>
      <c r="L23" s="28" t="str">
        <f t="shared" si="6"/>
        <v>B</v>
      </c>
      <c r="M23" s="28">
        <f t="shared" si="7"/>
        <v>76.666666666666671</v>
      </c>
      <c r="N23" s="28" t="str">
        <f t="shared" si="8"/>
        <v>B</v>
      </c>
      <c r="O23" s="36">
        <v>2</v>
      </c>
      <c r="P23" s="28" t="str">
        <f t="shared" si="9"/>
        <v>Sangat terampil melakukan percobaan azas black</v>
      </c>
      <c r="Q23" s="39"/>
      <c r="R23" s="39" t="s">
        <v>8</v>
      </c>
      <c r="S23" s="18"/>
      <c r="T23" s="1">
        <v>70</v>
      </c>
      <c r="U23" s="1">
        <v>70</v>
      </c>
      <c r="V23" s="1">
        <v>70</v>
      </c>
      <c r="W23" s="1">
        <v>80</v>
      </c>
      <c r="X23" s="1">
        <v>85</v>
      </c>
      <c r="Y23" s="1">
        <v>80</v>
      </c>
      <c r="Z23" s="1"/>
      <c r="AA23" s="1"/>
      <c r="AB23" s="1"/>
      <c r="AC23" s="1"/>
      <c r="AD23" s="1"/>
      <c r="AE23" s="18"/>
      <c r="AF23" s="1">
        <v>80</v>
      </c>
      <c r="AG23" s="1">
        <v>70</v>
      </c>
      <c r="AH23" s="1"/>
      <c r="AI23" s="1"/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25546</v>
      </c>
      <c r="FK23" s="41">
        <v>25556</v>
      </c>
    </row>
    <row r="24" spans="1:167" x14ac:dyDescent="0.25">
      <c r="A24" s="19">
        <v>14</v>
      </c>
      <c r="B24" s="19">
        <v>78063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menganalisis sifat elastisitas bahan, namun perlu meningkatkan kemampuan menerapkan hukum - hukum fluida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>Sangat terampil melakukan percobaan azas black</v>
      </c>
      <c r="Q24" s="39"/>
      <c r="R24" s="39" t="s">
        <v>8</v>
      </c>
      <c r="S24" s="18"/>
      <c r="T24" s="1">
        <v>70</v>
      </c>
      <c r="U24" s="1">
        <v>80</v>
      </c>
      <c r="V24" s="1">
        <v>80</v>
      </c>
      <c r="W24" s="1">
        <v>87.59</v>
      </c>
      <c r="X24" s="1">
        <v>86</v>
      </c>
      <c r="Y24" s="1">
        <v>84.13</v>
      </c>
      <c r="Z24" s="1"/>
      <c r="AA24" s="1"/>
      <c r="AB24" s="1"/>
      <c r="AC24" s="1"/>
      <c r="AD24" s="1"/>
      <c r="AE24" s="18"/>
      <c r="AF24" s="1">
        <v>87</v>
      </c>
      <c r="AG24" s="1">
        <v>70</v>
      </c>
      <c r="AH24" s="1"/>
      <c r="AI24" s="1"/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78078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menganalisis sifat elastisitas bahan, namun perlu meningkatkan kemampuan menerapkan hukum - hukum fluida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Sangat terampil melakukan percobaan azas black</v>
      </c>
      <c r="Q25" s="39"/>
      <c r="R25" s="39" t="s">
        <v>8</v>
      </c>
      <c r="S25" s="18"/>
      <c r="T25" s="1">
        <v>70</v>
      </c>
      <c r="U25" s="1">
        <v>79</v>
      </c>
      <c r="V25" s="1">
        <v>79</v>
      </c>
      <c r="W25" s="1">
        <v>86.9</v>
      </c>
      <c r="X25" s="1">
        <v>84</v>
      </c>
      <c r="Y25" s="1">
        <v>93</v>
      </c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/>
      <c r="AI25" s="1"/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25547</v>
      </c>
      <c r="FK25" s="41">
        <v>25557</v>
      </c>
    </row>
    <row r="26" spans="1:167" x14ac:dyDescent="0.25">
      <c r="A26" s="19">
        <v>16</v>
      </c>
      <c r="B26" s="19">
        <v>78093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3</v>
      </c>
      <c r="J26" s="28" t="str">
        <f t="shared" si="4"/>
        <v>Memiliki kemampuan menganalisis pengaruh dan perpindahan kalor, namun perlu meningkatkan kemampuan menjelaskan teori kinetik gas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melakukan percobaan azas black</v>
      </c>
      <c r="Q26" s="39"/>
      <c r="R26" s="39" t="s">
        <v>8</v>
      </c>
      <c r="S26" s="18"/>
      <c r="T26" s="1">
        <v>70</v>
      </c>
      <c r="U26" s="1">
        <v>81</v>
      </c>
      <c r="V26" s="1">
        <v>81</v>
      </c>
      <c r="W26" s="1">
        <v>88.28</v>
      </c>
      <c r="X26" s="1">
        <v>72</v>
      </c>
      <c r="Y26" s="1">
        <v>92</v>
      </c>
      <c r="Z26" s="1"/>
      <c r="AA26" s="1"/>
      <c r="AB26" s="1"/>
      <c r="AC26" s="1"/>
      <c r="AD26" s="1"/>
      <c r="AE26" s="18"/>
      <c r="AF26" s="1">
        <v>80</v>
      </c>
      <c r="AG26" s="1">
        <v>70</v>
      </c>
      <c r="AH26" s="1"/>
      <c r="AI26" s="1"/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78108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sifat elastisitas bahan, namun perlu meningkatkan kemampuan menerapkan hukum - hukum fluida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1</v>
      </c>
      <c r="P27" s="28" t="str">
        <f t="shared" si="9"/>
        <v>Sangat terampil melakukan percobaan hukum Hooke</v>
      </c>
      <c r="Q27" s="39"/>
      <c r="R27" s="39" t="s">
        <v>8</v>
      </c>
      <c r="S27" s="18"/>
      <c r="T27" s="1">
        <v>87</v>
      </c>
      <c r="U27" s="1">
        <v>86</v>
      </c>
      <c r="V27" s="1">
        <v>86</v>
      </c>
      <c r="W27" s="1">
        <v>91.72</v>
      </c>
      <c r="X27" s="1">
        <v>87</v>
      </c>
      <c r="Y27" s="1">
        <v>90.65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25548</v>
      </c>
      <c r="FK27" s="41">
        <v>25558</v>
      </c>
    </row>
    <row r="28" spans="1:167" x14ac:dyDescent="0.25">
      <c r="A28" s="19">
        <v>18</v>
      </c>
      <c r="B28" s="19">
        <v>78123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3</v>
      </c>
      <c r="J28" s="28" t="str">
        <f t="shared" si="4"/>
        <v>Memiliki kemampuan menganalisis pengaruh dan perpindahan kalor, namun perlu meningkatkan kemampuan menjelaskan teori kinetik gas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2</v>
      </c>
      <c r="P28" s="28" t="str">
        <f t="shared" si="9"/>
        <v>Sangat terampil melakukan percobaan azas black</v>
      </c>
      <c r="Q28" s="39"/>
      <c r="R28" s="39" t="s">
        <v>8</v>
      </c>
      <c r="S28" s="18"/>
      <c r="T28" s="1">
        <v>85</v>
      </c>
      <c r="U28" s="1">
        <v>90</v>
      </c>
      <c r="V28" s="1">
        <v>90</v>
      </c>
      <c r="W28" s="1">
        <v>94.48</v>
      </c>
      <c r="X28" s="1">
        <v>95</v>
      </c>
      <c r="Y28" s="1">
        <v>88.04</v>
      </c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/>
      <c r="AI28" s="1"/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78153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menerapkan hukum - hukum fluida, namun perlu meningkatkan kemampuan menganalisis pengaruh dan perpindahan kalor</v>
      </c>
      <c r="K29" s="28">
        <f t="shared" si="5"/>
        <v>81.333333333333329</v>
      </c>
      <c r="L29" s="28" t="str">
        <f t="shared" si="6"/>
        <v>B</v>
      </c>
      <c r="M29" s="28">
        <f t="shared" si="7"/>
        <v>81.333333333333329</v>
      </c>
      <c r="N29" s="28" t="str">
        <f t="shared" si="8"/>
        <v>B</v>
      </c>
      <c r="O29" s="36">
        <v>1</v>
      </c>
      <c r="P29" s="28" t="str">
        <f t="shared" si="9"/>
        <v>Sangat terampil melakukan percobaan hukum Hooke</v>
      </c>
      <c r="Q29" s="39"/>
      <c r="R29" s="39" t="s">
        <v>8</v>
      </c>
      <c r="S29" s="18"/>
      <c r="T29" s="1">
        <v>70</v>
      </c>
      <c r="U29" s="1">
        <v>83</v>
      </c>
      <c r="V29" s="1">
        <v>83</v>
      </c>
      <c r="W29" s="1">
        <v>89.66</v>
      </c>
      <c r="X29" s="1">
        <v>83</v>
      </c>
      <c r="Y29" s="1">
        <v>85.43</v>
      </c>
      <c r="Z29" s="1"/>
      <c r="AA29" s="1"/>
      <c r="AB29" s="1"/>
      <c r="AC29" s="1"/>
      <c r="AD29" s="1"/>
      <c r="AE29" s="18"/>
      <c r="AF29" s="1">
        <v>76</v>
      </c>
      <c r="AG29" s="1">
        <v>78</v>
      </c>
      <c r="AH29" s="1"/>
      <c r="AI29" s="1"/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25549</v>
      </c>
      <c r="FK29" s="41">
        <v>25559</v>
      </c>
    </row>
    <row r="30" spans="1:167" x14ac:dyDescent="0.25">
      <c r="A30" s="19">
        <v>20</v>
      </c>
      <c r="B30" s="19">
        <v>78138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menerapkan hukum - hukum fluida, namun perlu meningkatkan kemampuan menganalisis pengaruh dan perpindahan kalor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melakukan percobaan azas black</v>
      </c>
      <c r="Q30" s="39"/>
      <c r="R30" s="39" t="s">
        <v>8</v>
      </c>
      <c r="S30" s="18"/>
      <c r="T30" s="1">
        <v>70</v>
      </c>
      <c r="U30" s="1">
        <v>80</v>
      </c>
      <c r="V30" s="1">
        <v>74</v>
      </c>
      <c r="W30" s="1">
        <v>70.34</v>
      </c>
      <c r="X30" s="1">
        <v>84</v>
      </c>
      <c r="Y30" s="1">
        <v>75</v>
      </c>
      <c r="Z30" s="1"/>
      <c r="AA30" s="1"/>
      <c r="AB30" s="1"/>
      <c r="AC30" s="1"/>
      <c r="AD30" s="1"/>
      <c r="AE30" s="18"/>
      <c r="AF30" s="1">
        <v>78</v>
      </c>
      <c r="AG30" s="1">
        <v>70</v>
      </c>
      <c r="AH30" s="1"/>
      <c r="AI30" s="1"/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78168</v>
      </c>
      <c r="C31" s="19" t="s">
        <v>136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menerapkan hukum - hukum fluida, namun perlu meningkatkan kemampuan menganalisis pengaruh dan perpindahan kalor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>Sangat terampil melakukan percobaan hukum Hooke</v>
      </c>
      <c r="Q31" s="39"/>
      <c r="R31" s="39" t="s">
        <v>8</v>
      </c>
      <c r="S31" s="18"/>
      <c r="T31" s="1">
        <v>90</v>
      </c>
      <c r="U31" s="1">
        <v>90</v>
      </c>
      <c r="V31" s="1">
        <v>94</v>
      </c>
      <c r="W31" s="1">
        <v>90</v>
      </c>
      <c r="X31" s="1">
        <v>85</v>
      </c>
      <c r="Y31" s="1">
        <v>90</v>
      </c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/>
      <c r="AI31" s="1"/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25550</v>
      </c>
      <c r="FK31" s="41">
        <v>25560</v>
      </c>
    </row>
    <row r="32" spans="1:167" x14ac:dyDescent="0.25">
      <c r="A32" s="19">
        <v>22</v>
      </c>
      <c r="B32" s="19">
        <v>78183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menerapkan hukum - hukum fluida, namun perlu meningkatkan kemampuan menganalisis pengaruh dan perpindahan kalor</v>
      </c>
      <c r="K32" s="28">
        <f t="shared" si="5"/>
        <v>75.333333333333329</v>
      </c>
      <c r="L32" s="28" t="str">
        <f t="shared" si="6"/>
        <v>B</v>
      </c>
      <c r="M32" s="28">
        <f t="shared" si="7"/>
        <v>75.333333333333329</v>
      </c>
      <c r="N32" s="28" t="str">
        <f t="shared" si="8"/>
        <v>B</v>
      </c>
      <c r="O32" s="36">
        <v>1</v>
      </c>
      <c r="P32" s="28" t="str">
        <f t="shared" si="9"/>
        <v>Sangat terampil melakukan percobaan hukum Hooke</v>
      </c>
      <c r="Q32" s="39"/>
      <c r="R32" s="39" t="s">
        <v>8</v>
      </c>
      <c r="S32" s="18"/>
      <c r="T32" s="1">
        <v>70</v>
      </c>
      <c r="U32" s="1">
        <v>70</v>
      </c>
      <c r="V32" s="1">
        <v>70</v>
      </c>
      <c r="W32" s="1">
        <v>76.55</v>
      </c>
      <c r="X32" s="1">
        <v>90</v>
      </c>
      <c r="Y32" s="1">
        <v>78.91</v>
      </c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/>
      <c r="AI32" s="1"/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80103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1</v>
      </c>
      <c r="J33" s="28" t="str">
        <f t="shared" si="4"/>
        <v>Memiliki kemampuan menganalisis sifat elastisitas bahan, namun perlu meningkatkan kemampuan menerapkan hukum - hukum fluida</v>
      </c>
      <c r="K33" s="28">
        <f t="shared" si="5"/>
        <v>75.333333333333329</v>
      </c>
      <c r="L33" s="28" t="str">
        <f t="shared" si="6"/>
        <v>B</v>
      </c>
      <c r="M33" s="28">
        <f t="shared" si="7"/>
        <v>75.333333333333329</v>
      </c>
      <c r="N33" s="28" t="str">
        <f t="shared" si="8"/>
        <v>B</v>
      </c>
      <c r="O33" s="36">
        <v>2</v>
      </c>
      <c r="P33" s="28" t="str">
        <f t="shared" si="9"/>
        <v>Sangat terampil melakukan percobaan azas black</v>
      </c>
      <c r="Q33" s="39"/>
      <c r="R33" s="39" t="s">
        <v>8</v>
      </c>
      <c r="S33" s="18"/>
      <c r="T33" s="1">
        <v>70</v>
      </c>
      <c r="U33" s="1">
        <v>76</v>
      </c>
      <c r="V33" s="1">
        <v>76</v>
      </c>
      <c r="W33" s="1">
        <v>80.69</v>
      </c>
      <c r="X33" s="1">
        <v>87</v>
      </c>
      <c r="Y33" s="1">
        <v>75</v>
      </c>
      <c r="Z33" s="1"/>
      <c r="AA33" s="1"/>
      <c r="AB33" s="1"/>
      <c r="AC33" s="1"/>
      <c r="AD33" s="1"/>
      <c r="AE33" s="18"/>
      <c r="AF33" s="1">
        <v>76</v>
      </c>
      <c r="AG33" s="1">
        <v>70</v>
      </c>
      <c r="AH33" s="1"/>
      <c r="AI33" s="1"/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78198</v>
      </c>
      <c r="C34" s="19" t="s">
        <v>139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3</v>
      </c>
      <c r="J34" s="28" t="str">
        <f t="shared" si="4"/>
        <v>Memiliki kemampuan menganalisis pengaruh dan perpindahan kalor, namun perlu meningkatkan kemampuan menjelaskan teori kinetik gas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melakukan percobaan azas black</v>
      </c>
      <c r="Q34" s="39"/>
      <c r="R34" s="39" t="s">
        <v>8</v>
      </c>
      <c r="S34" s="18"/>
      <c r="T34" s="1">
        <v>70</v>
      </c>
      <c r="U34" s="1">
        <v>80</v>
      </c>
      <c r="V34" s="1">
        <v>80</v>
      </c>
      <c r="W34" s="1">
        <v>87.59</v>
      </c>
      <c r="X34" s="1">
        <v>70</v>
      </c>
      <c r="Y34" s="1">
        <v>77.61</v>
      </c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/>
      <c r="AI34" s="1"/>
      <c r="AJ34" s="1">
        <v>84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78213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menganalisis sifat elastisitas bahan, namun perlu meningkatkan kemampuan menerapkan hukum - hukum fluida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melakukan percobaan azas black</v>
      </c>
      <c r="Q35" s="39"/>
      <c r="R35" s="39" t="s">
        <v>8</v>
      </c>
      <c r="S35" s="18"/>
      <c r="T35" s="1">
        <v>70</v>
      </c>
      <c r="U35" s="1">
        <v>80</v>
      </c>
      <c r="V35" s="1">
        <v>80</v>
      </c>
      <c r="W35" s="1">
        <v>87.59</v>
      </c>
      <c r="X35" s="1">
        <v>88</v>
      </c>
      <c r="Y35" s="1">
        <v>85.43</v>
      </c>
      <c r="Z35" s="1"/>
      <c r="AA35" s="1"/>
      <c r="AB35" s="1"/>
      <c r="AC35" s="1"/>
      <c r="AD35" s="1"/>
      <c r="AE35" s="18"/>
      <c r="AF35" s="1">
        <v>78</v>
      </c>
      <c r="AG35" s="1">
        <v>75</v>
      </c>
      <c r="AH35" s="1"/>
      <c r="AI35" s="1"/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78228</v>
      </c>
      <c r="C36" s="19" t="s">
        <v>141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menganalisis pengaruh dan perpindahan kalor, namun perlu meningkatkan kemampuan menjelaskan teori kinetik gas</v>
      </c>
      <c r="K36" s="28">
        <f t="shared" si="5"/>
        <v>77.666666666666671</v>
      </c>
      <c r="L36" s="28" t="str">
        <f t="shared" si="6"/>
        <v>B</v>
      </c>
      <c r="M36" s="28">
        <f t="shared" si="7"/>
        <v>77.666666666666671</v>
      </c>
      <c r="N36" s="28" t="str">
        <f t="shared" si="8"/>
        <v>B</v>
      </c>
      <c r="O36" s="36">
        <v>2</v>
      </c>
      <c r="P36" s="28" t="str">
        <f t="shared" si="9"/>
        <v>Sangat terampil melakukan percobaan azas black</v>
      </c>
      <c r="Q36" s="39"/>
      <c r="R36" s="39" t="s">
        <v>8</v>
      </c>
      <c r="S36" s="18"/>
      <c r="T36" s="1">
        <v>70</v>
      </c>
      <c r="U36" s="1">
        <v>72</v>
      </c>
      <c r="V36" s="1">
        <v>80</v>
      </c>
      <c r="W36" s="1">
        <v>82.07</v>
      </c>
      <c r="X36" s="1">
        <v>90</v>
      </c>
      <c r="Y36" s="1">
        <v>81.52</v>
      </c>
      <c r="Z36" s="1"/>
      <c r="AA36" s="1"/>
      <c r="AB36" s="1"/>
      <c r="AC36" s="1"/>
      <c r="AD36" s="1"/>
      <c r="AE36" s="18"/>
      <c r="AF36" s="1">
        <v>76</v>
      </c>
      <c r="AG36" s="1">
        <v>70</v>
      </c>
      <c r="AH36" s="1"/>
      <c r="AI36" s="1"/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78243</v>
      </c>
      <c r="C37" s="19" t="s">
        <v>142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>Memiliki kemampuan menerapkan hukum - hukum fluida, namun perlu meningkatkan kemampuan menganalisis pengaruh dan perpindahan kalor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>Sangat terampil melakukan percobaan hukum Hooke</v>
      </c>
      <c r="Q37" s="39"/>
      <c r="R37" s="39" t="s">
        <v>8</v>
      </c>
      <c r="S37" s="18"/>
      <c r="T37" s="1">
        <v>91</v>
      </c>
      <c r="U37" s="1">
        <v>96</v>
      </c>
      <c r="V37" s="1">
        <v>96</v>
      </c>
      <c r="W37" s="1">
        <v>90</v>
      </c>
      <c r="X37" s="1">
        <v>95</v>
      </c>
      <c r="Y37" s="1">
        <v>85.43</v>
      </c>
      <c r="Z37" s="1"/>
      <c r="AA37" s="1"/>
      <c r="AB37" s="1"/>
      <c r="AC37" s="1"/>
      <c r="AD37" s="1"/>
      <c r="AE37" s="18"/>
      <c r="AF37" s="1">
        <v>90</v>
      </c>
      <c r="AG37" s="1">
        <v>91</v>
      </c>
      <c r="AH37" s="1"/>
      <c r="AI37" s="1"/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78258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3</v>
      </c>
      <c r="J38" s="28" t="str">
        <f t="shared" si="4"/>
        <v>Memiliki kemampuan menganalisis pengaruh dan perpindahan kalor, namun perlu meningkatkan kemampuan menjelaskan teori kinetik gas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Sangat terampil melakukan percobaan hukum Hooke</v>
      </c>
      <c r="Q38" s="39"/>
      <c r="R38" s="39" t="s">
        <v>8</v>
      </c>
      <c r="S38" s="18"/>
      <c r="T38" s="1">
        <v>89</v>
      </c>
      <c r="U38" s="1">
        <v>82</v>
      </c>
      <c r="V38" s="1">
        <v>82</v>
      </c>
      <c r="W38" s="1">
        <v>88.97</v>
      </c>
      <c r="X38" s="1">
        <v>95</v>
      </c>
      <c r="Y38" s="1">
        <v>88.04</v>
      </c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/>
      <c r="AI38" s="1"/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78273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3</v>
      </c>
      <c r="J39" s="28" t="str">
        <f t="shared" si="4"/>
        <v>Memiliki kemampuan menganalisis pengaruh dan perpindahan kalor, namun perlu meningkatkan kemampuan menjelaskan teori kinetik gas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2</v>
      </c>
      <c r="P39" s="28" t="str">
        <f t="shared" si="9"/>
        <v>Sangat terampil melakukan percobaan azas black</v>
      </c>
      <c r="Q39" s="39"/>
      <c r="R39" s="39" t="s">
        <v>8</v>
      </c>
      <c r="S39" s="18"/>
      <c r="T39" s="1">
        <v>83</v>
      </c>
      <c r="U39" s="1">
        <v>88</v>
      </c>
      <c r="V39" s="1">
        <v>88</v>
      </c>
      <c r="W39" s="1">
        <v>93.1</v>
      </c>
      <c r="X39" s="1">
        <v>95</v>
      </c>
      <c r="Y39" s="1">
        <v>95</v>
      </c>
      <c r="Z39" s="1"/>
      <c r="AA39" s="1"/>
      <c r="AB39" s="1"/>
      <c r="AC39" s="1"/>
      <c r="AD39" s="1"/>
      <c r="AE39" s="18"/>
      <c r="AF39" s="1">
        <v>89</v>
      </c>
      <c r="AG39" s="1">
        <v>83</v>
      </c>
      <c r="AH39" s="1"/>
      <c r="AI39" s="1"/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78288</v>
      </c>
      <c r="C40" s="19" t="s">
        <v>145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sifat elastisitas bahan, namun perlu meningkatkan kemampuan menerapkan hukum - hukum fluida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2</v>
      </c>
      <c r="P40" s="28" t="str">
        <f t="shared" si="9"/>
        <v>Sangat terampil melakukan percobaan azas black</v>
      </c>
      <c r="Q40" s="39"/>
      <c r="R40" s="39" t="s">
        <v>8</v>
      </c>
      <c r="S40" s="18"/>
      <c r="T40" s="1">
        <v>87</v>
      </c>
      <c r="U40" s="1">
        <v>90</v>
      </c>
      <c r="V40" s="1">
        <v>90</v>
      </c>
      <c r="W40" s="1">
        <v>90</v>
      </c>
      <c r="X40" s="1">
        <v>95</v>
      </c>
      <c r="Y40" s="1">
        <v>93.26</v>
      </c>
      <c r="Z40" s="1"/>
      <c r="AA40" s="1"/>
      <c r="AB40" s="1"/>
      <c r="AC40" s="1"/>
      <c r="AD40" s="1"/>
      <c r="AE40" s="18"/>
      <c r="AF40" s="1">
        <v>90</v>
      </c>
      <c r="AG40" s="1">
        <v>87</v>
      </c>
      <c r="AH40" s="1"/>
      <c r="AI40" s="1"/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78303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kemampuan menganalisis sifat elastisitas bahan, namun perlu meningkatkan kemampuan menerapkan hukum - hukum fluida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2</v>
      </c>
      <c r="P41" s="28" t="str">
        <f t="shared" si="9"/>
        <v>Sangat terampil melakukan percobaan azas black</v>
      </c>
      <c r="Q41" s="39"/>
      <c r="R41" s="39" t="s">
        <v>8</v>
      </c>
      <c r="S41" s="18"/>
      <c r="T41" s="1">
        <v>70</v>
      </c>
      <c r="U41" s="1">
        <v>71</v>
      </c>
      <c r="V41" s="1">
        <v>71</v>
      </c>
      <c r="W41" s="1">
        <v>81.38</v>
      </c>
      <c r="X41" s="1">
        <v>84</v>
      </c>
      <c r="Y41" s="1">
        <v>91.96</v>
      </c>
      <c r="Z41" s="1"/>
      <c r="AA41" s="1"/>
      <c r="AB41" s="1"/>
      <c r="AC41" s="1"/>
      <c r="AD41" s="1"/>
      <c r="AE41" s="18"/>
      <c r="AF41" s="1">
        <v>73</v>
      </c>
      <c r="AG41" s="1">
        <v>70</v>
      </c>
      <c r="AH41" s="1"/>
      <c r="AI41" s="1"/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78318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3</v>
      </c>
      <c r="J42" s="28" t="str">
        <f t="shared" si="4"/>
        <v>Memiliki kemampuan menganalisis pengaruh dan perpindahan kalor, namun perlu meningkatkan kemampuan menjelaskan teori kinetik gas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v>2</v>
      </c>
      <c r="P42" s="28" t="str">
        <f t="shared" si="9"/>
        <v>Sangat terampil melakukan percobaan azas black</v>
      </c>
      <c r="Q42" s="39"/>
      <c r="R42" s="39" t="s">
        <v>8</v>
      </c>
      <c r="S42" s="18"/>
      <c r="T42" s="1">
        <v>70</v>
      </c>
      <c r="U42" s="1">
        <v>76</v>
      </c>
      <c r="V42" s="1">
        <v>76</v>
      </c>
      <c r="W42" s="1">
        <v>84.83</v>
      </c>
      <c r="X42" s="1">
        <v>83</v>
      </c>
      <c r="Y42" s="1">
        <v>82.83</v>
      </c>
      <c r="Z42" s="1"/>
      <c r="AA42" s="1"/>
      <c r="AB42" s="1"/>
      <c r="AC42" s="1"/>
      <c r="AD42" s="1"/>
      <c r="AE42" s="18"/>
      <c r="AF42" s="1">
        <v>76</v>
      </c>
      <c r="AG42" s="1">
        <v>70</v>
      </c>
      <c r="AH42" s="1"/>
      <c r="AI42" s="1"/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78333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menganalisis sifat elastisitas bahan, namun perlu meningkatkan kemampuan menerapkan hukum - hukum fluida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melakukan percobaan hukum Hooke</v>
      </c>
      <c r="Q43" s="39"/>
      <c r="R43" s="39" t="s">
        <v>8</v>
      </c>
      <c r="S43" s="18"/>
      <c r="T43" s="1">
        <v>90</v>
      </c>
      <c r="U43" s="1">
        <v>92</v>
      </c>
      <c r="V43" s="1">
        <v>91</v>
      </c>
      <c r="W43" s="1">
        <v>90</v>
      </c>
      <c r="X43" s="1">
        <v>90</v>
      </c>
      <c r="Y43" s="1">
        <v>90.65</v>
      </c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89861</v>
      </c>
      <c r="C44" s="19" t="s">
        <v>149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2</v>
      </c>
      <c r="J44" s="28" t="str">
        <f t="shared" si="4"/>
        <v>Memiliki kemampuan menerapkan hukum - hukum fluida, namun perlu meningkatkan kemampuan menganalisis pengaruh dan perpindahan kalor</v>
      </c>
      <c r="K44" s="28">
        <f t="shared" si="5"/>
        <v>73.333333333333329</v>
      </c>
      <c r="L44" s="28" t="str">
        <f t="shared" si="6"/>
        <v>C</v>
      </c>
      <c r="M44" s="28">
        <f t="shared" si="7"/>
        <v>73.333333333333329</v>
      </c>
      <c r="N44" s="28" t="str">
        <f t="shared" si="8"/>
        <v>C</v>
      </c>
      <c r="O44" s="36">
        <v>2</v>
      </c>
      <c r="P44" s="28" t="str">
        <f t="shared" si="9"/>
        <v>Sangat terampil melakukan percobaan azas black</v>
      </c>
      <c r="Q44" s="39"/>
      <c r="R44" s="39" t="s">
        <v>9</v>
      </c>
      <c r="S44" s="18"/>
      <c r="T44" s="1">
        <v>70</v>
      </c>
      <c r="U44" s="1">
        <v>70</v>
      </c>
      <c r="V44" s="1">
        <v>70</v>
      </c>
      <c r="W44" s="1">
        <v>70</v>
      </c>
      <c r="X44" s="1">
        <v>70</v>
      </c>
      <c r="Y44" s="1">
        <v>70</v>
      </c>
      <c r="Z44" s="1"/>
      <c r="AA44" s="1"/>
      <c r="AB44" s="1"/>
      <c r="AC44" s="1"/>
      <c r="AD44" s="1"/>
      <c r="AE44" s="18"/>
      <c r="AF44" s="1">
        <v>72</v>
      </c>
      <c r="AG44" s="1">
        <v>70</v>
      </c>
      <c r="AH44" s="1"/>
      <c r="AI44" s="1"/>
      <c r="AJ44" s="1">
        <v>78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2018-12-12T03:13:12Z</dcterms:modified>
  <cp:category/>
</cp:coreProperties>
</file>