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3"/>
  </bookViews>
  <sheets>
    <sheet name="XI-MIPA 4" sheetId="1" r:id="rId1"/>
    <sheet name="XI-MIPA 5" sheetId="2" r:id="rId2"/>
    <sheet name="XI-MIPA 6" sheetId="3" r:id="rId3"/>
    <sheet name="XI-MIPA 7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E49" i="2"/>
  <c r="F49" i="2" s="1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L46" i="2"/>
  <c r="K46" i="2"/>
  <c r="J46" i="2"/>
  <c r="G46" i="2"/>
  <c r="H46" i="2" s="1"/>
  <c r="F46" i="2"/>
  <c r="E46" i="2"/>
  <c r="P45" i="2"/>
  <c r="N45" i="2"/>
  <c r="M45" i="2"/>
  <c r="K45" i="2"/>
  <c r="L45" i="2" s="1"/>
  <c r="J45" i="2"/>
  <c r="H45" i="2"/>
  <c r="G45" i="2"/>
  <c r="E45" i="2"/>
  <c r="F45" i="2" s="1"/>
  <c r="P44" i="2"/>
  <c r="M44" i="2"/>
  <c r="N44" i="2" s="1"/>
  <c r="L44" i="2"/>
  <c r="K44" i="2"/>
  <c r="J44" i="2"/>
  <c r="G44" i="2"/>
  <c r="H44" i="2" s="1"/>
  <c r="F44" i="2"/>
  <c r="E44" i="2"/>
  <c r="P43" i="2"/>
  <c r="N43" i="2"/>
  <c r="M43" i="2"/>
  <c r="K43" i="2"/>
  <c r="L43" i="2" s="1"/>
  <c r="J43" i="2"/>
  <c r="H43" i="2"/>
  <c r="G43" i="2"/>
  <c r="E43" i="2"/>
  <c r="F43" i="2" s="1"/>
  <c r="P42" i="2"/>
  <c r="M42" i="2"/>
  <c r="N42" i="2" s="1"/>
  <c r="L42" i="2"/>
  <c r="K42" i="2"/>
  <c r="J42" i="2"/>
  <c r="G42" i="2"/>
  <c r="H42" i="2" s="1"/>
  <c r="F42" i="2"/>
  <c r="E42" i="2"/>
  <c r="P41" i="2"/>
  <c r="N41" i="2"/>
  <c r="M41" i="2"/>
  <c r="K41" i="2"/>
  <c r="L41" i="2" s="1"/>
  <c r="J41" i="2"/>
  <c r="H41" i="2"/>
  <c r="G41" i="2"/>
  <c r="F41" i="2"/>
  <c r="E41" i="2"/>
  <c r="P40" i="2"/>
  <c r="M40" i="2"/>
  <c r="N40" i="2" s="1"/>
  <c r="L40" i="2"/>
  <c r="K40" i="2"/>
  <c r="J40" i="2"/>
  <c r="H40" i="2"/>
  <c r="G40" i="2"/>
  <c r="F40" i="2"/>
  <c r="E40" i="2"/>
  <c r="P39" i="2"/>
  <c r="N39" i="2"/>
  <c r="M39" i="2"/>
  <c r="K39" i="2"/>
  <c r="L39" i="2" s="1"/>
  <c r="J39" i="2"/>
  <c r="H39" i="2"/>
  <c r="G39" i="2"/>
  <c r="E39" i="2"/>
  <c r="F39" i="2" s="1"/>
  <c r="P38" i="2"/>
  <c r="M38" i="2"/>
  <c r="N38" i="2" s="1"/>
  <c r="L38" i="2"/>
  <c r="K38" i="2"/>
  <c r="J38" i="2"/>
  <c r="G38" i="2"/>
  <c r="H38" i="2" s="1"/>
  <c r="F38" i="2"/>
  <c r="E38" i="2"/>
  <c r="P37" i="2"/>
  <c r="N37" i="2"/>
  <c r="M37" i="2"/>
  <c r="K37" i="2"/>
  <c r="L37" i="2" s="1"/>
  <c r="J37" i="2"/>
  <c r="H37" i="2"/>
  <c r="G37" i="2"/>
  <c r="F37" i="2"/>
  <c r="E37" i="2"/>
  <c r="P36" i="2"/>
  <c r="M36" i="2"/>
  <c r="N36" i="2" s="1"/>
  <c r="L36" i="2"/>
  <c r="K36" i="2"/>
  <c r="J36" i="2"/>
  <c r="H36" i="2"/>
  <c r="G36" i="2"/>
  <c r="F36" i="2"/>
  <c r="E36" i="2"/>
  <c r="P35" i="2"/>
  <c r="N35" i="2"/>
  <c r="M35" i="2"/>
  <c r="K35" i="2"/>
  <c r="L35" i="2" s="1"/>
  <c r="J35" i="2"/>
  <c r="H35" i="2"/>
  <c r="G35" i="2"/>
  <c r="E35" i="2"/>
  <c r="F35" i="2" s="1"/>
  <c r="P34" i="2"/>
  <c r="M34" i="2"/>
  <c r="N34" i="2" s="1"/>
  <c r="L34" i="2"/>
  <c r="K34" i="2"/>
  <c r="J34" i="2"/>
  <c r="G34" i="2"/>
  <c r="H34" i="2" s="1"/>
  <c r="F34" i="2"/>
  <c r="E34" i="2"/>
  <c r="P33" i="2"/>
  <c r="N33" i="2"/>
  <c r="M33" i="2"/>
  <c r="K33" i="2"/>
  <c r="L33" i="2" s="1"/>
  <c r="J33" i="2"/>
  <c r="H33" i="2"/>
  <c r="G33" i="2"/>
  <c r="F33" i="2"/>
  <c r="E33" i="2"/>
  <c r="P32" i="2"/>
  <c r="M32" i="2"/>
  <c r="N32" i="2" s="1"/>
  <c r="L32" i="2"/>
  <c r="K32" i="2"/>
  <c r="J32" i="2"/>
  <c r="H32" i="2"/>
  <c r="G32" i="2"/>
  <c r="F32" i="2"/>
  <c r="E32" i="2"/>
  <c r="P31" i="2"/>
  <c r="N31" i="2"/>
  <c r="M31" i="2"/>
  <c r="K31" i="2"/>
  <c r="L31" i="2" s="1"/>
  <c r="J31" i="2"/>
  <c r="H31" i="2"/>
  <c r="G31" i="2"/>
  <c r="E31" i="2"/>
  <c r="F31" i="2" s="1"/>
  <c r="P30" i="2"/>
  <c r="M30" i="2"/>
  <c r="N30" i="2" s="1"/>
  <c r="L30" i="2"/>
  <c r="K30" i="2"/>
  <c r="J30" i="2"/>
  <c r="G30" i="2"/>
  <c r="H30" i="2" s="1"/>
  <c r="F30" i="2"/>
  <c r="E30" i="2"/>
  <c r="P29" i="2"/>
  <c r="N29" i="2"/>
  <c r="M29" i="2"/>
  <c r="K29" i="2"/>
  <c r="L29" i="2" s="1"/>
  <c r="J29" i="2"/>
  <c r="H29" i="2"/>
  <c r="G29" i="2"/>
  <c r="F29" i="2"/>
  <c r="E29" i="2"/>
  <c r="P28" i="2"/>
  <c r="M28" i="2"/>
  <c r="N28" i="2" s="1"/>
  <c r="L28" i="2"/>
  <c r="K28" i="2"/>
  <c r="J28" i="2"/>
  <c r="H28" i="2"/>
  <c r="G28" i="2"/>
  <c r="F28" i="2"/>
  <c r="E28" i="2"/>
  <c r="P27" i="2"/>
  <c r="N27" i="2"/>
  <c r="M27" i="2"/>
  <c r="K27" i="2"/>
  <c r="L27" i="2" s="1"/>
  <c r="J27" i="2"/>
  <c r="H27" i="2"/>
  <c r="G27" i="2"/>
  <c r="E27" i="2"/>
  <c r="F27" i="2" s="1"/>
  <c r="P26" i="2"/>
  <c r="M26" i="2"/>
  <c r="N26" i="2" s="1"/>
  <c r="L26" i="2"/>
  <c r="K26" i="2"/>
  <c r="J26" i="2"/>
  <c r="G26" i="2"/>
  <c r="H26" i="2" s="1"/>
  <c r="F26" i="2"/>
  <c r="E26" i="2"/>
  <c r="P25" i="2"/>
  <c r="N25" i="2"/>
  <c r="M25" i="2"/>
  <c r="K25" i="2"/>
  <c r="L25" i="2" s="1"/>
  <c r="J25" i="2"/>
  <c r="H25" i="2"/>
  <c r="G25" i="2"/>
  <c r="F25" i="2"/>
  <c r="E25" i="2"/>
  <c r="P24" i="2"/>
  <c r="M24" i="2"/>
  <c r="N24" i="2" s="1"/>
  <c r="L24" i="2"/>
  <c r="K24" i="2"/>
  <c r="J24" i="2"/>
  <c r="H24" i="2"/>
  <c r="G24" i="2"/>
  <c r="F24" i="2"/>
  <c r="E24" i="2"/>
  <c r="P23" i="2"/>
  <c r="N23" i="2"/>
  <c r="M23" i="2"/>
  <c r="K23" i="2"/>
  <c r="L23" i="2" s="1"/>
  <c r="J23" i="2"/>
  <c r="H23" i="2"/>
  <c r="G23" i="2"/>
  <c r="E23" i="2"/>
  <c r="F23" i="2" s="1"/>
  <c r="P22" i="2"/>
  <c r="M22" i="2"/>
  <c r="N22" i="2" s="1"/>
  <c r="L22" i="2"/>
  <c r="K22" i="2"/>
  <c r="J22" i="2"/>
  <c r="G22" i="2"/>
  <c r="H22" i="2" s="1"/>
  <c r="F22" i="2"/>
  <c r="E22" i="2"/>
  <c r="P21" i="2"/>
  <c r="N21" i="2"/>
  <c r="M21" i="2"/>
  <c r="K21" i="2"/>
  <c r="L21" i="2" s="1"/>
  <c r="J21" i="2"/>
  <c r="H21" i="2"/>
  <c r="G21" i="2"/>
  <c r="F21" i="2"/>
  <c r="E21" i="2"/>
  <c r="P20" i="2"/>
  <c r="M20" i="2"/>
  <c r="N20" i="2" s="1"/>
  <c r="L20" i="2"/>
  <c r="K20" i="2"/>
  <c r="J20" i="2"/>
  <c r="H20" i="2"/>
  <c r="G20" i="2"/>
  <c r="F20" i="2"/>
  <c r="E20" i="2"/>
  <c r="P19" i="2"/>
  <c r="N19" i="2"/>
  <c r="M19" i="2"/>
  <c r="K19" i="2"/>
  <c r="L19" i="2" s="1"/>
  <c r="J19" i="2"/>
  <c r="H19" i="2"/>
  <c r="G19" i="2"/>
  <c r="E19" i="2"/>
  <c r="F19" i="2" s="1"/>
  <c r="P18" i="2"/>
  <c r="M18" i="2"/>
  <c r="N18" i="2" s="1"/>
  <c r="L18" i="2"/>
  <c r="K18" i="2"/>
  <c r="J18" i="2"/>
  <c r="G18" i="2"/>
  <c r="H18" i="2" s="1"/>
  <c r="F18" i="2"/>
  <c r="E18" i="2"/>
  <c r="P17" i="2"/>
  <c r="N17" i="2"/>
  <c r="M17" i="2"/>
  <c r="K17" i="2"/>
  <c r="L17" i="2" s="1"/>
  <c r="J17" i="2"/>
  <c r="H17" i="2"/>
  <c r="G17" i="2"/>
  <c r="F17" i="2"/>
  <c r="E17" i="2"/>
  <c r="P16" i="2"/>
  <c r="M16" i="2"/>
  <c r="N16" i="2" s="1"/>
  <c r="L16" i="2"/>
  <c r="K16" i="2"/>
  <c r="J16" i="2"/>
  <c r="H16" i="2"/>
  <c r="G16" i="2"/>
  <c r="F16" i="2"/>
  <c r="E16" i="2"/>
  <c r="P15" i="2"/>
  <c r="N15" i="2"/>
  <c r="M15" i="2"/>
  <c r="K15" i="2"/>
  <c r="L15" i="2" s="1"/>
  <c r="J15" i="2"/>
  <c r="H15" i="2"/>
  <c r="G15" i="2"/>
  <c r="E15" i="2"/>
  <c r="F15" i="2" s="1"/>
  <c r="P14" i="2"/>
  <c r="M14" i="2"/>
  <c r="N14" i="2" s="1"/>
  <c r="L14" i="2"/>
  <c r="K14" i="2"/>
  <c r="J14" i="2"/>
  <c r="G14" i="2"/>
  <c r="H14" i="2" s="1"/>
  <c r="F14" i="2"/>
  <c r="E14" i="2"/>
  <c r="P13" i="2"/>
  <c r="N13" i="2"/>
  <c r="M13" i="2"/>
  <c r="K13" i="2"/>
  <c r="L13" i="2" s="1"/>
  <c r="J13" i="2"/>
  <c r="H13" i="2"/>
  <c r="G13" i="2"/>
  <c r="F13" i="2"/>
  <c r="E13" i="2"/>
  <c r="P12" i="2"/>
  <c r="M12" i="2"/>
  <c r="N12" i="2" s="1"/>
  <c r="L12" i="2"/>
  <c r="K12" i="2"/>
  <c r="J12" i="2"/>
  <c r="H12" i="2"/>
  <c r="G12" i="2"/>
  <c r="K53" i="2" s="1"/>
  <c r="F12" i="2"/>
  <c r="E12" i="2"/>
  <c r="P11" i="2"/>
  <c r="N11" i="2"/>
  <c r="M11" i="2"/>
  <c r="K11" i="2"/>
  <c r="L11" i="2" s="1"/>
  <c r="J11" i="2"/>
  <c r="H11" i="2"/>
  <c r="G11" i="2"/>
  <c r="E11" i="2"/>
  <c r="F11" i="2" s="1"/>
  <c r="K55" i="1"/>
  <c r="P50" i="1"/>
  <c r="M50" i="1"/>
  <c r="N50" i="1" s="1"/>
  <c r="L50" i="1"/>
  <c r="K50" i="1"/>
  <c r="J50" i="1"/>
  <c r="H50" i="1"/>
  <c r="G50" i="1"/>
  <c r="F50" i="1"/>
  <c r="E50" i="1"/>
  <c r="P49" i="1"/>
  <c r="N49" i="1"/>
  <c r="M49" i="1"/>
  <c r="K49" i="1"/>
  <c r="L49" i="1" s="1"/>
  <c r="J49" i="1"/>
  <c r="H49" i="1"/>
  <c r="G49" i="1"/>
  <c r="F49" i="1"/>
  <c r="E49" i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L46" i="1"/>
  <c r="K46" i="1"/>
  <c r="J46" i="1"/>
  <c r="H46" i="1"/>
  <c r="G46" i="1"/>
  <c r="F46" i="1"/>
  <c r="E46" i="1"/>
  <c r="P45" i="1"/>
  <c r="N45" i="1"/>
  <c r="M45" i="1"/>
  <c r="K45" i="1"/>
  <c r="L45" i="1" s="1"/>
  <c r="J45" i="1"/>
  <c r="H45" i="1"/>
  <c r="G45" i="1"/>
  <c r="F45" i="1"/>
  <c r="E45" i="1"/>
  <c r="P44" i="1"/>
  <c r="M44" i="1"/>
  <c r="N44" i="1" s="1"/>
  <c r="L44" i="1"/>
  <c r="K44" i="1"/>
  <c r="J44" i="1"/>
  <c r="G44" i="1"/>
  <c r="H44" i="1" s="1"/>
  <c r="F44" i="1"/>
  <c r="E44" i="1"/>
  <c r="P43" i="1"/>
  <c r="N43" i="1"/>
  <c r="M43" i="1"/>
  <c r="K43" i="1"/>
  <c r="L43" i="1" s="1"/>
  <c r="J43" i="1"/>
  <c r="H43" i="1"/>
  <c r="G43" i="1"/>
  <c r="E43" i="1"/>
  <c r="F43" i="1" s="1"/>
  <c r="P42" i="1"/>
  <c r="M42" i="1"/>
  <c r="N42" i="1" s="1"/>
  <c r="L42" i="1"/>
  <c r="K42" i="1"/>
  <c r="J42" i="1"/>
  <c r="H42" i="1"/>
  <c r="G42" i="1"/>
  <c r="F42" i="1"/>
  <c r="E42" i="1"/>
  <c r="P41" i="1"/>
  <c r="N41" i="1"/>
  <c r="M41" i="1"/>
  <c r="K41" i="1"/>
  <c r="L41" i="1" s="1"/>
  <c r="J41" i="1"/>
  <c r="H41" i="1"/>
  <c r="G41" i="1"/>
  <c r="F41" i="1"/>
  <c r="E41" i="1"/>
  <c r="P40" i="1"/>
  <c r="M40" i="1"/>
  <c r="N40" i="1" s="1"/>
  <c r="L40" i="1"/>
  <c r="K40" i="1"/>
  <c r="J40" i="1"/>
  <c r="G40" i="1"/>
  <c r="H40" i="1" s="1"/>
  <c r="F40" i="1"/>
  <c r="E40" i="1"/>
  <c r="P39" i="1"/>
  <c r="N39" i="1"/>
  <c r="M39" i="1"/>
  <c r="K39" i="1"/>
  <c r="L39" i="1" s="1"/>
  <c r="J39" i="1"/>
  <c r="H39" i="1"/>
  <c r="G39" i="1"/>
  <c r="E39" i="1"/>
  <c r="F39" i="1" s="1"/>
  <c r="P38" i="1"/>
  <c r="M38" i="1"/>
  <c r="N38" i="1" s="1"/>
  <c r="L38" i="1"/>
  <c r="K38" i="1"/>
  <c r="J38" i="1"/>
  <c r="H38" i="1"/>
  <c r="G38" i="1"/>
  <c r="F38" i="1"/>
  <c r="E38" i="1"/>
  <c r="P37" i="1"/>
  <c r="N37" i="1"/>
  <c r="M37" i="1"/>
  <c r="K37" i="1"/>
  <c r="L37" i="1" s="1"/>
  <c r="J37" i="1"/>
  <c r="H37" i="1"/>
  <c r="G37" i="1"/>
  <c r="F37" i="1"/>
  <c r="E37" i="1"/>
  <c r="P36" i="1"/>
  <c r="M36" i="1"/>
  <c r="N36" i="1" s="1"/>
  <c r="L36" i="1"/>
  <c r="K36" i="1"/>
  <c r="J36" i="1"/>
  <c r="G36" i="1"/>
  <c r="H36" i="1" s="1"/>
  <c r="F36" i="1"/>
  <c r="E36" i="1"/>
  <c r="P35" i="1"/>
  <c r="N35" i="1"/>
  <c r="M35" i="1"/>
  <c r="K35" i="1"/>
  <c r="L35" i="1" s="1"/>
  <c r="J35" i="1"/>
  <c r="H35" i="1"/>
  <c r="G35" i="1"/>
  <c r="E35" i="1"/>
  <c r="F35" i="1" s="1"/>
  <c r="P34" i="1"/>
  <c r="M34" i="1"/>
  <c r="N34" i="1" s="1"/>
  <c r="L34" i="1"/>
  <c r="K34" i="1"/>
  <c r="J34" i="1"/>
  <c r="H34" i="1"/>
  <c r="G34" i="1"/>
  <c r="F34" i="1"/>
  <c r="E34" i="1"/>
  <c r="P33" i="1"/>
  <c r="N33" i="1"/>
  <c r="M33" i="1"/>
  <c r="K33" i="1"/>
  <c r="L33" i="1" s="1"/>
  <c r="J33" i="1"/>
  <c r="H33" i="1"/>
  <c r="G33" i="1"/>
  <c r="F33" i="1"/>
  <c r="E33" i="1"/>
  <c r="P32" i="1"/>
  <c r="M32" i="1"/>
  <c r="N32" i="1" s="1"/>
  <c r="L32" i="1"/>
  <c r="K32" i="1"/>
  <c r="J32" i="1"/>
  <c r="G32" i="1"/>
  <c r="H32" i="1" s="1"/>
  <c r="F32" i="1"/>
  <c r="E32" i="1"/>
  <c r="P31" i="1"/>
  <c r="N31" i="1"/>
  <c r="M31" i="1"/>
  <c r="K31" i="1"/>
  <c r="L31" i="1" s="1"/>
  <c r="J31" i="1"/>
  <c r="H31" i="1"/>
  <c r="G31" i="1"/>
  <c r="E31" i="1"/>
  <c r="F31" i="1" s="1"/>
  <c r="P30" i="1"/>
  <c r="M30" i="1"/>
  <c r="N30" i="1" s="1"/>
  <c r="L30" i="1"/>
  <c r="K30" i="1"/>
  <c r="J30" i="1"/>
  <c r="H30" i="1"/>
  <c r="G30" i="1"/>
  <c r="F30" i="1"/>
  <c r="E30" i="1"/>
  <c r="P29" i="1"/>
  <c r="N29" i="1"/>
  <c r="M29" i="1"/>
  <c r="K29" i="1"/>
  <c r="L29" i="1" s="1"/>
  <c r="J29" i="1"/>
  <c r="H29" i="1"/>
  <c r="G29" i="1"/>
  <c r="F29" i="1"/>
  <c r="E29" i="1"/>
  <c r="P28" i="1"/>
  <c r="M28" i="1"/>
  <c r="N28" i="1" s="1"/>
  <c r="L28" i="1"/>
  <c r="K28" i="1"/>
  <c r="J28" i="1"/>
  <c r="G28" i="1"/>
  <c r="H28" i="1" s="1"/>
  <c r="F28" i="1"/>
  <c r="E28" i="1"/>
  <c r="P27" i="1"/>
  <c r="N27" i="1"/>
  <c r="M27" i="1"/>
  <c r="K27" i="1"/>
  <c r="L27" i="1" s="1"/>
  <c r="J27" i="1"/>
  <c r="H27" i="1"/>
  <c r="G27" i="1"/>
  <c r="E27" i="1"/>
  <c r="F27" i="1" s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L24" i="1"/>
  <c r="K24" i="1"/>
  <c r="J24" i="1"/>
  <c r="G24" i="1"/>
  <c r="H24" i="1" s="1"/>
  <c r="F24" i="1"/>
  <c r="E24" i="1"/>
  <c r="P23" i="1"/>
  <c r="N23" i="1"/>
  <c r="M23" i="1"/>
  <c r="K23" i="1"/>
  <c r="L23" i="1" s="1"/>
  <c r="J23" i="1"/>
  <c r="H23" i="1"/>
  <c r="G23" i="1"/>
  <c r="E23" i="1"/>
  <c r="F23" i="1" s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L20" i="1"/>
  <c r="K20" i="1"/>
  <c r="J20" i="1"/>
  <c r="G20" i="1"/>
  <c r="H20" i="1" s="1"/>
  <c r="F20" i="1"/>
  <c r="E20" i="1"/>
  <c r="P19" i="1"/>
  <c r="N19" i="1"/>
  <c r="M19" i="1"/>
  <c r="K19" i="1"/>
  <c r="L19" i="1" s="1"/>
  <c r="J19" i="1"/>
  <c r="H19" i="1"/>
  <c r="G19" i="1"/>
  <c r="E19" i="1"/>
  <c r="F19" i="1" s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E17" i="1"/>
  <c r="F17" i="1" s="1"/>
  <c r="P16" i="1"/>
  <c r="M16" i="1"/>
  <c r="N16" i="1" s="1"/>
  <c r="K16" i="1"/>
  <c r="L16" i="1" s="1"/>
  <c r="J16" i="1"/>
  <c r="G16" i="1"/>
  <c r="H16" i="1" s="1"/>
  <c r="F16" i="1"/>
  <c r="E16" i="1"/>
  <c r="P15" i="1"/>
  <c r="M15" i="1"/>
  <c r="N15" i="1" s="1"/>
  <c r="K15" i="1"/>
  <c r="L15" i="1" s="1"/>
  <c r="J15" i="1"/>
  <c r="H15" i="1"/>
  <c r="G15" i="1"/>
  <c r="E15" i="1"/>
  <c r="F15" i="1" s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E13" i="1"/>
  <c r="F13" i="1" s="1"/>
  <c r="P12" i="1"/>
  <c r="M12" i="1"/>
  <c r="N12" i="1" s="1"/>
  <c r="K12" i="1"/>
  <c r="L12" i="1" s="1"/>
  <c r="J12" i="1"/>
  <c r="G12" i="1"/>
  <c r="K53" i="1" s="1"/>
  <c r="F12" i="1"/>
  <c r="E12" i="1"/>
  <c r="P11" i="1"/>
  <c r="M11" i="1"/>
  <c r="N11" i="1" s="1"/>
  <c r="K11" i="1"/>
  <c r="L11" i="1" s="1"/>
  <c r="J11" i="1"/>
  <c r="H11" i="1"/>
  <c r="G11" i="1"/>
  <c r="K54" i="1" s="1"/>
  <c r="E11" i="1"/>
  <c r="F11" i="1" s="1"/>
  <c r="K52" i="1" l="1"/>
  <c r="H12" i="1"/>
  <c r="K54" i="2"/>
  <c r="K52" i="2"/>
  <c r="K52" i="3"/>
  <c r="K52" i="4"/>
  <c r="K53" i="3"/>
  <c r="K53" i="4"/>
</calcChain>
</file>

<file path=xl/sharedStrings.xml><?xml version="1.0" encoding="utf-8"?>
<sst xmlns="http://schemas.openxmlformats.org/spreadsheetml/2006/main" count="729" uniqueCount="227">
  <si>
    <t>DAFTAR NILAI SISWA SMAN 9 SEMARANG SEMESTER GASAL TAHUN PELAJARAN 2018/2019</t>
  </si>
  <si>
    <t>Guru :</t>
  </si>
  <si>
    <t>Dra. Erna Sulistianingsih</t>
  </si>
  <si>
    <t>Kelas XI-MIPA 4</t>
  </si>
  <si>
    <t>Mapel :</t>
  </si>
  <si>
    <t>Matematika [ Kelompok C (Peminatan)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</si>
  <si>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</si>
  <si>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</si>
  <si>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</si>
  <si>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</si>
  <si>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</si>
  <si>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</si>
  <si>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</si>
  <si>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</si>
  <si>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</si>
  <si>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</si>
  <si>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</si>
  <si>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</si>
  <si>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</si>
  <si>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</si>
  <si>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</si>
  <si>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</si>
  <si>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</si>
  <si>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</si>
  <si>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</si>
  <si>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</si>
  <si>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</si>
  <si>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</si>
  <si>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</si>
  <si>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</si>
  <si>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</si>
  <si>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</si>
  <si>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</si>
  <si>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</si>
  <si>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</si>
  <si>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</si>
  <si>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</si>
  <si>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</si>
  <si>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</si>
  <si>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</si>
  <si>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</si>
  <si>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</si>
  <si>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</si>
  <si>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</si>
  <si>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</si>
  <si>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</si>
  <si>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</si>
  <si>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</si>
  <si>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</si>
  <si>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</si>
  <si>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</si>
  <si>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</si>
  <si>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</si>
  <si>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</si>
  <si>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</si>
  <si>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</si>
  <si>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</si>
  <si>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</si>
  <si>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</si>
  <si>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</si>
  <si>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</si>
  <si>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</si>
  <si>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</si>
  <si>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</si>
  <si>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</si>
  <si>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</si>
  <si>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</si>
  <si>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</si>
  <si>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Memiliki kemampuan menjelaskan,menganalisis persamaan Trigonometri dengan berbagai bentuk,menggunakan rumus Trigonometri jumlah selisih 2 sudut rumus sudut rangkap,rumus perkalian&amp;penjumlahan bentuk Trigonometri</t>
  </si>
  <si>
    <t>Sangat terampil dalam menjelaskan dan menganalisis persamaan Trigonometri dengan berbagai bentuk, menggunakan rumus Trigonometri jumlah selisih dua sudut rumus sudut rangkap,  rumus perkalian dan penjumlahan bentuk Trigonometri.</t>
  </si>
  <si>
    <t>ANINDHITYA SRI PUJIATI</t>
  </si>
  <si>
    <t>APRISYA JAMILATUL ADHA</t>
  </si>
  <si>
    <t>Terampil dalam menganalisis persamaan Trigonometri dengan berbagai bentuk, menggunakan rumus Trigonometri jumlah selisih dua sudut rumus sudut rangkap, namun belum terampil dalam penggunaan rumus perkalian dan penjumlahan bentuk Trigonometri.</t>
  </si>
  <si>
    <t>ARHAM WILDAN ERHAFACHRI</t>
  </si>
  <si>
    <t>ARIFIN ADE PAMUNGKAS</t>
  </si>
  <si>
    <t>Memiliki kemampuan menjelaskan &amp; menganalisis persamaan Trigonometri dengan berbagai bentuk, perlu peningkatan perbaikan dalam menggunakan rumus Trigonometri jumlah selisih 2 sudut rumus sudut rangkap,rumus perkalian &amp; penjumlahan bentuk Trigonometri</t>
  </si>
  <si>
    <t>Terampil dalam menjelaskan dan menganalisis persamaan Trigonometri dengan berbagai bentuk, namun belum terampil dalam menggunakan rumus Trigonometri jumlah selisih dua sudut rumus sudut rangkap, rumus perkalian dan penjumlahan bentuk Trigonometri.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</si>
  <si>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</si>
  <si>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</si>
  <si>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</si>
  <si>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</si>
  <si>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</si>
  <si>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</si>
  <si>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</si>
  <si>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</si>
  <si>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</si>
  <si>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</si>
  <si>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</si>
  <si>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</si>
  <si>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</si>
  <si>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</si>
  <si>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</si>
  <si>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</si>
  <si>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</si>
  <si>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</si>
  <si>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</si>
  <si>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</si>
  <si>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</si>
  <si>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</si>
  <si>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</si>
  <si>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</si>
  <si>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</si>
  <si>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</si>
  <si>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</si>
  <si>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</si>
  <si>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</si>
  <si>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</si>
  <si>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</si>
  <si>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</si>
  <si>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</si>
  <si>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</si>
  <si>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</si>
  <si>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</si>
  <si>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</si>
  <si>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</si>
  <si>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</si>
  <si>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</si>
  <si>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</si>
  <si>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19601030 198611 2 001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</si>
  <si>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</si>
  <si>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</si>
  <si>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</si>
  <si>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</si>
  <si>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</si>
  <si>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</si>
  <si>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</si>
  <si>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</si>
  <si>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</si>
  <si>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</si>
  <si>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</si>
  <si>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</si>
  <si>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</si>
  <si>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</si>
  <si>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</si>
  <si>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</si>
  <si>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</si>
  <si>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</si>
  <si>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</si>
  <si>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</si>
  <si>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</si>
  <si>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</si>
  <si>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</si>
  <si>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</si>
  <si>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</si>
  <si>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</si>
  <si>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</si>
  <si>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</si>
  <si>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</si>
  <si>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</si>
  <si>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</si>
  <si>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</si>
  <si>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</si>
  <si>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</si>
  <si>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</si>
  <si>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</si>
  <si>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</si>
  <si>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</si>
  <si>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</si>
  <si>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</si>
  <si>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</si>
  <si>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</si>
  <si>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</si>
  <si>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</si>
  <si>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</si>
  <si>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</si>
  <si>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</si>
  <si>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</si>
  <si>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</si>
  <si>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</si>
  <si>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</si>
  <si>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</si>
  <si>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</si>
  <si>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</si>
  <si>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</si>
  <si>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</si>
  <si>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</si>
  <si>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</si>
  <si>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</si>
  <si>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</si>
  <si>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</si>
  <si>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</si>
  <si>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</si>
  <si>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</si>
  <si>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</si>
  <si>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</si>
  <si>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</si>
  <si>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</si>
  <si>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</si>
  <si>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</si>
  <si>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</si>
  <si>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</si>
  <si>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</si>
  <si>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</si>
  <si>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</si>
  <si>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</si>
  <si>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</si>
  <si>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</si>
  <si>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</si>
  <si>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</si>
  <si>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</si>
  <si>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</si>
  <si>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</si>
  <si>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</si>
  <si>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</si>
  <si>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</si>
  <si>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</si>
  <si>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</si>
  <si>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</si>
  <si>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</si>
  <si>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</si>
  <si>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</si>
  <si>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</si>
  <si>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</si>
  <si>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</si>
  <si>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</si>
  <si>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</si>
  <si>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</si>
  <si>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</si>
  <si>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</si>
  <si>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</si>
  <si>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</si>
  <si>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</si>
  <si>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</si>
  <si>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</si>
  <si>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</si>
  <si>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</si>
  <si>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Memiliki kemampuan menjelaskan &amp; menganalisis persamaan Trigonometri dengan berbagai bentuk,menggunakan rumus Trigonometri jumlah selisih 2 sudut rumus sudut rangkap,perlu peningkatan perbaikan penggunaan rumus perkalian &amp; penjumlahan bentuk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</si>
</sst>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76309</v>
      </c>
      <c r="C11" s="19" t="s">
        <v>55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1" s="39"/>
      <c r="R11" s="39" t="s">
        <v>8</v>
      </c>
      <c r="S11" s="18"/>
      <c r="T11" s="1">
        <v>70</v>
      </c>
      <c r="U11" s="1">
        <v>75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76324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2" s="39"/>
      <c r="R12" s="39" t="s">
        <v>8</v>
      </c>
      <c r="S12" s="18"/>
      <c r="T12" s="1">
        <v>98</v>
      </c>
      <c r="U12" s="1">
        <v>90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76339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3" s="39"/>
      <c r="R13" s="39" t="s">
        <v>8</v>
      </c>
      <c r="S13" s="18"/>
      <c r="T13" s="1">
        <v>78</v>
      </c>
      <c r="U13" s="1">
        <v>75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24361</v>
      </c>
      <c r="FK13" s="41">
        <v>24371</v>
      </c>
    </row>
    <row r="14" spans="1:167" x14ac:dyDescent="0.25">
      <c r="A14" s="19">
        <v>4</v>
      </c>
      <c r="B14" s="19">
        <v>76354</v>
      </c>
      <c r="C14" s="19" t="s">
        <v>70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4" s="39"/>
      <c r="R14" s="39" t="s">
        <v>8</v>
      </c>
      <c r="S14" s="18"/>
      <c r="T14" s="1">
        <v>70</v>
      </c>
      <c r="U14" s="1">
        <v>75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76369</v>
      </c>
      <c r="C15" s="19" t="s">
        <v>71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5" s="39"/>
      <c r="R15" s="39" t="s">
        <v>8</v>
      </c>
      <c r="S15" s="18"/>
      <c r="T15" s="1">
        <v>95</v>
      </c>
      <c r="U15" s="1">
        <v>77</v>
      </c>
      <c r="V15" s="1">
        <v>98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72</v>
      </c>
      <c r="FJ15" s="41">
        <v>24362</v>
      </c>
      <c r="FK15" s="41">
        <v>24372</v>
      </c>
    </row>
    <row r="16" spans="1:167" x14ac:dyDescent="0.25">
      <c r="A16" s="19">
        <v>6</v>
      </c>
      <c r="B16" s="19">
        <v>76384</v>
      </c>
      <c r="C16" s="19" t="s">
        <v>73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6" s="39"/>
      <c r="R16" s="39" t="s">
        <v>8</v>
      </c>
      <c r="S16" s="18"/>
      <c r="T16" s="1">
        <v>94</v>
      </c>
      <c r="U16" s="1">
        <v>75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76399</v>
      </c>
      <c r="C17" s="19" t="s">
        <v>74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7" s="39"/>
      <c r="R17" s="39" t="s">
        <v>8</v>
      </c>
      <c r="S17" s="18"/>
      <c r="T17" s="1">
        <v>75</v>
      </c>
      <c r="U17" s="1">
        <v>75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76</v>
      </c>
      <c r="FJ17" s="41">
        <v>24363</v>
      </c>
      <c r="FK17" s="41">
        <v>24373</v>
      </c>
    </row>
    <row r="18" spans="1:167" x14ac:dyDescent="0.25">
      <c r="A18" s="19">
        <v>8</v>
      </c>
      <c r="B18" s="19">
        <v>76414</v>
      </c>
      <c r="C18" s="19" t="s">
        <v>77</v>
      </c>
      <c r="D18" s="18"/>
      <c r="E18" s="28">
        <f t="shared" si="0"/>
        <v>73</v>
      </c>
      <c r="F18" s="28" t="str">
        <f t="shared" si="1"/>
        <v>C</v>
      </c>
      <c r="G18" s="28">
        <f t="shared" si="2"/>
        <v>73</v>
      </c>
      <c r="H18" s="28" t="str">
        <f t="shared" si="3"/>
        <v>C</v>
      </c>
      <c r="I18" s="36">
        <v>3</v>
      </c>
      <c r="J18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8" s="39"/>
      <c r="R18" s="39" t="s">
        <v>8</v>
      </c>
      <c r="S18" s="18"/>
      <c r="T18" s="1">
        <v>71</v>
      </c>
      <c r="U18" s="1">
        <v>70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76429</v>
      </c>
      <c r="C19" s="19" t="s">
        <v>78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3</v>
      </c>
      <c r="J19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9" s="39"/>
      <c r="R19" s="39" t="s">
        <v>8</v>
      </c>
      <c r="S19" s="18"/>
      <c r="T19" s="1">
        <v>70</v>
      </c>
      <c r="U19" s="1">
        <v>70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24364</v>
      </c>
      <c r="FK19" s="41">
        <v>24374</v>
      </c>
    </row>
    <row r="20" spans="1:167" x14ac:dyDescent="0.25">
      <c r="A20" s="19">
        <v>10</v>
      </c>
      <c r="B20" s="19">
        <v>76444</v>
      </c>
      <c r="C20" s="19" t="s">
        <v>79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0" s="39"/>
      <c r="R20" s="39" t="s">
        <v>8</v>
      </c>
      <c r="S20" s="18"/>
      <c r="T20" s="1">
        <v>73</v>
      </c>
      <c r="U20" s="1">
        <v>90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76459</v>
      </c>
      <c r="C21" s="19" t="s">
        <v>80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1" s="39"/>
      <c r="R21" s="39" t="s">
        <v>8</v>
      </c>
      <c r="S21" s="18"/>
      <c r="T21" s="1">
        <v>79</v>
      </c>
      <c r="U21" s="1">
        <v>90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24365</v>
      </c>
      <c r="FK21" s="41">
        <v>24375</v>
      </c>
    </row>
    <row r="22" spans="1:167" x14ac:dyDescent="0.25">
      <c r="A22" s="19">
        <v>12</v>
      </c>
      <c r="B22" s="19">
        <v>76474</v>
      </c>
      <c r="C22" s="19" t="s">
        <v>81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2" s="39"/>
      <c r="R22" s="39" t="s">
        <v>8</v>
      </c>
      <c r="S22" s="18"/>
      <c r="T22" s="1">
        <v>82</v>
      </c>
      <c r="U22" s="1">
        <v>75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76489</v>
      </c>
      <c r="C23" s="19" t="s">
        <v>82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3" s="39"/>
      <c r="R23" s="39" t="s">
        <v>8</v>
      </c>
      <c r="S23" s="18"/>
      <c r="T23" s="1">
        <v>71</v>
      </c>
      <c r="U23" s="1">
        <v>75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24366</v>
      </c>
      <c r="FK23" s="41">
        <v>24376</v>
      </c>
    </row>
    <row r="24" spans="1:167" x14ac:dyDescent="0.25">
      <c r="A24" s="19">
        <v>14</v>
      </c>
      <c r="B24" s="19">
        <v>76504</v>
      </c>
      <c r="C24" s="19" t="s">
        <v>83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4" s="39"/>
      <c r="R24" s="39" t="s">
        <v>8</v>
      </c>
      <c r="S24" s="18"/>
      <c r="T24" s="1">
        <v>77</v>
      </c>
      <c r="U24" s="1">
        <v>95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76519</v>
      </c>
      <c r="C25" s="19" t="s">
        <v>84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5" s="39"/>
      <c r="R25" s="39" t="s">
        <v>8</v>
      </c>
      <c r="S25" s="18"/>
      <c r="T25" s="1">
        <v>88</v>
      </c>
      <c r="U25" s="1">
        <v>98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24367</v>
      </c>
      <c r="FK25" s="41">
        <v>24377</v>
      </c>
    </row>
    <row r="26" spans="1:167" x14ac:dyDescent="0.25">
      <c r="A26" s="19">
        <v>16</v>
      </c>
      <c r="B26" s="19">
        <v>76534</v>
      </c>
      <c r="C26" s="19" t="s">
        <v>86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6" s="39"/>
      <c r="R26" s="39" t="s">
        <v>8</v>
      </c>
      <c r="S26" s="18"/>
      <c r="T26" s="1">
        <v>82</v>
      </c>
      <c r="U26" s="1">
        <v>70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76549</v>
      </c>
      <c r="C27" s="19" t="s">
        <v>87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7" s="39"/>
      <c r="R27" s="39" t="s">
        <v>8</v>
      </c>
      <c r="S27" s="18"/>
      <c r="T27" s="1">
        <v>90</v>
      </c>
      <c r="U27" s="1">
        <v>75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24368</v>
      </c>
      <c r="FK27" s="41">
        <v>24378</v>
      </c>
    </row>
    <row r="28" spans="1:167" x14ac:dyDescent="0.25">
      <c r="A28" s="19">
        <v>18</v>
      </c>
      <c r="B28" s="19">
        <v>76564</v>
      </c>
      <c r="C28" s="19" t="s">
        <v>88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8" s="39"/>
      <c r="R28" s="39" t="s">
        <v>8</v>
      </c>
      <c r="S28" s="18"/>
      <c r="T28" s="1">
        <v>70</v>
      </c>
      <c r="U28" s="1">
        <v>90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76579</v>
      </c>
      <c r="C29" s="19" t="s">
        <v>89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9" s="39"/>
      <c r="R29" s="39" t="s">
        <v>8</v>
      </c>
      <c r="S29" s="18"/>
      <c r="T29" s="1">
        <v>90</v>
      </c>
      <c r="U29" s="1">
        <v>85</v>
      </c>
      <c r="V29" s="1">
        <v>100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24369</v>
      </c>
      <c r="FK29" s="41">
        <v>24379</v>
      </c>
    </row>
    <row r="30" spans="1:167" x14ac:dyDescent="0.25">
      <c r="A30" s="19">
        <v>20</v>
      </c>
      <c r="B30" s="19">
        <v>76594</v>
      </c>
      <c r="C30" s="19" t="s">
        <v>90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0" s="39"/>
      <c r="R30" s="39" t="s">
        <v>8</v>
      </c>
      <c r="S30" s="18"/>
      <c r="T30" s="1">
        <v>77</v>
      </c>
      <c r="U30" s="1">
        <v>80</v>
      </c>
      <c r="V30" s="1">
        <v>94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76609</v>
      </c>
      <c r="C31" s="19" t="s">
        <v>91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1" s="39"/>
      <c r="R31" s="39" t="s">
        <v>8</v>
      </c>
      <c r="S31" s="18"/>
      <c r="T31" s="1">
        <v>72</v>
      </c>
      <c r="U31" s="1">
        <v>75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24370</v>
      </c>
      <c r="FK31" s="41">
        <v>24380</v>
      </c>
    </row>
    <row r="32" spans="1:167" x14ac:dyDescent="0.25">
      <c r="A32" s="19">
        <v>22</v>
      </c>
      <c r="B32" s="19">
        <v>76624</v>
      </c>
      <c r="C32" s="19" t="s">
        <v>92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2" s="39"/>
      <c r="R32" s="39" t="s">
        <v>8</v>
      </c>
      <c r="S32" s="18"/>
      <c r="T32" s="1">
        <v>95</v>
      </c>
      <c r="U32" s="1">
        <v>78</v>
      </c>
      <c r="V32" s="1">
        <v>98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76639</v>
      </c>
      <c r="C33" s="19" t="s">
        <v>93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3" s="39"/>
      <c r="R33" s="39" t="s">
        <v>8</v>
      </c>
      <c r="S33" s="18"/>
      <c r="T33" s="1">
        <v>78</v>
      </c>
      <c r="U33" s="1">
        <v>75</v>
      </c>
      <c r="V33" s="1">
        <v>98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76654</v>
      </c>
      <c r="C34" s="19" t="s">
        <v>94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4" s="39"/>
      <c r="R34" s="39" t="s">
        <v>8</v>
      </c>
      <c r="S34" s="18"/>
      <c r="T34" s="1">
        <v>70</v>
      </c>
      <c r="U34" s="1">
        <v>90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76669</v>
      </c>
      <c r="C35" s="19" t="s">
        <v>95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5" s="39"/>
      <c r="R35" s="39" t="s">
        <v>8</v>
      </c>
      <c r="S35" s="18"/>
      <c r="T35" s="1">
        <v>80</v>
      </c>
      <c r="U35" s="1">
        <v>80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76684</v>
      </c>
      <c r="C36" s="19" t="s">
        <v>96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6" s="39"/>
      <c r="R36" s="39" t="s">
        <v>8</v>
      </c>
      <c r="S36" s="18"/>
      <c r="T36" s="1">
        <v>73</v>
      </c>
      <c r="U36" s="1">
        <v>78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76699</v>
      </c>
      <c r="C37" s="19" t="s">
        <v>97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7" s="39"/>
      <c r="R37" s="39" t="s">
        <v>8</v>
      </c>
      <c r="S37" s="18"/>
      <c r="T37" s="1">
        <v>94</v>
      </c>
      <c r="U37" s="1">
        <v>75</v>
      </c>
      <c r="V37" s="1">
        <v>92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76714</v>
      </c>
      <c r="C38" s="19" t="s">
        <v>98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8" s="39"/>
      <c r="R38" s="39" t="s">
        <v>8</v>
      </c>
      <c r="S38" s="18"/>
      <c r="T38" s="1">
        <v>86</v>
      </c>
      <c r="U38" s="1">
        <v>75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76729</v>
      </c>
      <c r="C39" s="19" t="s">
        <v>99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9" s="39"/>
      <c r="R39" s="39" t="s">
        <v>8</v>
      </c>
      <c r="S39" s="18"/>
      <c r="T39" s="1">
        <v>92</v>
      </c>
      <c r="U39" s="1">
        <v>75</v>
      </c>
      <c r="V39" s="1">
        <v>100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76744</v>
      </c>
      <c r="C40" s="19" t="s">
        <v>100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0" s="39"/>
      <c r="R40" s="39" t="s">
        <v>8</v>
      </c>
      <c r="S40" s="18"/>
      <c r="T40" s="1">
        <v>73</v>
      </c>
      <c r="U40" s="1">
        <v>75</v>
      </c>
      <c r="V40" s="1">
        <v>92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76759</v>
      </c>
      <c r="C41" s="19" t="s">
        <v>101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1" s="39"/>
      <c r="R41" s="39" t="s">
        <v>8</v>
      </c>
      <c r="S41" s="18"/>
      <c r="T41" s="1">
        <v>75</v>
      </c>
      <c r="U41" s="1">
        <v>75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76774</v>
      </c>
      <c r="C42" s="19" t="s">
        <v>102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2" s="39"/>
      <c r="R42" s="39" t="s">
        <v>8</v>
      </c>
      <c r="S42" s="18"/>
      <c r="T42" s="1">
        <v>86</v>
      </c>
      <c r="U42" s="1">
        <v>90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76789</v>
      </c>
      <c r="C43" s="19" t="s">
        <v>103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3" s="39"/>
      <c r="R43" s="39" t="s">
        <v>8</v>
      </c>
      <c r="S43" s="18"/>
      <c r="T43" s="1">
        <v>92</v>
      </c>
      <c r="U43" s="1">
        <v>90</v>
      </c>
      <c r="V43" s="1">
        <v>98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76804</v>
      </c>
      <c r="C44" s="19" t="s">
        <v>104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4" s="39"/>
      <c r="R44" s="39" t="s">
        <v>8</v>
      </c>
      <c r="S44" s="18"/>
      <c r="T44" s="1">
        <v>81</v>
      </c>
      <c r="U44" s="1">
        <v>75</v>
      </c>
      <c r="V44" s="1">
        <v>92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76819</v>
      </c>
      <c r="C45" s="19" t="s">
        <v>105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5" s="39"/>
      <c r="R45" s="39" t="s">
        <v>8</v>
      </c>
      <c r="S45" s="18"/>
      <c r="T45" s="1">
        <v>77</v>
      </c>
      <c r="U45" s="1">
        <v>85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82.914285714285711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76834</v>
      </c>
      <c r="C11" s="19" t="s">
        <v>120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menjelaskan,menganalisis persamaan Trigonometri dengan berbagai bentuk,menggunakan rumus Trigonometri jumlah selisih 2 sudut rumus sudut rangkap,rumus perkalian&amp;penjumlahan bentuk Trigonometri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dan menganalisis persamaan Trigonometri dengan berbagai bentuk, menggunakan rumus Trigonometri jumlah selisih dua sudut rumus sudut rangkap,  rumus perkalian dan penjumlahan bentuk Trigonometri.</v>
      </c>
      <c r="Q11" s="39"/>
      <c r="R11" s="39" t="s">
        <v>8</v>
      </c>
      <c r="S11" s="18"/>
      <c r="T11" s="1">
        <v>92</v>
      </c>
      <c r="U11" s="1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76849</v>
      </c>
      <c r="C12" s="19" t="s">
        <v>121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2" s="39"/>
      <c r="R12" s="39" t="s">
        <v>8</v>
      </c>
      <c r="S12" s="18"/>
      <c r="T12" s="1">
        <v>92</v>
      </c>
      <c r="U12" s="1">
        <v>75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76864</v>
      </c>
      <c r="C13" s="19" t="s">
        <v>122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3" s="39"/>
      <c r="R13" s="39" t="s">
        <v>8</v>
      </c>
      <c r="S13" s="18"/>
      <c r="T13" s="1">
        <v>88</v>
      </c>
      <c r="U13" s="1">
        <v>75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24381</v>
      </c>
      <c r="FK13" s="41">
        <v>24391</v>
      </c>
    </row>
    <row r="14" spans="1:167" x14ac:dyDescent="0.25">
      <c r="A14" s="19">
        <v>4</v>
      </c>
      <c r="B14" s="19">
        <v>76879</v>
      </c>
      <c r="C14" s="19" t="s">
        <v>123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4" s="39"/>
      <c r="R14" s="39" t="s">
        <v>8</v>
      </c>
      <c r="S14" s="18"/>
      <c r="T14" s="1">
        <v>78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76894</v>
      </c>
      <c r="C15" s="19" t="s">
        <v>124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5" s="39"/>
      <c r="R15" s="39" t="s">
        <v>8</v>
      </c>
      <c r="S15" s="18"/>
      <c r="T15" s="1">
        <v>80</v>
      </c>
      <c r="U15" s="1">
        <v>76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72</v>
      </c>
      <c r="FJ15" s="41">
        <v>24382</v>
      </c>
      <c r="FK15" s="41">
        <v>24392</v>
      </c>
    </row>
    <row r="16" spans="1:167" x14ac:dyDescent="0.25">
      <c r="A16" s="19">
        <v>6</v>
      </c>
      <c r="B16" s="19">
        <v>76909</v>
      </c>
      <c r="C16" s="19" t="s">
        <v>125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6" s="39"/>
      <c r="R16" s="39" t="s">
        <v>8</v>
      </c>
      <c r="S16" s="18"/>
      <c r="T16" s="1">
        <v>85</v>
      </c>
      <c r="U16" s="1">
        <v>75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76924</v>
      </c>
      <c r="C17" s="19" t="s">
        <v>126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3</v>
      </c>
      <c r="J17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7" s="39"/>
      <c r="R17" s="39" t="s">
        <v>8</v>
      </c>
      <c r="S17" s="18"/>
      <c r="T17" s="1">
        <v>72</v>
      </c>
      <c r="U17" s="1">
        <v>70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76</v>
      </c>
      <c r="FJ17" s="41">
        <v>24383</v>
      </c>
      <c r="FK17" s="41">
        <v>24393</v>
      </c>
    </row>
    <row r="18" spans="1:167" x14ac:dyDescent="0.25">
      <c r="A18" s="19">
        <v>8</v>
      </c>
      <c r="B18" s="19">
        <v>76939</v>
      </c>
      <c r="C18" s="19" t="s">
        <v>127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8" s="39"/>
      <c r="R18" s="39" t="s">
        <v>8</v>
      </c>
      <c r="S18" s="18"/>
      <c r="T18" s="1">
        <v>80</v>
      </c>
      <c r="U18" s="1">
        <v>95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76954</v>
      </c>
      <c r="C19" s="19" t="s">
        <v>128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9" s="39"/>
      <c r="R19" s="39" t="s">
        <v>8</v>
      </c>
      <c r="S19" s="18"/>
      <c r="T19" s="1">
        <v>84</v>
      </c>
      <c r="U19" s="1">
        <v>76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24384</v>
      </c>
      <c r="FK19" s="41">
        <v>24394</v>
      </c>
    </row>
    <row r="20" spans="1:167" x14ac:dyDescent="0.25">
      <c r="A20" s="19">
        <v>10</v>
      </c>
      <c r="B20" s="19">
        <v>76969</v>
      </c>
      <c r="C20" s="19" t="s">
        <v>129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0" s="39"/>
      <c r="R20" s="39" t="s">
        <v>8</v>
      </c>
      <c r="S20" s="18"/>
      <c r="T20" s="1">
        <v>74</v>
      </c>
      <c r="U20" s="1">
        <v>75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76984</v>
      </c>
      <c r="C21" s="19" t="s">
        <v>130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1" s="39"/>
      <c r="R21" s="39" t="s">
        <v>8</v>
      </c>
      <c r="S21" s="18"/>
      <c r="T21" s="1">
        <v>83</v>
      </c>
      <c r="U21" s="1">
        <v>75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24385</v>
      </c>
      <c r="FK21" s="41">
        <v>24395</v>
      </c>
    </row>
    <row r="22" spans="1:167" x14ac:dyDescent="0.25">
      <c r="A22" s="19">
        <v>12</v>
      </c>
      <c r="B22" s="19">
        <v>76999</v>
      </c>
      <c r="C22" s="19" t="s">
        <v>131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2" s="39"/>
      <c r="R22" s="39" t="s">
        <v>8</v>
      </c>
      <c r="S22" s="18"/>
      <c r="T22" s="1">
        <v>78</v>
      </c>
      <c r="U22" s="1">
        <v>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77014</v>
      </c>
      <c r="C23" s="19" t="s">
        <v>132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3" s="39"/>
      <c r="R23" s="39" t="s">
        <v>8</v>
      </c>
      <c r="S23" s="18"/>
      <c r="T23" s="1">
        <v>84</v>
      </c>
      <c r="U23" s="1">
        <v>95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24386</v>
      </c>
      <c r="FK23" s="41">
        <v>24396</v>
      </c>
    </row>
    <row r="24" spans="1:167" x14ac:dyDescent="0.25">
      <c r="A24" s="19">
        <v>14</v>
      </c>
      <c r="B24" s="19">
        <v>77044</v>
      </c>
      <c r="C24" s="19" t="s">
        <v>133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4" s="39"/>
      <c r="R24" s="39" t="s">
        <v>8</v>
      </c>
      <c r="S24" s="18"/>
      <c r="T24" s="1">
        <v>82</v>
      </c>
      <c r="U24" s="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77029</v>
      </c>
      <c r="C25" s="19" t="s">
        <v>134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5" s="39"/>
      <c r="R25" s="39" t="s">
        <v>8</v>
      </c>
      <c r="S25" s="18"/>
      <c r="T25" s="1">
        <v>88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24387</v>
      </c>
      <c r="FK25" s="41">
        <v>24397</v>
      </c>
    </row>
    <row r="26" spans="1:167" x14ac:dyDescent="0.25">
      <c r="A26" s="19">
        <v>16</v>
      </c>
      <c r="B26" s="19">
        <v>77089</v>
      </c>
      <c r="C26" s="19" t="s">
        <v>135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6" s="39"/>
      <c r="R26" s="39" t="s">
        <v>8</v>
      </c>
      <c r="S26" s="18"/>
      <c r="T26" s="1">
        <v>70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77059</v>
      </c>
      <c r="C27" s="19" t="s">
        <v>136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7" s="39"/>
      <c r="R27" s="39" t="s">
        <v>8</v>
      </c>
      <c r="S27" s="18"/>
      <c r="T27" s="1">
        <v>70</v>
      </c>
      <c r="U27" s="1">
        <v>77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24388</v>
      </c>
      <c r="FK27" s="41">
        <v>24398</v>
      </c>
    </row>
    <row r="28" spans="1:167" x14ac:dyDescent="0.25">
      <c r="A28" s="19">
        <v>18</v>
      </c>
      <c r="B28" s="19">
        <v>77074</v>
      </c>
      <c r="C28" s="19" t="s">
        <v>137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8" s="39"/>
      <c r="R28" s="39" t="s">
        <v>8</v>
      </c>
      <c r="S28" s="18"/>
      <c r="T28" s="1">
        <v>80</v>
      </c>
      <c r="U28" s="1">
        <v>75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77104</v>
      </c>
      <c r="C29" s="19" t="s">
        <v>138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9" s="39"/>
      <c r="R29" s="39" t="s">
        <v>8</v>
      </c>
      <c r="S29" s="18"/>
      <c r="T29" s="1">
        <v>84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24389</v>
      </c>
      <c r="FK29" s="41">
        <v>24399</v>
      </c>
    </row>
    <row r="30" spans="1:167" x14ac:dyDescent="0.25">
      <c r="A30" s="19">
        <v>20</v>
      </c>
      <c r="B30" s="19">
        <v>77119</v>
      </c>
      <c r="C30" s="19" t="s">
        <v>139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0" s="39"/>
      <c r="R30" s="39" t="s">
        <v>8</v>
      </c>
      <c r="S30" s="18"/>
      <c r="T30" s="1">
        <v>73</v>
      </c>
      <c r="U30" s="1">
        <v>70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77134</v>
      </c>
      <c r="C31" s="19" t="s">
        <v>140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1" s="39"/>
      <c r="R31" s="39" t="s">
        <v>8</v>
      </c>
      <c r="S31" s="18"/>
      <c r="T31" s="1">
        <v>81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24390</v>
      </c>
      <c r="FK31" s="41">
        <v>24400</v>
      </c>
    </row>
    <row r="32" spans="1:167" x14ac:dyDescent="0.25">
      <c r="A32" s="19">
        <v>22</v>
      </c>
      <c r="B32" s="19">
        <v>77149</v>
      </c>
      <c r="C32" s="19" t="s">
        <v>141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2" s="39"/>
      <c r="R32" s="39" t="s">
        <v>8</v>
      </c>
      <c r="S32" s="18"/>
      <c r="T32" s="1">
        <v>88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77164</v>
      </c>
      <c r="C33" s="19" t="s">
        <v>142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3" s="39"/>
      <c r="R33" s="39" t="s">
        <v>8</v>
      </c>
      <c r="S33" s="18"/>
      <c r="T33" s="1">
        <v>82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77179</v>
      </c>
      <c r="C34" s="19" t="s">
        <v>143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4" s="39"/>
      <c r="R34" s="39" t="s">
        <v>8</v>
      </c>
      <c r="S34" s="18"/>
      <c r="T34" s="1">
        <v>90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77194</v>
      </c>
      <c r="C35" s="19" t="s">
        <v>144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5" s="39"/>
      <c r="R35" s="39" t="s">
        <v>8</v>
      </c>
      <c r="S35" s="18"/>
      <c r="T35" s="1">
        <v>84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77209</v>
      </c>
      <c r="C36" s="19" t="s">
        <v>145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6" s="39"/>
      <c r="R36" s="39" t="s">
        <v>8</v>
      </c>
      <c r="S36" s="18"/>
      <c r="T36" s="1">
        <v>76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77224</v>
      </c>
      <c r="C37" s="19" t="s">
        <v>146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7" s="39"/>
      <c r="R37" s="39" t="s">
        <v>8</v>
      </c>
      <c r="S37" s="18"/>
      <c r="T37" s="1">
        <v>78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77239</v>
      </c>
      <c r="C38" s="19" t="s">
        <v>147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8" s="39"/>
      <c r="R38" s="39" t="s">
        <v>8</v>
      </c>
      <c r="S38" s="18"/>
      <c r="T38" s="1">
        <v>92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77254</v>
      </c>
      <c r="C39" s="19" t="s">
        <v>148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9" s="39"/>
      <c r="R39" s="39" t="s">
        <v>8</v>
      </c>
      <c r="S39" s="18"/>
      <c r="T39" s="1">
        <v>80</v>
      </c>
      <c r="U39" s="1">
        <v>75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77269</v>
      </c>
      <c r="C40" s="19" t="s">
        <v>149</v>
      </c>
      <c r="D40" s="18"/>
      <c r="E40" s="28">
        <f t="shared" si="0"/>
        <v>73</v>
      </c>
      <c r="F40" s="28" t="str">
        <f t="shared" si="1"/>
        <v>C</v>
      </c>
      <c r="G40" s="28">
        <f t="shared" si="2"/>
        <v>73</v>
      </c>
      <c r="H40" s="28" t="str">
        <f t="shared" si="3"/>
        <v>C</v>
      </c>
      <c r="I40" s="36">
        <v>3</v>
      </c>
      <c r="J40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0" s="39"/>
      <c r="R40" s="39" t="s">
        <v>8</v>
      </c>
      <c r="S40" s="18"/>
      <c r="T40" s="1">
        <v>70</v>
      </c>
      <c r="U40" s="1">
        <v>75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77284</v>
      </c>
      <c r="C41" s="19" t="s">
        <v>150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1" s="39"/>
      <c r="R41" s="39" t="s">
        <v>8</v>
      </c>
      <c r="S41" s="18"/>
      <c r="T41" s="1">
        <v>82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77299</v>
      </c>
      <c r="C42" s="19" t="s">
        <v>151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2" s="39"/>
      <c r="R42" s="39" t="s">
        <v>8</v>
      </c>
      <c r="S42" s="18"/>
      <c r="T42" s="1">
        <v>80</v>
      </c>
      <c r="U42" s="1">
        <v>75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77314</v>
      </c>
      <c r="C43" s="19" t="s">
        <v>152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3" s="39"/>
      <c r="R43" s="39" t="s">
        <v>8</v>
      </c>
      <c r="S43" s="18"/>
      <c r="T43" s="1">
        <v>84</v>
      </c>
      <c r="U43" s="1">
        <v>75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77329</v>
      </c>
      <c r="C44" s="19" t="s">
        <v>153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4" s="39"/>
      <c r="R44" s="39" t="s">
        <v>8</v>
      </c>
      <c r="S44" s="18"/>
      <c r="T44" s="1">
        <v>86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77344</v>
      </c>
      <c r="C45" s="19" t="s">
        <v>154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5" s="39"/>
      <c r="R45" s="39" t="s">
        <v>8</v>
      </c>
      <c r="S45" s="18"/>
      <c r="T45" s="1">
        <v>77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77359</v>
      </c>
      <c r="C46" s="19" t="s">
        <v>155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6" s="39"/>
      <c r="R46" s="39" t="s">
        <v>8</v>
      </c>
      <c r="S46" s="18"/>
      <c r="T46" s="1">
        <v>92</v>
      </c>
      <c r="U46" s="1">
        <v>78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81.5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77375</v>
      </c>
      <c r="C11" s="19" t="s">
        <v>157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menjelaskan dan menganalisis persamaan Trigonometri dengan berbagai bentuk, menggunakan rumus Trigonometri jumlah selisih dua sudut rumus sudut rangkap,  rumus perkalian dan penjumlahan bentuk Trigonometri.</v>
      </c>
      <c r="Q11" s="39"/>
      <c r="R11" s="39" t="s">
        <v>8</v>
      </c>
      <c r="S11" s="18"/>
      <c r="T11" s="1">
        <v>70</v>
      </c>
      <c r="U11" s="1">
        <v>88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77390</v>
      </c>
      <c r="C12" s="19" t="s">
        <v>158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2" s="39"/>
      <c r="R12" s="39" t="s">
        <v>8</v>
      </c>
      <c r="S12" s="18"/>
      <c r="T12" s="1">
        <v>70</v>
      </c>
      <c r="U12" s="1">
        <v>80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77405</v>
      </c>
      <c r="C13" s="19" t="s">
        <v>159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3" s="39"/>
      <c r="R13" s="39" t="s">
        <v>8</v>
      </c>
      <c r="S13" s="18"/>
      <c r="T13" s="1">
        <v>87</v>
      </c>
      <c r="U13" s="1">
        <v>75</v>
      </c>
      <c r="V13" s="1">
        <v>92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24401</v>
      </c>
      <c r="FK13" s="41">
        <v>24411</v>
      </c>
    </row>
    <row r="14" spans="1:167" x14ac:dyDescent="0.25">
      <c r="A14" s="19">
        <v>4</v>
      </c>
      <c r="B14" s="19">
        <v>77420</v>
      </c>
      <c r="C14" s="19" t="s">
        <v>160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4" s="39"/>
      <c r="R14" s="39" t="s">
        <v>8</v>
      </c>
      <c r="S14" s="18"/>
      <c r="T14" s="1">
        <v>70</v>
      </c>
      <c r="U14" s="1">
        <v>70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77435</v>
      </c>
      <c r="C15" s="19" t="s">
        <v>161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5" s="39"/>
      <c r="R15" s="39" t="s">
        <v>9</v>
      </c>
      <c r="S15" s="18"/>
      <c r="T15" s="1">
        <v>90</v>
      </c>
      <c r="U15" s="1">
        <v>80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72</v>
      </c>
      <c r="FJ15" s="41">
        <v>24402</v>
      </c>
      <c r="FK15" s="41">
        <v>24412</v>
      </c>
    </row>
    <row r="16" spans="1:167" x14ac:dyDescent="0.25">
      <c r="A16" s="19">
        <v>6</v>
      </c>
      <c r="B16" s="19">
        <v>77465</v>
      </c>
      <c r="C16" s="19" t="s">
        <v>162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6" s="39"/>
      <c r="R16" s="39" t="s">
        <v>8</v>
      </c>
      <c r="S16" s="18"/>
      <c r="T16" s="1">
        <v>85</v>
      </c>
      <c r="U16" s="1">
        <v>90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80090</v>
      </c>
      <c r="C17" s="19" t="s">
        <v>163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v>3</v>
      </c>
      <c r="J17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17" s="28">
        <f t="shared" si="5"/>
        <v>70</v>
      </c>
      <c r="L17" s="28" t="str">
        <f t="shared" si="6"/>
        <v>C</v>
      </c>
      <c r="M17" s="28">
        <f t="shared" si="7"/>
        <v>70</v>
      </c>
      <c r="N17" s="28" t="str">
        <f t="shared" si="8"/>
        <v>C</v>
      </c>
      <c r="O17" s="36">
        <v>3</v>
      </c>
      <c r="P17" s="28" t="str">
        <f t="shared" si="9"/>
        <v>Terampil dalam menjelaskan dan menganalisis persamaan Trigonometri dengan berbagai bentuk, namun belum terampil dalam menggunakan rumus Trigonometri jumlah selisih dua sudut rumus sudut rangkap, rumus perkalian dan penjumlahan bentuk Trigonometri.</v>
      </c>
      <c r="Q17" s="39"/>
      <c r="R17" s="39" t="s">
        <v>8</v>
      </c>
      <c r="S17" s="18"/>
      <c r="T17" s="1">
        <v>70</v>
      </c>
      <c r="U17" s="1">
        <v>73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76</v>
      </c>
      <c r="FJ17" s="41">
        <v>24403</v>
      </c>
      <c r="FK17" s="41">
        <v>24413</v>
      </c>
    </row>
    <row r="18" spans="1:167" x14ac:dyDescent="0.25">
      <c r="A18" s="19">
        <v>8</v>
      </c>
      <c r="B18" s="19">
        <v>77480</v>
      </c>
      <c r="C18" s="19" t="s">
        <v>164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8" s="39"/>
      <c r="R18" s="39" t="s">
        <v>8</v>
      </c>
      <c r="S18" s="18"/>
      <c r="T18" s="1">
        <v>82</v>
      </c>
      <c r="U18" s="1">
        <v>83</v>
      </c>
      <c r="V18" s="1">
        <v>92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77495</v>
      </c>
      <c r="C19" s="19" t="s">
        <v>165</v>
      </c>
      <c r="D19" s="18"/>
      <c r="E19" s="28">
        <f t="shared" si="0"/>
        <v>95</v>
      </c>
      <c r="F19" s="28" t="str">
        <f t="shared" si="1"/>
        <v>A</v>
      </c>
      <c r="G19" s="28">
        <f t="shared" si="2"/>
        <v>95</v>
      </c>
      <c r="H19" s="28" t="str">
        <f t="shared" si="3"/>
        <v>A</v>
      </c>
      <c r="I19" s="36">
        <v>1</v>
      </c>
      <c r="J19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9" s="39"/>
      <c r="R19" s="39" t="s">
        <v>8</v>
      </c>
      <c r="S19" s="18"/>
      <c r="T19" s="1">
        <v>98</v>
      </c>
      <c r="U19" s="1">
        <v>92</v>
      </c>
      <c r="V19" s="1">
        <v>95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24404</v>
      </c>
      <c r="FK19" s="41">
        <v>24414</v>
      </c>
    </row>
    <row r="20" spans="1:167" x14ac:dyDescent="0.25">
      <c r="A20" s="19">
        <v>10</v>
      </c>
      <c r="B20" s="19">
        <v>77510</v>
      </c>
      <c r="C20" s="19" t="s">
        <v>166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0" s="39"/>
      <c r="R20" s="39" t="s">
        <v>8</v>
      </c>
      <c r="S20" s="18"/>
      <c r="T20" s="1">
        <v>83</v>
      </c>
      <c r="U20" s="1">
        <v>90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77525</v>
      </c>
      <c r="C21" s="19" t="s">
        <v>167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1" s="39"/>
      <c r="R21" s="39" t="s">
        <v>8</v>
      </c>
      <c r="S21" s="18"/>
      <c r="T21" s="1">
        <v>85</v>
      </c>
      <c r="U21" s="1">
        <v>92</v>
      </c>
      <c r="V21" s="1">
        <v>96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24405</v>
      </c>
      <c r="FK21" s="41">
        <v>24415</v>
      </c>
    </row>
    <row r="22" spans="1:167" x14ac:dyDescent="0.25">
      <c r="A22" s="19">
        <v>12</v>
      </c>
      <c r="B22" s="19">
        <v>77540</v>
      </c>
      <c r="C22" s="19" t="s">
        <v>168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2" s="39"/>
      <c r="R22" s="39" t="s">
        <v>8</v>
      </c>
      <c r="S22" s="18"/>
      <c r="T22" s="1">
        <v>74</v>
      </c>
      <c r="U22" s="1">
        <v>75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80045</v>
      </c>
      <c r="C23" s="19" t="s">
        <v>169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3</v>
      </c>
      <c r="J23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3" s="39"/>
      <c r="R23" s="39" t="s">
        <v>9</v>
      </c>
      <c r="S23" s="18"/>
      <c r="T23" s="1">
        <v>70</v>
      </c>
      <c r="U23" s="1">
        <v>70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24406</v>
      </c>
      <c r="FK23" s="41">
        <v>24416</v>
      </c>
    </row>
    <row r="24" spans="1:167" x14ac:dyDescent="0.25">
      <c r="A24" s="19">
        <v>14</v>
      </c>
      <c r="B24" s="19">
        <v>77555</v>
      </c>
      <c r="C24" s="19" t="s">
        <v>170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4" s="39"/>
      <c r="R24" s="39" t="s">
        <v>8</v>
      </c>
      <c r="S24" s="18"/>
      <c r="T24" s="1">
        <v>95</v>
      </c>
      <c r="U24" s="1">
        <v>75</v>
      </c>
      <c r="V24" s="1">
        <v>100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77570</v>
      </c>
      <c r="C25" s="19" t="s">
        <v>171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5" s="39"/>
      <c r="R25" s="39" t="s">
        <v>8</v>
      </c>
      <c r="S25" s="18"/>
      <c r="T25" s="1">
        <v>88</v>
      </c>
      <c r="U25" s="1">
        <v>98</v>
      </c>
      <c r="V25" s="1">
        <v>95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24407</v>
      </c>
      <c r="FK25" s="41">
        <v>24417</v>
      </c>
    </row>
    <row r="26" spans="1:167" x14ac:dyDescent="0.25">
      <c r="A26" s="19">
        <v>16</v>
      </c>
      <c r="B26" s="19">
        <v>77585</v>
      </c>
      <c r="C26" s="19" t="s">
        <v>172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6" s="39"/>
      <c r="R26" s="39" t="s">
        <v>8</v>
      </c>
      <c r="S26" s="18"/>
      <c r="T26" s="1">
        <v>88</v>
      </c>
      <c r="U26" s="1">
        <v>95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77600</v>
      </c>
      <c r="C27" s="19" t="s">
        <v>173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7" s="39"/>
      <c r="R27" s="39" t="s">
        <v>8</v>
      </c>
      <c r="S27" s="18"/>
      <c r="T27" s="1">
        <v>91</v>
      </c>
      <c r="U27" s="1">
        <v>70</v>
      </c>
      <c r="V27" s="1">
        <v>94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24408</v>
      </c>
      <c r="FK27" s="41">
        <v>24418</v>
      </c>
    </row>
    <row r="28" spans="1:167" x14ac:dyDescent="0.25">
      <c r="A28" s="19">
        <v>18</v>
      </c>
      <c r="B28" s="19">
        <v>77615</v>
      </c>
      <c r="C28" s="19" t="s">
        <v>174</v>
      </c>
      <c r="D28" s="18"/>
      <c r="E28" s="28">
        <f t="shared" si="0"/>
        <v>73</v>
      </c>
      <c r="F28" s="28" t="str">
        <f t="shared" si="1"/>
        <v>C</v>
      </c>
      <c r="G28" s="28">
        <f t="shared" si="2"/>
        <v>73</v>
      </c>
      <c r="H28" s="28" t="str">
        <f t="shared" si="3"/>
        <v>C</v>
      </c>
      <c r="I28" s="36">
        <v>3</v>
      </c>
      <c r="J28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8" s="39"/>
      <c r="R28" s="39" t="s">
        <v>8</v>
      </c>
      <c r="S28" s="18"/>
      <c r="T28" s="1">
        <v>70</v>
      </c>
      <c r="U28" s="1">
        <v>70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77630</v>
      </c>
      <c r="C29" s="19" t="s">
        <v>175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9" s="39"/>
      <c r="R29" s="39" t="s">
        <v>8</v>
      </c>
      <c r="S29" s="18"/>
      <c r="T29" s="1">
        <v>84</v>
      </c>
      <c r="U29" s="1">
        <v>95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24409</v>
      </c>
      <c r="FK29" s="41">
        <v>24419</v>
      </c>
    </row>
    <row r="30" spans="1:167" x14ac:dyDescent="0.25">
      <c r="A30" s="19">
        <v>20</v>
      </c>
      <c r="B30" s="19">
        <v>77645</v>
      </c>
      <c r="C30" s="19" t="s">
        <v>176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0" s="39"/>
      <c r="R30" s="39" t="s">
        <v>8</v>
      </c>
      <c r="S30" s="18"/>
      <c r="T30" s="1">
        <v>84</v>
      </c>
      <c r="U30" s="1">
        <v>70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77660</v>
      </c>
      <c r="C31" s="19" t="s">
        <v>177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1" s="39"/>
      <c r="R31" s="39" t="s">
        <v>8</v>
      </c>
      <c r="S31" s="18"/>
      <c r="T31" s="1">
        <v>97</v>
      </c>
      <c r="U31" s="1">
        <v>90</v>
      </c>
      <c r="V31" s="1">
        <v>92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24410</v>
      </c>
      <c r="FK31" s="41">
        <v>24420</v>
      </c>
    </row>
    <row r="32" spans="1:167" x14ac:dyDescent="0.25">
      <c r="A32" s="19">
        <v>22</v>
      </c>
      <c r="B32" s="19">
        <v>77675</v>
      </c>
      <c r="C32" s="19" t="s">
        <v>178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2" s="39"/>
      <c r="R32" s="39" t="s">
        <v>8</v>
      </c>
      <c r="S32" s="18"/>
      <c r="T32" s="1">
        <v>76</v>
      </c>
      <c r="U32" s="1">
        <v>70</v>
      </c>
      <c r="V32" s="1">
        <v>92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77690</v>
      </c>
      <c r="C33" s="19" t="s">
        <v>179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3" s="39"/>
      <c r="R33" s="39" t="s">
        <v>8</v>
      </c>
      <c r="S33" s="18"/>
      <c r="T33" s="1">
        <v>81</v>
      </c>
      <c r="U33" s="1">
        <v>75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77705</v>
      </c>
      <c r="C34" s="19" t="s">
        <v>180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4" s="39"/>
      <c r="R34" s="39" t="s">
        <v>8</v>
      </c>
      <c r="S34" s="18"/>
      <c r="T34" s="1">
        <v>79</v>
      </c>
      <c r="U34" s="1">
        <v>85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77720</v>
      </c>
      <c r="C35" s="19" t="s">
        <v>181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5" s="39"/>
      <c r="R35" s="39" t="s">
        <v>8</v>
      </c>
      <c r="S35" s="18"/>
      <c r="T35" s="1">
        <v>92</v>
      </c>
      <c r="U35" s="1">
        <v>75</v>
      </c>
      <c r="V35" s="1">
        <v>92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77735</v>
      </c>
      <c r="C36" s="19" t="s">
        <v>182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6" s="39"/>
      <c r="R36" s="39" t="s">
        <v>8</v>
      </c>
      <c r="S36" s="18"/>
      <c r="T36" s="1">
        <v>96</v>
      </c>
      <c r="U36" s="1">
        <v>93</v>
      </c>
      <c r="V36" s="1">
        <v>92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77750</v>
      </c>
      <c r="C37" s="19" t="s">
        <v>183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3</v>
      </c>
      <c r="J37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7" s="39"/>
      <c r="R37" s="39" t="s">
        <v>8</v>
      </c>
      <c r="S37" s="18"/>
      <c r="T37" s="1">
        <v>70</v>
      </c>
      <c r="U37" s="1">
        <v>75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77765</v>
      </c>
      <c r="C38" s="19" t="s">
        <v>184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8" s="39"/>
      <c r="R38" s="39" t="s">
        <v>8</v>
      </c>
      <c r="S38" s="18"/>
      <c r="T38" s="1">
        <v>82</v>
      </c>
      <c r="U38" s="1">
        <v>88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77780</v>
      </c>
      <c r="C39" s="19" t="s">
        <v>185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9" s="39"/>
      <c r="R39" s="39" t="s">
        <v>8</v>
      </c>
      <c r="S39" s="18"/>
      <c r="T39" s="1">
        <v>86</v>
      </c>
      <c r="U39" s="1">
        <v>81</v>
      </c>
      <c r="V39" s="1">
        <v>92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77795</v>
      </c>
      <c r="C40" s="19" t="s">
        <v>186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0" s="39"/>
      <c r="R40" s="39" t="s">
        <v>8</v>
      </c>
      <c r="S40" s="18"/>
      <c r="T40" s="1">
        <v>93</v>
      </c>
      <c r="U40" s="1">
        <v>80</v>
      </c>
      <c r="V40" s="1">
        <v>98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77810</v>
      </c>
      <c r="C41" s="19" t="s">
        <v>187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1" s="39"/>
      <c r="R41" s="39" t="s">
        <v>8</v>
      </c>
      <c r="S41" s="18"/>
      <c r="T41" s="1">
        <v>85</v>
      </c>
      <c r="U41" s="1">
        <v>75</v>
      </c>
      <c r="V41" s="1">
        <v>92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77825</v>
      </c>
      <c r="C42" s="19" t="s">
        <v>188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2" s="39"/>
      <c r="R42" s="39" t="s">
        <v>8</v>
      </c>
      <c r="S42" s="18"/>
      <c r="T42" s="1">
        <v>94</v>
      </c>
      <c r="U42" s="1">
        <v>80</v>
      </c>
      <c r="V42" s="1">
        <v>92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77840</v>
      </c>
      <c r="C43" s="19" t="s">
        <v>189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3" s="39"/>
      <c r="R43" s="39" t="s">
        <v>8</v>
      </c>
      <c r="S43" s="18"/>
      <c r="T43" s="1">
        <v>86</v>
      </c>
      <c r="U43" s="1">
        <v>93</v>
      </c>
      <c r="V43" s="1">
        <v>92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77855</v>
      </c>
      <c r="C44" s="19" t="s">
        <v>190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4" s="39"/>
      <c r="R44" s="39" t="s">
        <v>8</v>
      </c>
      <c r="S44" s="18"/>
      <c r="T44" s="1">
        <v>94</v>
      </c>
      <c r="U44" s="1">
        <v>82</v>
      </c>
      <c r="V44" s="1">
        <v>92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84.911764705882348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77870</v>
      </c>
      <c r="C11" s="19" t="s">
        <v>192</v>
      </c>
      <c r="D11" s="18"/>
      <c r="E11" s="28">
        <f t="shared" ref="E11:E50" si="0">IF((COUNTA(T11:AC11)&gt;0),(ROUND((AVERAGE(T11:AC11)),0)),"")</f>
        <v>0</v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>
        <f t="shared" ref="G11:G50" si="2">IF((COUNTA(T11:AD11)&gt;0),(ROUND((AVERAGE(T11:AD11)),0)),"")</f>
        <v>0</v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0</v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>
        <f t="shared" ref="M11:M50" si="7">IF((COUNTA(AF11:AO11)&gt;0),AVERAGE(AF11:AO11),"")</f>
        <v>0</v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0</v>
      </c>
      <c r="AG11" s="1">
        <v>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77885</v>
      </c>
      <c r="C12" s="19" t="s">
        <v>193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2" s="39"/>
      <c r="R12" s="39" t="s">
        <v>8</v>
      </c>
      <c r="S12" s="18"/>
      <c r="T12" s="1">
        <v>81</v>
      </c>
      <c r="U12" s="1">
        <v>88</v>
      </c>
      <c r="V12" s="1">
        <v>95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77900</v>
      </c>
      <c r="C13" s="19" t="s">
        <v>194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3" s="39"/>
      <c r="R13" s="39" t="s">
        <v>8</v>
      </c>
      <c r="S13" s="18"/>
      <c r="T13" s="1">
        <v>82</v>
      </c>
      <c r="U13" s="1">
        <v>88</v>
      </c>
      <c r="V13" s="1">
        <v>96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24421</v>
      </c>
      <c r="FK13" s="41">
        <v>24431</v>
      </c>
    </row>
    <row r="14" spans="1:167" x14ac:dyDescent="0.25">
      <c r="A14" s="19">
        <v>4</v>
      </c>
      <c r="B14" s="19">
        <v>77915</v>
      </c>
      <c r="C14" s="19" t="s">
        <v>195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4" s="39"/>
      <c r="R14" s="39" t="s">
        <v>8</v>
      </c>
      <c r="S14" s="18"/>
      <c r="T14" s="1">
        <v>95</v>
      </c>
      <c r="U14" s="1">
        <v>75</v>
      </c>
      <c r="V14" s="1">
        <v>100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77930</v>
      </c>
      <c r="C15" s="19" t="s">
        <v>196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5" s="39"/>
      <c r="R15" s="39" t="s">
        <v>8</v>
      </c>
      <c r="S15" s="18"/>
      <c r="T15" s="1">
        <v>91</v>
      </c>
      <c r="U15" s="1">
        <v>87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72</v>
      </c>
      <c r="FJ15" s="41">
        <v>24422</v>
      </c>
      <c r="FK15" s="41">
        <v>24432</v>
      </c>
    </row>
    <row r="16" spans="1:167" x14ac:dyDescent="0.25">
      <c r="A16" s="19">
        <v>6</v>
      </c>
      <c r="B16" s="19">
        <v>77945</v>
      </c>
      <c r="C16" s="19" t="s">
        <v>197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3</v>
      </c>
      <c r="J16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6" s="39"/>
      <c r="R16" s="39" t="s">
        <v>9</v>
      </c>
      <c r="S16" s="18"/>
      <c r="T16" s="1">
        <v>70</v>
      </c>
      <c r="U16" s="1">
        <v>70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77960</v>
      </c>
      <c r="C17" s="19" t="s">
        <v>198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7" s="39"/>
      <c r="R17" s="39" t="s">
        <v>8</v>
      </c>
      <c r="S17" s="18"/>
      <c r="T17" s="1">
        <v>85</v>
      </c>
      <c r="U17" s="1">
        <v>93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76</v>
      </c>
      <c r="FJ17" s="41">
        <v>24423</v>
      </c>
      <c r="FK17" s="41">
        <v>24433</v>
      </c>
    </row>
    <row r="18" spans="1:167" x14ac:dyDescent="0.25">
      <c r="A18" s="19">
        <v>8</v>
      </c>
      <c r="B18" s="19">
        <v>77975</v>
      </c>
      <c r="C18" s="19" t="s">
        <v>199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18" s="39"/>
      <c r="R18" s="39" t="s">
        <v>8</v>
      </c>
      <c r="S18" s="18"/>
      <c r="T18" s="1">
        <v>95</v>
      </c>
      <c r="U18" s="1">
        <v>70</v>
      </c>
      <c r="V18" s="1">
        <v>95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77990</v>
      </c>
      <c r="C19" s="19" t="s">
        <v>200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3</v>
      </c>
      <c r="J19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19" s="39"/>
      <c r="R19" s="39" t="s">
        <v>9</v>
      </c>
      <c r="S19" s="18"/>
      <c r="T19" s="1">
        <v>71</v>
      </c>
      <c r="U19" s="1">
        <v>75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24424</v>
      </c>
      <c r="FK19" s="41">
        <v>24434</v>
      </c>
    </row>
    <row r="20" spans="1:167" x14ac:dyDescent="0.25">
      <c r="A20" s="19">
        <v>10</v>
      </c>
      <c r="B20" s="19">
        <v>78005</v>
      </c>
      <c r="C20" s="19" t="s">
        <v>201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0" s="39"/>
      <c r="R20" s="39" t="s">
        <v>8</v>
      </c>
      <c r="S20" s="18"/>
      <c r="T20" s="1">
        <v>88</v>
      </c>
      <c r="U20" s="1">
        <v>90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78020</v>
      </c>
      <c r="C21" s="19" t="s">
        <v>202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1" s="39"/>
      <c r="R21" s="39" t="s">
        <v>8</v>
      </c>
      <c r="S21" s="18"/>
      <c r="T21" s="1">
        <v>72</v>
      </c>
      <c r="U21" s="1">
        <v>75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24425</v>
      </c>
      <c r="FK21" s="41">
        <v>24435</v>
      </c>
    </row>
    <row r="22" spans="1:167" x14ac:dyDescent="0.25">
      <c r="A22" s="19">
        <v>12</v>
      </c>
      <c r="B22" s="19">
        <v>78035</v>
      </c>
      <c r="C22" s="19" t="s">
        <v>203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2" s="39"/>
      <c r="R22" s="39" t="s">
        <v>8</v>
      </c>
      <c r="S22" s="18"/>
      <c r="T22" s="1">
        <v>95</v>
      </c>
      <c r="U22" s="1">
        <v>85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78050</v>
      </c>
      <c r="C23" s="19" t="s">
        <v>204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3</v>
      </c>
      <c r="J23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3" s="39"/>
      <c r="R23" s="39" t="s">
        <v>8</v>
      </c>
      <c r="S23" s="18"/>
      <c r="T23" s="1">
        <v>71</v>
      </c>
      <c r="U23" s="1">
        <v>70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24426</v>
      </c>
      <c r="FK23" s="41">
        <v>24436</v>
      </c>
    </row>
    <row r="24" spans="1:167" x14ac:dyDescent="0.25">
      <c r="A24" s="19">
        <v>14</v>
      </c>
      <c r="B24" s="19">
        <v>78065</v>
      </c>
      <c r="C24" s="19" t="s">
        <v>205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4" s="39"/>
      <c r="R24" s="39" t="s">
        <v>8</v>
      </c>
      <c r="S24" s="18"/>
      <c r="T24" s="1">
        <v>81</v>
      </c>
      <c r="U24" s="1">
        <v>75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78080</v>
      </c>
      <c r="C25" s="19" t="s">
        <v>206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3</v>
      </c>
      <c r="J25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25" s="39"/>
      <c r="R25" s="39" t="s">
        <v>8</v>
      </c>
      <c r="S25" s="18"/>
      <c r="T25" s="1">
        <v>70</v>
      </c>
      <c r="U25" s="1">
        <v>75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24427</v>
      </c>
      <c r="FK25" s="41">
        <v>24437</v>
      </c>
    </row>
    <row r="26" spans="1:167" x14ac:dyDescent="0.25">
      <c r="A26" s="19">
        <v>16</v>
      </c>
      <c r="B26" s="19">
        <v>78095</v>
      </c>
      <c r="C26" s="19" t="s">
        <v>207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6" s="39"/>
      <c r="R26" s="39" t="s">
        <v>8</v>
      </c>
      <c r="S26" s="18"/>
      <c r="T26" s="1">
        <v>82</v>
      </c>
      <c r="U26" s="1">
        <v>88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78110</v>
      </c>
      <c r="C27" s="19" t="s">
        <v>208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7" s="39"/>
      <c r="R27" s="39" t="s">
        <v>8</v>
      </c>
      <c r="S27" s="18"/>
      <c r="T27" s="1">
        <v>87</v>
      </c>
      <c r="U27" s="1">
        <v>88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24428</v>
      </c>
      <c r="FK27" s="41">
        <v>24438</v>
      </c>
    </row>
    <row r="28" spans="1:167" x14ac:dyDescent="0.25">
      <c r="A28" s="19">
        <v>18</v>
      </c>
      <c r="B28" s="19">
        <v>78125</v>
      </c>
      <c r="C28" s="19" t="s">
        <v>209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8" s="39"/>
      <c r="R28" s="39" t="s">
        <v>8</v>
      </c>
      <c r="S28" s="18"/>
      <c r="T28" s="1">
        <v>84</v>
      </c>
      <c r="U28" s="1">
        <v>78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78155</v>
      </c>
      <c r="C29" s="19" t="s">
        <v>210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29" s="39"/>
      <c r="R29" s="39" t="s">
        <v>8</v>
      </c>
      <c r="S29" s="18"/>
      <c r="T29" s="1">
        <v>80</v>
      </c>
      <c r="U29" s="1">
        <v>75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24429</v>
      </c>
      <c r="FK29" s="41">
        <v>24439</v>
      </c>
    </row>
    <row r="30" spans="1:167" x14ac:dyDescent="0.25">
      <c r="A30" s="19">
        <v>20</v>
      </c>
      <c r="B30" s="19">
        <v>78140</v>
      </c>
      <c r="C30" s="19" t="s">
        <v>211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0" s="39"/>
      <c r="R30" s="39" t="s">
        <v>8</v>
      </c>
      <c r="S30" s="18"/>
      <c r="T30" s="1">
        <v>70</v>
      </c>
      <c r="U30" s="1">
        <v>75</v>
      </c>
      <c r="V30" s="1">
        <v>70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78170</v>
      </c>
      <c r="C31" s="19" t="s">
        <v>212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3</v>
      </c>
      <c r="J31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1" s="39"/>
      <c r="R31" s="39" t="s">
        <v>8</v>
      </c>
      <c r="S31" s="18"/>
      <c r="T31" s="1">
        <v>70</v>
      </c>
      <c r="U31" s="1">
        <v>70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24430</v>
      </c>
      <c r="FK31" s="41">
        <v>24440</v>
      </c>
    </row>
    <row r="32" spans="1:167" x14ac:dyDescent="0.25">
      <c r="A32" s="19">
        <v>22</v>
      </c>
      <c r="B32" s="19">
        <v>78185</v>
      </c>
      <c r="C32" s="19" t="s">
        <v>213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2" s="39"/>
      <c r="R32" s="39" t="s">
        <v>8</v>
      </c>
      <c r="S32" s="18"/>
      <c r="T32" s="1">
        <v>85</v>
      </c>
      <c r="U32" s="1">
        <v>70</v>
      </c>
      <c r="V32" s="1">
        <v>95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80105</v>
      </c>
      <c r="C33" s="19" t="s">
        <v>214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3</v>
      </c>
      <c r="J33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3" s="39"/>
      <c r="R33" s="39" t="s">
        <v>8</v>
      </c>
      <c r="S33" s="18"/>
      <c r="T33" s="1">
        <v>70</v>
      </c>
      <c r="U33" s="1">
        <v>70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78200</v>
      </c>
      <c r="C34" s="19" t="s">
        <v>215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v>3</v>
      </c>
      <c r="J34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4" s="39"/>
      <c r="R34" s="39" t="s">
        <v>9</v>
      </c>
      <c r="S34" s="18"/>
      <c r="T34" s="1">
        <v>70</v>
      </c>
      <c r="U34" s="1">
        <v>70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78215</v>
      </c>
      <c r="C35" s="19" t="s">
        <v>216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5" s="39"/>
      <c r="R35" s="39" t="s">
        <v>8</v>
      </c>
      <c r="S35" s="18"/>
      <c r="T35" s="1">
        <v>82</v>
      </c>
      <c r="U35" s="1">
        <v>80</v>
      </c>
      <c r="V35" s="1">
        <v>84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78230</v>
      </c>
      <c r="C36" s="19" t="s">
        <v>217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3</v>
      </c>
      <c r="J36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36" s="39"/>
      <c r="R36" s="39" t="s">
        <v>8</v>
      </c>
      <c r="S36" s="18"/>
      <c r="T36" s="1">
        <v>70</v>
      </c>
      <c r="U36" s="1">
        <v>70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78245</v>
      </c>
      <c r="C37" s="19" t="s">
        <v>218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7" s="39"/>
      <c r="R37" s="39" t="s">
        <v>8</v>
      </c>
      <c r="S37" s="18"/>
      <c r="T37" s="1">
        <v>95</v>
      </c>
      <c r="U37" s="1">
        <v>80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78260</v>
      </c>
      <c r="C38" s="19" t="s">
        <v>219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8" s="39"/>
      <c r="R38" s="39" t="s">
        <v>8</v>
      </c>
      <c r="S38" s="18"/>
      <c r="T38" s="1">
        <v>94</v>
      </c>
      <c r="U38" s="1">
        <v>75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78275</v>
      </c>
      <c r="C39" s="19" t="s">
        <v>220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39" s="39"/>
      <c r="R39" s="39" t="s">
        <v>8</v>
      </c>
      <c r="S39" s="18"/>
      <c r="T39" s="1">
        <v>95</v>
      </c>
      <c r="U39" s="1">
        <v>88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78290</v>
      </c>
      <c r="C40" s="19" t="s">
        <v>221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0" s="39"/>
      <c r="R40" s="39" t="s">
        <v>8</v>
      </c>
      <c r="S40" s="18"/>
      <c r="T40" s="1">
        <v>80</v>
      </c>
      <c r="U40" s="1">
        <v>80</v>
      </c>
      <c r="V40" s="1">
        <v>92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78305</v>
      </c>
      <c r="C41" s="19" t="s">
        <v>222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menjelaskan &amp; menganalisis persamaan Trigonometri dengan berbagai bentuk,menggunakan rumus Trigonometri jumlah selisih 2 sudut rumus sudut rangkap,perlu peningkatan perbaikan penggunaan rumus perkalian &amp; penjumlahan bentuk Trigonometri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1" s="39"/>
      <c r="R41" s="39" t="s">
        <v>8</v>
      </c>
      <c r="S41" s="18"/>
      <c r="T41" s="1">
        <v>74</v>
      </c>
      <c r="U41" s="1">
        <v>70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78320</v>
      </c>
      <c r="C42" s="19" t="s">
        <v>223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Terampil dalam menganalisis persamaan Trigonometri dengan berbagai bentuk, menggunakan rumus Trigonometri jumlah selisih dua sudut rumus sudut rangkap, namun belum terampil dalam penggunaan rumus perkalian dan penjumlahan bentuk Trigonometri.</v>
      </c>
      <c r="Q42" s="39"/>
      <c r="R42" s="39" t="s">
        <v>8</v>
      </c>
      <c r="S42" s="18"/>
      <c r="T42" s="1">
        <v>75</v>
      </c>
      <c r="U42" s="1">
        <v>70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78335</v>
      </c>
      <c r="C43" s="19" t="s">
        <v>224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menjelaskan,menganalisis persamaan Trigonometri dengan berbagai bentuk,menggunakan rumus Trigonometri jumlah selisih 2 sudut rumus sudut rangkap,rumus perkalian&amp;penjumlahan bentuk Trigonometri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menjelaskan dan menganalisis persamaan Trigonometri dengan berbagai bentuk, menggunakan rumus Trigonometri jumlah selisih dua sudut rumus sudut rangkap,  rumus perkalian dan penjumlahan bentuk Trigonometri.</v>
      </c>
      <c r="Q43" s="39"/>
      <c r="R43" s="39" t="s">
        <v>8</v>
      </c>
      <c r="S43" s="18"/>
      <c r="T43" s="1">
        <v>95</v>
      </c>
      <c r="U43" s="1">
        <v>85</v>
      </c>
      <c r="V43" s="1">
        <v>96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89863</v>
      </c>
      <c r="C44" s="19" t="s">
        <v>225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3</v>
      </c>
      <c r="J44" s="28" t="str">
        <f t="shared" si="4"/>
        <v>Memiliki kemampuan menjelaskan &amp; menganalisis persamaan Trigonometri dengan berbagai bentuk, perlu peningkatan perbaikan dalam menggunakan rumus Trigonometri jumlah selisih 2 sudut rumus sudut rangkap,rumus perkalian &amp; penjumlahan bentuk Trigonometri</v>
      </c>
      <c r="K44" s="28">
        <f t="shared" si="5"/>
        <v>70</v>
      </c>
      <c r="L44" s="28" t="str">
        <f t="shared" si="6"/>
        <v>C</v>
      </c>
      <c r="M44" s="28">
        <f t="shared" si="7"/>
        <v>70</v>
      </c>
      <c r="N44" s="28" t="str">
        <f t="shared" si="8"/>
        <v>C</v>
      </c>
      <c r="O44" s="36">
        <v>3</v>
      </c>
      <c r="P44" s="28" t="str">
        <f t="shared" si="9"/>
        <v>Terampil dalam menjelaskan dan menganalisis persamaan Trigonometri dengan berbagai bentuk, namun belum terampil dalam menggunakan rumus Trigonometri jumlah selisih dua sudut rumus sudut rangkap, rumus perkalian dan penjumlahan bentuk Trigonometri.</v>
      </c>
      <c r="Q44" s="39"/>
      <c r="R44" s="39" t="s">
        <v>8</v>
      </c>
      <c r="S44" s="18"/>
      <c r="T44" s="1">
        <v>70</v>
      </c>
      <c r="U44" s="1"/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78.764705882352942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2018-12-12T03:10:14Z</dcterms:modified>
  <cp:category/>
</cp:coreProperties>
</file>