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8855" windowHeight="9150"/>
  </bookViews>
  <sheets>
    <sheet name="XII-MIPA 2" sheetId="1" r:id="rId1"/>
    <sheet name="XII-MIPA 3" sheetId="2" r:id="rId2"/>
    <sheet name="XII-MIPA 4" sheetId="3" r:id="rId3"/>
    <sheet name="XII-MIPA 5" sheetId="4" r:id="rId4"/>
  </sheets>
  <definedNames>
    <definedName name="_xlnm.Print_Area" localSheetId="3">'XII-MIPA 5'!$A$1:$FI$57</definedName>
  </definedName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K52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K53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F11" i="1"/>
  <c r="E11" i="1"/>
  <c r="K53" i="4" l="1"/>
  <c r="H11" i="4"/>
  <c r="K54" i="4"/>
  <c r="K52" i="4"/>
  <c r="K54" i="1"/>
  <c r="K52" i="1"/>
  <c r="K52" i="2"/>
  <c r="K54" i="3"/>
</calcChain>
</file>

<file path=xl/sharedStrings.xml><?xml version="1.0" encoding="utf-8"?>
<sst xmlns="http://schemas.openxmlformats.org/spreadsheetml/2006/main" count="762" uniqueCount="239">
  <si>
    <t>DAFTAR NILAI SISWA SMAN 9 SEMARANG SEMESTER GASAL TAHUN PELAJARAN 2018/2019</t>
  </si>
  <si>
    <t>Guru :</t>
  </si>
  <si>
    <t>Nur Zakiah M.Pd.</t>
  </si>
  <si>
    <t>Kelas XII-MIPA 2</t>
  </si>
  <si>
    <t>Mapel :</t>
  </si>
  <si>
    <t>Matematika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</si>
  <si>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</si>
  <si>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</si>
  <si>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</si>
  <si>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</si>
  <si>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</si>
  <si>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</si>
  <si>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</si>
  <si>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</si>
  <si>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</si>
  <si>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</si>
  <si>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</si>
  <si>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</si>
  <si>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</si>
  <si>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</si>
  <si>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</si>
  <si>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</si>
  <si>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</si>
  <si>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</si>
  <si>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</si>
  <si>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</si>
  <si>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</si>
  <si>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</si>
  <si>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</si>
  <si>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</si>
  <si>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</si>
  <si>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</si>
  <si>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</si>
  <si>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</si>
  <si>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</si>
  <si>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</si>
  <si>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</si>
  <si>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</si>
  <si>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</si>
  <si>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</si>
  <si>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</si>
  <si>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</si>
  <si>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</si>
  <si>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</si>
  <si>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</si>
  <si>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</si>
  <si>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</si>
  <si>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</si>
  <si>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</si>
  <si>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</si>
  <si>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</si>
  <si>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</si>
  <si>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</si>
  <si>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</si>
  <si>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</si>
  <si>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ALFONSUS RENALDI RUSDIANTO</t>
  </si>
  <si>
    <t>Predikat &amp; Deskripsi Pengetahuan</t>
  </si>
  <si>
    <t>ACUAN MENGISI DESKRIPSI</t>
  </si>
  <si>
    <t>ALYA NURUL NOVIANTI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</si>
  <si>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</si>
  <si>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</si>
  <si>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</si>
  <si>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</si>
  <si>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</si>
  <si>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</si>
  <si>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</si>
  <si>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</si>
  <si>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ANANDA AUDI IAN FAUZAN</t>
  </si>
  <si>
    <t xml:space="preserve">Memiliki kemampuan dalam menganalisis jarak dalam ruang, ukuran pemusatan dan penyebaran data dalam histogram, dan aturan pencacahan </t>
  </si>
  <si>
    <t>Sangat terampil dalam menentukan jarak dalam ruang</t>
  </si>
  <si>
    <t>ANAS FAUZAN LAZUARDI</t>
  </si>
  <si>
    <t>ANDRY PATRIA PRADHANA</t>
  </si>
  <si>
    <t xml:space="preserve">Memiliki kemampuan dalam menganalisis jarak dalam ruang, ukuran pemusatan dan penyebaran data dalam histogram, namun perlu peningkatan pemahaman aturan pencacahan </t>
  </si>
  <si>
    <t>Sangat terampil dalam menyajikan penyelesaian masalah yang berkaitan jarak dalam ruang</t>
  </si>
  <si>
    <t>ANIS YURISMAWATI</t>
  </si>
  <si>
    <t>ARINDITA FEBRIANI</t>
  </si>
  <si>
    <t xml:space="preserve">Memiliki kemampuan dalam menganalisis jarak dalam ruang,namun perlu peningkatan pemahaman  ukuran pemusatan dan penyebaran data dalam histogram, dan aturan pencacahan </t>
  </si>
  <si>
    <t>Sangat terampil dalam pemecahan masalah berkaitan dengan penyajian data hasil pengukuran dan pencacahan histogram</t>
  </si>
  <si>
    <t>AULIA NADHILA CAHYANINGRUM</t>
  </si>
  <si>
    <t>AULIA TASYA WARDHANI FAUZI</t>
  </si>
  <si>
    <t xml:space="preserve">Perlu peningkatan pemahaman dalam menganalisis jarak dalam ruang, ukuran pemusatan dan penyebaran data dalam histogram, dan aturan pencacahan </t>
  </si>
  <si>
    <t>Sangat terampil dalam penyajian penyelesaian masalah yang berkaitan dengan ukuran pemusatan dan penyebaran data</t>
  </si>
  <si>
    <t>AULIA ZAHRA EKA NINGSIH</t>
  </si>
  <si>
    <t>AXELINO FARRELL ANDIKA</t>
  </si>
  <si>
    <t>Sangat terampil dalam penyelesaian masalah berkaitan dengan aturan pencacahan</t>
  </si>
  <si>
    <t>BINTANG KEVIN KAHAYA</t>
  </si>
  <si>
    <t>DEANDRA AYU ADHZANI</t>
  </si>
  <si>
    <t>Sangat terampil dalam penyelesaian masalah yang berkaitan dengan ukuran pemusatan dan penyebaran data</t>
  </si>
  <si>
    <t>DONATEA LAKSITA DEWARI KUSUMA</t>
  </si>
  <si>
    <t>HEINRICH HENDRANANTO</t>
  </si>
  <si>
    <t>Predikat &amp; Deskripsi Keterampilan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</si>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</sst>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view="pageBreakPreview" zoomScale="60" zoomScaleNormal="100" workbookViewId="0">
      <pane xSplit="3" ySplit="10" topLeftCell="G11" activePane="bottomRight" state="frozen"/>
      <selection pane="topRight"/>
      <selection pane="bottomLeft"/>
      <selection pane="bottomRight" activeCell="FD36" sqref="FD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hidden="1" customWidth="1"/>
    <col min="5" max="5" width="7" customWidth="1"/>
    <col min="6" max="6" width="6.85546875" customWidth="1"/>
    <col min="7" max="7" width="6.5703125" customWidth="1"/>
    <col min="8" max="8" width="6" customWidth="1"/>
    <col min="9" max="9" width="11.7109375" customWidth="1"/>
    <col min="10" max="10" width="20.7109375" customWidth="1"/>
    <col min="11" max="11" width="7.7109375" customWidth="1"/>
    <col min="12" max="12" width="6.42578125" customWidth="1"/>
    <col min="13" max="13" width="7.7109375" customWidth="1"/>
    <col min="14" max="14" width="6.42578125" customWidth="1"/>
    <col min="15" max="15" width="11.7109375" customWidth="1"/>
    <col min="16" max="16" width="20.42578125" customWidth="1"/>
    <col min="17" max="17" width="7.7109375" hidden="1" customWidth="1"/>
    <col min="18" max="18" width="7.5703125" customWidth="1"/>
    <col min="19" max="19" width="3.5703125" customWidth="1"/>
    <col min="20" max="21" width="6.42578125" customWidth="1"/>
    <col min="22" max="22" width="6" customWidth="1"/>
    <col min="23" max="30" width="7.140625" hidden="1" customWidth="1"/>
    <col min="31" max="31" width="2.42578125" customWidth="1"/>
    <col min="32" max="33" width="7.28515625" customWidth="1"/>
    <col min="34" max="34" width="8.5703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69738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namun perlu peningkatan pemahaman aturan pencacahan </v>
      </c>
      <c r="K11" s="28">
        <f t="shared" ref="K11:K50" si="5">IF((COUNTA(AF11:AO11)&gt;0),AVERAGE(AF11:AO11),"")</f>
        <v>78.333333333333329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penyelesaian masalah yang berkaitan jarak dalam ruang</v>
      </c>
      <c r="Q11" s="39"/>
      <c r="R11" s="39" t="s">
        <v>9</v>
      </c>
      <c r="S11" s="18"/>
      <c r="T11" s="1">
        <v>72</v>
      </c>
      <c r="U11" s="1">
        <v>80</v>
      </c>
      <c r="V11" s="1">
        <v>76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73</v>
      </c>
      <c r="AG11" s="1">
        <v>75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69753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dalam menganalisis jarak dalam ruang, ukuran pemusatan dan penyebaran data dalam histogram, dan aturan pencacahan 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1</v>
      </c>
      <c r="P12" s="28" t="str">
        <f t="shared" si="9"/>
        <v>Sangat terampil dalam menentukan jarak dalam ruang</v>
      </c>
      <c r="Q12" s="39"/>
      <c r="R12" s="39" t="s">
        <v>9</v>
      </c>
      <c r="S12" s="18"/>
      <c r="T12" s="1">
        <v>88</v>
      </c>
      <c r="U12" s="1">
        <v>85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100</v>
      </c>
      <c r="AG12" s="1">
        <v>75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69768</v>
      </c>
      <c r="C13" s="19" t="s">
        <v>67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jarak dalam ruang, ukuran pemusatan dan penyebaran data dalam histogram, namun perlu peningkatan pemahaman aturan pencacahan 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2</v>
      </c>
      <c r="P13" s="28" t="str">
        <f t="shared" si="9"/>
        <v>Sangat terampil dalam menyajikan penyelesaian masalah yang berkaitan jarak dalam ruang</v>
      </c>
      <c r="Q13" s="39"/>
      <c r="R13" s="39" t="s">
        <v>9</v>
      </c>
      <c r="S13" s="18"/>
      <c r="T13" s="1">
        <v>77</v>
      </c>
      <c r="U13" s="1">
        <v>75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100</v>
      </c>
      <c r="AG13" s="1">
        <v>65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28781</v>
      </c>
      <c r="FK13" s="41">
        <v>28791</v>
      </c>
    </row>
    <row r="14" spans="1:167" x14ac:dyDescent="0.25">
      <c r="A14" s="19">
        <v>4</v>
      </c>
      <c r="B14" s="19">
        <v>69783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jarak dalam ruang, ukuran pemusatan dan penyebaran data dalam histogram, dan aturan pencacahan 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1</v>
      </c>
      <c r="P14" s="28" t="str">
        <f t="shared" si="9"/>
        <v>Sangat terampil dalam menentukan jarak dalam ruang</v>
      </c>
      <c r="Q14" s="39"/>
      <c r="R14" s="39" t="s">
        <v>9</v>
      </c>
      <c r="S14" s="18"/>
      <c r="T14" s="1">
        <v>94</v>
      </c>
      <c r="U14" s="1">
        <v>90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69798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jarak dalam ruang, ukuran pemusatan dan penyebaran data dalam histogram, namun perlu peningkatan pemahaman aturan pencacahan 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menentukan jarak dalam ruang</v>
      </c>
      <c r="Q15" s="39"/>
      <c r="R15" s="39" t="s">
        <v>9</v>
      </c>
      <c r="S15" s="18"/>
      <c r="T15" s="1">
        <v>82</v>
      </c>
      <c r="U15" s="1">
        <v>85</v>
      </c>
      <c r="V15" s="1">
        <v>84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100</v>
      </c>
      <c r="AG15" s="1">
        <v>75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28782</v>
      </c>
      <c r="FK15" s="41">
        <v>28792</v>
      </c>
    </row>
    <row r="16" spans="1:167" x14ac:dyDescent="0.25">
      <c r="A16" s="19">
        <v>6</v>
      </c>
      <c r="B16" s="19">
        <v>69813</v>
      </c>
      <c r="C16" s="19" t="s">
        <v>74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jarak dalam ruang, ukuran pemusatan dan penyebaran data dalam histogram, dan aturan pencacahan </v>
      </c>
      <c r="K16" s="28">
        <f t="shared" si="5"/>
        <v>92.333333333333329</v>
      </c>
      <c r="L16" s="28" t="str">
        <f t="shared" si="6"/>
        <v>A</v>
      </c>
      <c r="M16" s="28">
        <f t="shared" si="7"/>
        <v>92.333333333333329</v>
      </c>
      <c r="N16" s="28" t="str">
        <f t="shared" si="8"/>
        <v>A</v>
      </c>
      <c r="O16" s="36">
        <v>1</v>
      </c>
      <c r="P16" s="28" t="str">
        <f t="shared" si="9"/>
        <v>Sangat terampil dalam menentukan jarak dalam ruang</v>
      </c>
      <c r="Q16" s="39"/>
      <c r="R16" s="39" t="s">
        <v>8</v>
      </c>
      <c r="S16" s="18"/>
      <c r="T16" s="1">
        <v>88</v>
      </c>
      <c r="U16" s="1">
        <v>95</v>
      </c>
      <c r="V16" s="1">
        <v>92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100</v>
      </c>
      <c r="AG16" s="1">
        <v>90</v>
      </c>
      <c r="AH16" s="1">
        <v>87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69828</v>
      </c>
      <c r="C17" s="19" t="s">
        <v>75</v>
      </c>
      <c r="D17" s="18"/>
      <c r="E17" s="28">
        <f t="shared" si="0"/>
        <v>92</v>
      </c>
      <c r="F17" s="28" t="str">
        <f t="shared" si="1"/>
        <v>A</v>
      </c>
      <c r="G17" s="28">
        <f t="shared" si="2"/>
        <v>92</v>
      </c>
      <c r="H17" s="28" t="str">
        <f t="shared" si="3"/>
        <v>A</v>
      </c>
      <c r="I17" s="36">
        <v>1</v>
      </c>
      <c r="J17" s="28" t="str">
        <f t="shared" si="4"/>
        <v xml:space="preserve">Memiliki kemampuan dalam menganalisis jarak dalam ruang, ukuran pemusatan dan penyebaran data dalam histogram, dan aturan pencacahan </v>
      </c>
      <c r="K17" s="28">
        <f t="shared" si="5"/>
        <v>91.666666666666671</v>
      </c>
      <c r="L17" s="28" t="str">
        <f t="shared" si="6"/>
        <v>A</v>
      </c>
      <c r="M17" s="28">
        <f t="shared" si="7"/>
        <v>91.666666666666671</v>
      </c>
      <c r="N17" s="28" t="str">
        <f t="shared" si="8"/>
        <v>A</v>
      </c>
      <c r="O17" s="36">
        <v>1</v>
      </c>
      <c r="P17" s="28" t="str">
        <f t="shared" si="9"/>
        <v>Sangat terampil dalam menentukan jarak dalam ruang</v>
      </c>
      <c r="Q17" s="39"/>
      <c r="R17" s="39" t="s">
        <v>8</v>
      </c>
      <c r="S17" s="18"/>
      <c r="T17" s="1">
        <v>96</v>
      </c>
      <c r="U17" s="1">
        <v>90</v>
      </c>
      <c r="V17" s="1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100</v>
      </c>
      <c r="AG17" s="1">
        <v>88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28783</v>
      </c>
      <c r="FK17" s="41">
        <v>28793</v>
      </c>
    </row>
    <row r="18" spans="1:167" x14ac:dyDescent="0.25">
      <c r="A18" s="19">
        <v>8</v>
      </c>
      <c r="B18" s="19">
        <v>69843</v>
      </c>
      <c r="C18" s="19" t="s">
        <v>78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jarak dalam ruang, ukuran pemusatan dan penyebaran data dalam histogram, dan aturan pencacahan 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menentukan jarak dalam ruang</v>
      </c>
      <c r="Q18" s="39"/>
      <c r="R18" s="39" t="s">
        <v>9</v>
      </c>
      <c r="S18" s="18"/>
      <c r="T18" s="1">
        <v>90</v>
      </c>
      <c r="U18" s="1">
        <v>89</v>
      </c>
      <c r="V18" s="1">
        <v>87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86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69858</v>
      </c>
      <c r="C19" s="19" t="s">
        <v>79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jarak dalam ruang, ukuran pemusatan dan penyebaran data dalam histogram, namun perlu peningkatan pemahaman aturan pencacahan </v>
      </c>
      <c r="K19" s="28">
        <f t="shared" si="5"/>
        <v>92.333333333333329</v>
      </c>
      <c r="L19" s="28" t="str">
        <f t="shared" si="6"/>
        <v>A</v>
      </c>
      <c r="M19" s="28">
        <f t="shared" si="7"/>
        <v>92.333333333333329</v>
      </c>
      <c r="N19" s="28" t="str">
        <f t="shared" si="8"/>
        <v>A</v>
      </c>
      <c r="O19" s="36">
        <v>1</v>
      </c>
      <c r="P19" s="28" t="str">
        <f t="shared" si="9"/>
        <v>Sangat terampil dalam menentukan jarak dalam ruang</v>
      </c>
      <c r="Q19" s="39"/>
      <c r="R19" s="39" t="s">
        <v>9</v>
      </c>
      <c r="S19" s="18"/>
      <c r="T19" s="1">
        <v>84</v>
      </c>
      <c r="U19" s="1">
        <v>82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100</v>
      </c>
      <c r="AG19" s="1">
        <v>90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28784</v>
      </c>
      <c r="FK19" s="41">
        <v>28794</v>
      </c>
    </row>
    <row r="20" spans="1:167" x14ac:dyDescent="0.25">
      <c r="A20" s="19">
        <v>10</v>
      </c>
      <c r="B20" s="19">
        <v>69873</v>
      </c>
      <c r="C20" s="19" t="s">
        <v>82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jarak dalam ruang, ukuran pemusatan dan penyebaran data dalam histogram, dan aturan pencacahan </v>
      </c>
      <c r="K20" s="28">
        <f t="shared" si="5"/>
        <v>90.666666666666671</v>
      </c>
      <c r="L20" s="28" t="str">
        <f t="shared" si="6"/>
        <v>A</v>
      </c>
      <c r="M20" s="28">
        <f t="shared" si="7"/>
        <v>90.666666666666671</v>
      </c>
      <c r="N20" s="28" t="str">
        <f t="shared" si="8"/>
        <v>A</v>
      </c>
      <c r="O20" s="36">
        <v>1</v>
      </c>
      <c r="P20" s="28" t="str">
        <f t="shared" si="9"/>
        <v>Sangat terampil dalam menentukan jarak dalam ruang</v>
      </c>
      <c r="Q20" s="39"/>
      <c r="R20" s="39" t="s">
        <v>9</v>
      </c>
      <c r="S20" s="18"/>
      <c r="T20" s="1">
        <v>93</v>
      </c>
      <c r="U20" s="1">
        <v>88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100</v>
      </c>
      <c r="AG20" s="1">
        <v>85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69888</v>
      </c>
      <c r="C21" s="19" t="s">
        <v>83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jarak dalam ruang, ukuran pemusatan dan penyebaran data dalam histogram, dan aturan pencacahan </v>
      </c>
      <c r="K21" s="28">
        <f t="shared" si="5"/>
        <v>91.666666666666671</v>
      </c>
      <c r="L21" s="28" t="str">
        <f t="shared" si="6"/>
        <v>A</v>
      </c>
      <c r="M21" s="28">
        <f t="shared" si="7"/>
        <v>91.666666666666671</v>
      </c>
      <c r="N21" s="28" t="str">
        <f t="shared" si="8"/>
        <v>A</v>
      </c>
      <c r="O21" s="36">
        <v>1</v>
      </c>
      <c r="P21" s="28" t="str">
        <f t="shared" si="9"/>
        <v>Sangat terampil dalam menentukan jarak dalam ruang</v>
      </c>
      <c r="Q21" s="39"/>
      <c r="R21" s="39" t="s">
        <v>8</v>
      </c>
      <c r="S21" s="18"/>
      <c r="T21" s="1">
        <v>98</v>
      </c>
      <c r="U21" s="1">
        <v>91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100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 t="s">
        <v>84</v>
      </c>
      <c r="FJ21" s="41">
        <v>28785</v>
      </c>
      <c r="FK21" s="41">
        <v>28795</v>
      </c>
    </row>
    <row r="22" spans="1:167" x14ac:dyDescent="0.25">
      <c r="A22" s="19">
        <v>12</v>
      </c>
      <c r="B22" s="19">
        <v>69903</v>
      </c>
      <c r="C22" s="19" t="s">
        <v>85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 xml:space="preserve">Memiliki kemampuan dalam menganalisis jarak dalam ruang, ukuran pemusatan dan penyebaran data dalam histogram, namun perlu peningkatan pemahaman aturan pencacahan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menentukan jarak dalam ruang</v>
      </c>
      <c r="Q22" s="39"/>
      <c r="R22" s="39" t="s">
        <v>9</v>
      </c>
      <c r="S22" s="18"/>
      <c r="T22" s="1">
        <v>81</v>
      </c>
      <c r="U22" s="1">
        <v>70</v>
      </c>
      <c r="V22" s="1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100</v>
      </c>
      <c r="AG22" s="1">
        <v>72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69918</v>
      </c>
      <c r="C23" s="19" t="s">
        <v>86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jarak dalam ruang, ukuran pemusatan dan penyebaran data dalam histogram, dan aturan pencacahan 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menentukan jarak dalam ruang</v>
      </c>
      <c r="Q23" s="39"/>
      <c r="R23" s="39" t="s">
        <v>9</v>
      </c>
      <c r="S23" s="18"/>
      <c r="T23" s="1">
        <v>90</v>
      </c>
      <c r="U23" s="1">
        <v>88</v>
      </c>
      <c r="V23" s="1">
        <v>79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88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87</v>
      </c>
      <c r="FJ23" s="41">
        <v>28786</v>
      </c>
      <c r="FK23" s="41">
        <v>28796</v>
      </c>
    </row>
    <row r="24" spans="1:167" x14ac:dyDescent="0.25">
      <c r="A24" s="19">
        <v>14</v>
      </c>
      <c r="B24" s="19">
        <v>69933</v>
      </c>
      <c r="C24" s="19" t="s">
        <v>88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jarak dalam ruang, ukuran pemusatan dan penyebaran data dalam histogram, dan aturan pencacahan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dalam menentukan jarak dalam ruang</v>
      </c>
      <c r="Q24" s="39"/>
      <c r="R24" s="39" t="s">
        <v>9</v>
      </c>
      <c r="S24" s="18"/>
      <c r="T24" s="1">
        <v>89</v>
      </c>
      <c r="U24" s="1">
        <v>88</v>
      </c>
      <c r="V24" s="1">
        <v>89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87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69948</v>
      </c>
      <c r="C25" s="19" t="s">
        <v>89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jarak dalam ruang, ukuran pemusatan dan penyebaran data dalam histogram, namun perlu peningkatan pemahaman aturan pencacahan 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dalam menyajikan penyelesaian masalah yang berkaitan jarak dalam ruang</v>
      </c>
      <c r="Q25" s="39"/>
      <c r="R25" s="39" t="s">
        <v>9</v>
      </c>
      <c r="S25" s="18"/>
      <c r="T25" s="1">
        <v>77</v>
      </c>
      <c r="U25" s="1">
        <v>80</v>
      </c>
      <c r="V25" s="1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76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28787</v>
      </c>
      <c r="FK25" s="41">
        <v>28797</v>
      </c>
    </row>
    <row r="26" spans="1:167" x14ac:dyDescent="0.25">
      <c r="A26" s="19">
        <v>16</v>
      </c>
      <c r="B26" s="19">
        <v>69963</v>
      </c>
      <c r="C26" s="19" t="s">
        <v>91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jarak dalam ruang, ukuran pemusatan dan penyebaran data dalam histogram, dan aturan pencacahan 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Sangat terampil dalam menentukan jarak dalam ruang</v>
      </c>
      <c r="Q26" s="39"/>
      <c r="R26" s="39" t="s">
        <v>9</v>
      </c>
      <c r="S26" s="18"/>
      <c r="T26" s="1">
        <v>88</v>
      </c>
      <c r="U26" s="1">
        <v>80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80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69978</v>
      </c>
      <c r="C27" s="19" t="s">
        <v>92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jarak dalam ruang, ukuran pemusatan dan penyebaran data dalam histogram, namun perlu peningkatan pemahaman aturan pencacahan 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Sangat terampil dalam menyajikan penyelesaian masalah yang berkaitan jarak dalam ruang</v>
      </c>
      <c r="Q27" s="39"/>
      <c r="R27" s="39" t="s">
        <v>9</v>
      </c>
      <c r="S27" s="18"/>
      <c r="T27" s="1">
        <v>80</v>
      </c>
      <c r="U27" s="1">
        <v>84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78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28788</v>
      </c>
      <c r="FK27" s="41">
        <v>28798</v>
      </c>
    </row>
    <row r="28" spans="1:167" x14ac:dyDescent="0.25">
      <c r="A28" s="19">
        <v>18</v>
      </c>
      <c r="B28" s="19">
        <v>69993</v>
      </c>
      <c r="C28" s="19" t="s">
        <v>93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jarak dalam ruang, ukuran pemusatan dan penyebaran data dalam histogram, dan aturan pencacahan </v>
      </c>
      <c r="K28" s="28">
        <f t="shared" si="5"/>
        <v>89.666666666666671</v>
      </c>
      <c r="L28" s="28" t="str">
        <f t="shared" si="6"/>
        <v>A</v>
      </c>
      <c r="M28" s="28">
        <f t="shared" si="7"/>
        <v>89.666666666666671</v>
      </c>
      <c r="N28" s="28" t="str">
        <f t="shared" si="8"/>
        <v>A</v>
      </c>
      <c r="O28" s="36">
        <v>1</v>
      </c>
      <c r="P28" s="28" t="str">
        <f t="shared" si="9"/>
        <v>Sangat terampil dalam menentukan jarak dalam ruang</v>
      </c>
      <c r="Q28" s="39"/>
      <c r="R28" s="39" t="s">
        <v>8</v>
      </c>
      <c r="S28" s="18"/>
      <c r="T28" s="1">
        <v>92</v>
      </c>
      <c r="U28" s="1">
        <v>88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91</v>
      </c>
      <c r="AG28" s="1">
        <v>90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70008</v>
      </c>
      <c r="C29" s="19" t="s">
        <v>94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jarak dalam ruang, ukuran pemusatan dan penyebaran data dalam histogram, dan aturan pencacahan </v>
      </c>
      <c r="K29" s="28">
        <f t="shared" si="5"/>
        <v>86.333333333333329</v>
      </c>
      <c r="L29" s="28" t="str">
        <f t="shared" si="6"/>
        <v>A</v>
      </c>
      <c r="M29" s="28">
        <f t="shared" si="7"/>
        <v>86.333333333333329</v>
      </c>
      <c r="N29" s="28" t="str">
        <f t="shared" si="8"/>
        <v>A</v>
      </c>
      <c r="O29" s="36">
        <v>1</v>
      </c>
      <c r="P29" s="28" t="str">
        <f t="shared" si="9"/>
        <v>Sangat terampil dalam menentukan jarak dalam ruang</v>
      </c>
      <c r="Q29" s="39"/>
      <c r="R29" s="39" t="s">
        <v>9</v>
      </c>
      <c r="S29" s="18"/>
      <c r="T29" s="1">
        <v>88</v>
      </c>
      <c r="U29" s="1">
        <v>88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89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28789</v>
      </c>
      <c r="FK29" s="41">
        <v>28799</v>
      </c>
    </row>
    <row r="30" spans="1:167" x14ac:dyDescent="0.25">
      <c r="A30" s="19">
        <v>20</v>
      </c>
      <c r="B30" s="19">
        <v>70023</v>
      </c>
      <c r="C30" s="19" t="s">
        <v>95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jarak dalam ruang, ukuran pemusatan dan penyebaran data dalam histogram, namun perlu peningkatan pemahaman aturan pencacahan 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>Sangat terampil dalam menyajikan penyelesaian masalah yang berkaitan jarak dalam ruang</v>
      </c>
      <c r="Q30" s="39"/>
      <c r="R30" s="39" t="s">
        <v>9</v>
      </c>
      <c r="S30" s="18"/>
      <c r="T30" s="1">
        <v>82</v>
      </c>
      <c r="U30" s="1">
        <v>85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80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70038</v>
      </c>
      <c r="C31" s="19" t="s">
        <v>96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 xml:space="preserve">Memiliki kemampuan dalam menganalisis jarak dalam ruang, ukuran pemusatan dan penyebaran data dalam histogram, dan aturan pencacahan 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menentukan jarak dalam ruang</v>
      </c>
      <c r="Q31" s="39"/>
      <c r="R31" s="39" t="s">
        <v>8</v>
      </c>
      <c r="S31" s="18"/>
      <c r="T31" s="1">
        <v>90</v>
      </c>
      <c r="U31" s="1">
        <v>84</v>
      </c>
      <c r="V31" s="1">
        <v>96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89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28790</v>
      </c>
      <c r="FK31" s="41">
        <v>28800</v>
      </c>
    </row>
    <row r="32" spans="1:167" x14ac:dyDescent="0.25">
      <c r="A32" s="19">
        <v>22</v>
      </c>
      <c r="B32" s="19">
        <v>70053</v>
      </c>
      <c r="C32" s="19" t="s">
        <v>97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jarak dalam ruang, ukuran pemusatan dan penyebaran data dalam histogram, namun perlu peningkatan pemahaman aturan pencacahan </v>
      </c>
      <c r="K32" s="28">
        <f t="shared" si="5"/>
        <v>80.333333333333329</v>
      </c>
      <c r="L32" s="28" t="str">
        <f t="shared" si="6"/>
        <v>B</v>
      </c>
      <c r="M32" s="28">
        <f t="shared" si="7"/>
        <v>80.333333333333329</v>
      </c>
      <c r="N32" s="28" t="str">
        <f t="shared" si="8"/>
        <v>B</v>
      </c>
      <c r="O32" s="36">
        <v>2</v>
      </c>
      <c r="P32" s="28" t="str">
        <f t="shared" si="9"/>
        <v>Sangat terampil dalam menyajikan penyelesaian masalah yang berkaitan jarak dalam ruang</v>
      </c>
      <c r="Q32" s="39"/>
      <c r="R32" s="39" t="s">
        <v>9</v>
      </c>
      <c r="S32" s="18"/>
      <c r="T32" s="1">
        <v>78</v>
      </c>
      <c r="U32" s="1">
        <v>80</v>
      </c>
      <c r="V32" s="1">
        <v>92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72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70068</v>
      </c>
      <c r="C33" s="19" t="s">
        <v>98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jarak dalam ruang, ukuran pemusatan dan penyebaran data dalam histogram, dan aturan pencacahan 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Sangat terampil dalam menentukan jarak dalam ruang</v>
      </c>
      <c r="Q33" s="39"/>
      <c r="R33" s="39" t="s">
        <v>9</v>
      </c>
      <c r="S33" s="18"/>
      <c r="T33" s="1">
        <v>92</v>
      </c>
      <c r="U33" s="1">
        <v>84</v>
      </c>
      <c r="V33" s="1">
        <v>92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86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70083</v>
      </c>
      <c r="C34" s="19" t="s">
        <v>99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jarak dalam ruang, ukuran pemusatan dan penyebaran data dalam histogram, dan aturan pencacahan </v>
      </c>
      <c r="K34" s="28">
        <f t="shared" si="5"/>
        <v>78.333333333333329</v>
      </c>
      <c r="L34" s="28" t="str">
        <f t="shared" si="6"/>
        <v>B</v>
      </c>
      <c r="M34" s="28">
        <f t="shared" si="7"/>
        <v>78.333333333333329</v>
      </c>
      <c r="N34" s="28" t="str">
        <f t="shared" si="8"/>
        <v>B</v>
      </c>
      <c r="O34" s="36">
        <v>2</v>
      </c>
      <c r="P34" s="28" t="str">
        <f t="shared" si="9"/>
        <v>Sangat terampil dalam menyajikan penyelesaian masalah yang berkaitan jarak dalam ruang</v>
      </c>
      <c r="Q34" s="39"/>
      <c r="R34" s="39" t="s">
        <v>9</v>
      </c>
      <c r="S34" s="18"/>
      <c r="T34" s="1">
        <v>89</v>
      </c>
      <c r="U34" s="1">
        <v>88</v>
      </c>
      <c r="V34" s="1">
        <v>92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73</v>
      </c>
      <c r="AG34" s="1">
        <v>75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70098</v>
      </c>
      <c r="C35" s="19" t="s">
        <v>100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jarak dalam ruang, ukuran pemusatan dan penyebaran data dalam histogram, namun perlu peningkatan pemahaman aturan pencacahan 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2</v>
      </c>
      <c r="P35" s="28" t="str">
        <f t="shared" si="9"/>
        <v>Sangat terampil dalam menyajikan penyelesaian masalah yang berkaitan jarak dalam ruang</v>
      </c>
      <c r="Q35" s="39"/>
      <c r="R35" s="39" t="s">
        <v>9</v>
      </c>
      <c r="S35" s="18"/>
      <c r="T35" s="1">
        <v>72</v>
      </c>
      <c r="U35" s="1">
        <v>80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74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70113</v>
      </c>
      <c r="C36" s="19" t="s">
        <v>101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dalam menganalisis jarak dalam ruang, ukuran pemusatan dan penyebaran data dalam histogram, dan aturan pencacahan </v>
      </c>
      <c r="K36" s="28">
        <f t="shared" si="5"/>
        <v>90.666666666666671</v>
      </c>
      <c r="L36" s="28" t="str">
        <f t="shared" si="6"/>
        <v>A</v>
      </c>
      <c r="M36" s="28">
        <f t="shared" si="7"/>
        <v>90.666666666666671</v>
      </c>
      <c r="N36" s="28" t="str">
        <f t="shared" si="8"/>
        <v>A</v>
      </c>
      <c r="O36" s="36">
        <v>1</v>
      </c>
      <c r="P36" s="28" t="str">
        <f t="shared" si="9"/>
        <v>Sangat terampil dalam menentukan jarak dalam ruang</v>
      </c>
      <c r="Q36" s="39"/>
      <c r="R36" s="39" t="s">
        <v>9</v>
      </c>
      <c r="S36" s="18"/>
      <c r="T36" s="1">
        <v>85</v>
      </c>
      <c r="U36" s="1">
        <v>82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100</v>
      </c>
      <c r="AG36" s="1">
        <v>85</v>
      </c>
      <c r="AH36" s="1">
        <v>87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70128</v>
      </c>
      <c r="C37" s="19" t="s">
        <v>102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jarak dalam ruang, ukuran pemusatan dan penyebaran data dalam histogram, dan aturan pencacahan 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dalam menentukan jarak dalam ruang</v>
      </c>
      <c r="Q37" s="39"/>
      <c r="R37" s="39" t="s">
        <v>9</v>
      </c>
      <c r="S37" s="18"/>
      <c r="T37" s="1">
        <v>85</v>
      </c>
      <c r="U37" s="1">
        <v>86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78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70143</v>
      </c>
      <c r="C38" s="19" t="s">
        <v>103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jarak dalam ruang, ukuran pemusatan dan penyebaran data dalam histogram, dan aturan pencacahan 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dalam menentukan jarak dalam ruang</v>
      </c>
      <c r="Q38" s="39"/>
      <c r="R38" s="39" t="s">
        <v>9</v>
      </c>
      <c r="S38" s="18"/>
      <c r="T38" s="1">
        <v>85</v>
      </c>
      <c r="U38" s="1">
        <v>87</v>
      </c>
      <c r="V38" s="1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87</v>
      </c>
      <c r="AG38" s="1">
        <v>83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70158</v>
      </c>
      <c r="C39" s="19" t="s">
        <v>104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 xml:space="preserve">Memiliki kemampuan dalam menganalisis jarak dalam ruang, ukuran pemusatan dan penyebaran data dalam histogram, dan aturan pencacahan 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Sangat terampil dalam menentukan jarak dalam ruang</v>
      </c>
      <c r="Q39" s="39"/>
      <c r="R39" s="39" t="s">
        <v>8</v>
      </c>
      <c r="S39" s="18"/>
      <c r="T39" s="1">
        <v>87</v>
      </c>
      <c r="U39" s="1">
        <v>90</v>
      </c>
      <c r="V39" s="1">
        <v>89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100</v>
      </c>
      <c r="AG39" s="1">
        <v>78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70173</v>
      </c>
      <c r="C40" s="19" t="s">
        <v>105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 xml:space="preserve">Memiliki kemampuan dalam menganalisis jarak dalam ruang, ukuran pemusatan dan penyebaran data dalam histogram, dan aturan pencacahan </v>
      </c>
      <c r="K40" s="28">
        <f t="shared" si="5"/>
        <v>86.333333333333329</v>
      </c>
      <c r="L40" s="28" t="str">
        <f t="shared" si="6"/>
        <v>A</v>
      </c>
      <c r="M40" s="28">
        <f t="shared" si="7"/>
        <v>86.333333333333329</v>
      </c>
      <c r="N40" s="28" t="str">
        <f t="shared" si="8"/>
        <v>A</v>
      </c>
      <c r="O40" s="36">
        <v>1</v>
      </c>
      <c r="P40" s="28" t="str">
        <f t="shared" si="9"/>
        <v>Sangat terampil dalam menentukan jarak dalam ruang</v>
      </c>
      <c r="Q40" s="39"/>
      <c r="R40" s="39" t="s">
        <v>9</v>
      </c>
      <c r="S40" s="18"/>
      <c r="T40" s="1">
        <v>85</v>
      </c>
      <c r="U40" s="1">
        <v>88</v>
      </c>
      <c r="V40" s="1">
        <v>87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85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70188</v>
      </c>
      <c r="C41" s="19" t="s">
        <v>106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jarak dalam ruang, ukuran pemusatan dan penyebaran data dalam histogram, dan aturan pencacahan </v>
      </c>
      <c r="K41" s="28">
        <f t="shared" si="5"/>
        <v>83.666666666666671</v>
      </c>
      <c r="L41" s="28" t="str">
        <f t="shared" si="6"/>
        <v>B</v>
      </c>
      <c r="M41" s="28">
        <f t="shared" si="7"/>
        <v>83.666666666666671</v>
      </c>
      <c r="N41" s="28" t="str">
        <f t="shared" si="8"/>
        <v>B</v>
      </c>
      <c r="O41" s="36">
        <v>2</v>
      </c>
      <c r="P41" s="28" t="str">
        <f t="shared" si="9"/>
        <v>Sangat terampil dalam menyajikan penyelesaian masalah yang berkaitan jarak dalam ruang</v>
      </c>
      <c r="Q41" s="39"/>
      <c r="R41" s="39" t="s">
        <v>9</v>
      </c>
      <c r="S41" s="18"/>
      <c r="T41" s="1">
        <v>82</v>
      </c>
      <c r="U41" s="1">
        <v>85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70203</v>
      </c>
      <c r="C42" s="19" t="s">
        <v>107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dan penyebaran data dalam histogram, namun perlu peningkatan pemahaman aturan pencacahan 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menentukan jarak dalam ruang</v>
      </c>
      <c r="Q42" s="39"/>
      <c r="R42" s="39" t="s">
        <v>9</v>
      </c>
      <c r="S42" s="18"/>
      <c r="T42" s="1">
        <v>84</v>
      </c>
      <c r="U42" s="1">
        <v>80</v>
      </c>
      <c r="V42" s="1">
        <v>88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100</v>
      </c>
      <c r="AG42" s="1">
        <v>80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74673</v>
      </c>
      <c r="C43" s="19" t="s">
        <v>108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jarak dalam ruang, ukuran pemusatan dan penyebaran data dalam histogram, namun perlu peningkatan pemahaman aturan pencacahan </v>
      </c>
      <c r="K43" s="28">
        <f t="shared" si="5"/>
        <v>77</v>
      </c>
      <c r="L43" s="28" t="str">
        <f t="shared" si="6"/>
        <v>B</v>
      </c>
      <c r="M43" s="28">
        <f t="shared" si="7"/>
        <v>77</v>
      </c>
      <c r="N43" s="28" t="str">
        <f t="shared" si="8"/>
        <v>B</v>
      </c>
      <c r="O43" s="36">
        <v>2</v>
      </c>
      <c r="P43" s="28" t="str">
        <f t="shared" si="9"/>
        <v>Sangat terampil dalam menyajikan penyelesaian masalah yang berkaitan jarak dalam ruang</v>
      </c>
      <c r="Q43" s="39"/>
      <c r="R43" s="39" t="s">
        <v>9</v>
      </c>
      <c r="S43" s="18"/>
      <c r="T43" s="1">
        <v>78</v>
      </c>
      <c r="U43" s="1">
        <v>75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72</v>
      </c>
      <c r="AG43" s="1">
        <v>72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70218</v>
      </c>
      <c r="C44" s="19" t="s">
        <v>109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jarak dalam ruang, ukuran pemusatan dan penyebaran data dalam histogram, dan aturan pencacahan 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Sangat terampil dalam menentukan jarak dalam ruang</v>
      </c>
      <c r="Q44" s="39"/>
      <c r="R44" s="39" t="s">
        <v>9</v>
      </c>
      <c r="S44" s="18"/>
      <c r="T44" s="1">
        <v>85</v>
      </c>
      <c r="U44" s="1">
        <v>92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70233</v>
      </c>
      <c r="C45" s="19" t="s">
        <v>110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jarak dalam ruang, ukuran pemusatan dan penyebaran data dalam histogram, namun perlu peningkatan pemahaman aturan pencacahan 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>Sangat terampil dalam menentukan jarak dalam ruang</v>
      </c>
      <c r="Q45" s="39"/>
      <c r="R45" s="39" t="s">
        <v>9</v>
      </c>
      <c r="S45" s="18"/>
      <c r="T45" s="1">
        <v>82</v>
      </c>
      <c r="U45" s="1">
        <v>85</v>
      </c>
      <c r="V45" s="1">
        <v>79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90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70248</v>
      </c>
      <c r="C46" s="19" t="s">
        <v>111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 xml:space="preserve">Memiliki kemampuan dalam menganalisis jarak dalam ruang, ukuran pemusatan dan penyebaran data dalam histogram, dan aturan pencacahan 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dalam menentukan jarak dalam ruang</v>
      </c>
      <c r="Q46" s="39"/>
      <c r="R46" s="39" t="s">
        <v>9</v>
      </c>
      <c r="S46" s="18"/>
      <c r="T46" s="1">
        <v>84</v>
      </c>
      <c r="U46" s="1">
        <v>84</v>
      </c>
      <c r="V46" s="1">
        <v>88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100</v>
      </c>
      <c r="AG46" s="1">
        <v>80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70263</v>
      </c>
      <c r="C47" s="19" t="s">
        <v>112</v>
      </c>
      <c r="D47" s="18"/>
      <c r="E47" s="28">
        <f t="shared" si="0"/>
        <v>86</v>
      </c>
      <c r="F47" s="28" t="str">
        <f t="shared" si="1"/>
        <v>A</v>
      </c>
      <c r="G47" s="28">
        <f t="shared" si="2"/>
        <v>86</v>
      </c>
      <c r="H47" s="28" t="str">
        <f t="shared" si="3"/>
        <v>A</v>
      </c>
      <c r="I47" s="36">
        <v>1</v>
      </c>
      <c r="J47" s="28" t="str">
        <f t="shared" si="4"/>
        <v xml:space="preserve">Memiliki kemampuan dalam menganalisis jarak dalam ruang, ukuran pemusatan dan penyebaran data dalam histogram, dan aturan pencacahan </v>
      </c>
      <c r="K47" s="28">
        <f t="shared" si="5"/>
        <v>90.666666666666671</v>
      </c>
      <c r="L47" s="28" t="str">
        <f t="shared" si="6"/>
        <v>A</v>
      </c>
      <c r="M47" s="28">
        <f t="shared" si="7"/>
        <v>90.666666666666671</v>
      </c>
      <c r="N47" s="28" t="str">
        <f t="shared" si="8"/>
        <v>A</v>
      </c>
      <c r="O47" s="36">
        <v>1</v>
      </c>
      <c r="P47" s="28" t="str">
        <f t="shared" si="9"/>
        <v>Sangat terampil dalam menentukan jarak dalam ruang</v>
      </c>
      <c r="Q47" s="39"/>
      <c r="R47" s="39" t="s">
        <v>9</v>
      </c>
      <c r="S47" s="18"/>
      <c r="T47" s="1">
        <v>88</v>
      </c>
      <c r="U47" s="1">
        <v>82</v>
      </c>
      <c r="V47" s="1">
        <v>88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100</v>
      </c>
      <c r="AG47" s="1">
        <v>85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113</v>
      </c>
      <c r="D52" s="18"/>
      <c r="E52" s="18"/>
      <c r="F52" s="18" t="s">
        <v>114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116</v>
      </c>
      <c r="D53" s="18"/>
      <c r="E53" s="18"/>
      <c r="F53" s="18" t="s">
        <v>117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119</v>
      </c>
      <c r="G54" s="18"/>
      <c r="H54" s="18"/>
      <c r="I54" s="38"/>
      <c r="J54" s="30"/>
      <c r="K54" s="18">
        <f>IF(COUNTBLANK($G$11:$G$50)=40,"",AVERAGE($G$11:$G$50))</f>
        <v>85.648648648648646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124</v>
      </c>
      <c r="R57" s="37" t="s">
        <v>125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83" right="0.43" top="0.44" bottom="0.4" header="0.31496062992125984" footer="0.31496062992125984"/>
  <pageSetup paperSize="5" scale="68" orientation="landscape" r:id="rId1"/>
  <rowBreaks count="1" manualBreakCount="1">
    <brk id="57" max="16383" man="1"/>
  </rowBreaks>
  <colBreaks count="1" manualBreakCount="1">
    <brk id="4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E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hidden="1" customWidth="1"/>
    <col min="5" max="5" width="7.7109375" customWidth="1"/>
    <col min="6" max="6" width="5.7109375" customWidth="1"/>
    <col min="7" max="7" width="6.28515625" customWidth="1"/>
    <col min="8" max="8" width="5.7109375" customWidth="1"/>
    <col min="9" max="9" width="11.7109375" customWidth="1"/>
    <col min="10" max="10" width="20.7109375" customWidth="1"/>
    <col min="11" max="11" width="7.7109375" customWidth="1"/>
    <col min="12" max="12" width="6.5703125" customWidth="1"/>
    <col min="13" max="13" width="7.7109375" customWidth="1"/>
    <col min="14" max="14" width="6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19" max="19" width="2.42578125" customWidth="1"/>
    <col min="20" max="20" width="6.140625" customWidth="1"/>
    <col min="21" max="21" width="6.28515625" customWidth="1"/>
    <col min="22" max="22" width="6.140625" customWidth="1"/>
    <col min="23" max="30" width="7.140625" hidden="1" customWidth="1"/>
    <col min="31" max="31" width="2.85546875" customWidth="1"/>
    <col min="32" max="33" width="7.140625" customWidth="1"/>
    <col min="34" max="34" width="7.57031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70278</v>
      </c>
      <c r="C11" s="19" t="s">
        <v>127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dan aturan pencacahan </v>
      </c>
      <c r="K11" s="28">
        <f t="shared" ref="K11:K50" si="5">IF((COUNTA(AF11:AO11)&gt;0),AVERAGE(AF11:AO11),"")</f>
        <v>92.333333333333329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jarak dalam ruang</v>
      </c>
      <c r="Q11" s="39"/>
      <c r="R11" s="39" t="s">
        <v>9</v>
      </c>
      <c r="S11" s="18"/>
      <c r="T11" s="1">
        <v>94</v>
      </c>
      <c r="U11" s="1">
        <v>86</v>
      </c>
      <c r="V11" s="1">
        <v>82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100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70293</v>
      </c>
      <c r="C12" s="19" t="s">
        <v>128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jarak dalam ruang, ukuran pemusatan dan penyebaran data dalam histogram, namun perlu peningkatan pemahaman aturan pencacahan 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Sangat terampil dalam menentukan jarak dalam ruang</v>
      </c>
      <c r="Q12" s="39"/>
      <c r="R12" s="39" t="s">
        <v>9</v>
      </c>
      <c r="S12" s="18"/>
      <c r="T12" s="1">
        <v>82</v>
      </c>
      <c r="U12" s="1">
        <v>81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70308</v>
      </c>
      <c r="C13" s="19" t="s">
        <v>129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jarak dalam ruang, ukuran pemusatan dan penyebaran data dalam histogram, namun perlu peningkatan pemahaman aturan pencacahan 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1</v>
      </c>
      <c r="P13" s="28" t="str">
        <f t="shared" si="9"/>
        <v>Sangat terampil dalam menentukan jarak dalam ruang</v>
      </c>
      <c r="Q13" s="39"/>
      <c r="R13" s="39" t="s">
        <v>9</v>
      </c>
      <c r="S13" s="18"/>
      <c r="T13" s="1">
        <v>84</v>
      </c>
      <c r="U13" s="1">
        <v>85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82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28801</v>
      </c>
      <c r="FK13" s="41">
        <v>28811</v>
      </c>
    </row>
    <row r="14" spans="1:167" x14ac:dyDescent="0.25">
      <c r="A14" s="19">
        <v>4</v>
      </c>
      <c r="B14" s="19">
        <v>70323</v>
      </c>
      <c r="C14" s="19" t="s">
        <v>130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menganalisis jarak dalam ruang, ukuran pemusatan dan penyebaran data dalam histogram, namun perlu peningkatan pemahaman aturan pencacahan </v>
      </c>
      <c r="K14" s="28">
        <f t="shared" si="5"/>
        <v>84.333333333333329</v>
      </c>
      <c r="L14" s="28" t="str">
        <f t="shared" si="6"/>
        <v>A</v>
      </c>
      <c r="M14" s="28">
        <f t="shared" si="7"/>
        <v>84.333333333333329</v>
      </c>
      <c r="N14" s="28" t="str">
        <f t="shared" si="8"/>
        <v>A</v>
      </c>
      <c r="O14" s="36">
        <v>1</v>
      </c>
      <c r="P14" s="28" t="str">
        <f t="shared" si="9"/>
        <v>Sangat terampil dalam menentukan jarak dalam ruang</v>
      </c>
      <c r="Q14" s="39"/>
      <c r="R14" s="39" t="s">
        <v>9</v>
      </c>
      <c r="S14" s="18"/>
      <c r="T14" s="1">
        <v>82</v>
      </c>
      <c r="U14" s="1">
        <v>85</v>
      </c>
      <c r="V14" s="1">
        <v>76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78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70338</v>
      </c>
      <c r="C15" s="19" t="s">
        <v>131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jarak dalam ruang, ukuran pemusatan dan penyebaran data dalam histogram, namun perlu peningkatan pemahaman aturan pencacahan </v>
      </c>
      <c r="K15" s="28">
        <f t="shared" si="5"/>
        <v>82.333333333333329</v>
      </c>
      <c r="L15" s="28" t="str">
        <f t="shared" si="6"/>
        <v>B</v>
      </c>
      <c r="M15" s="28">
        <f t="shared" si="7"/>
        <v>82.333333333333329</v>
      </c>
      <c r="N15" s="28" t="str">
        <f t="shared" si="8"/>
        <v>B</v>
      </c>
      <c r="O15" s="36">
        <v>2</v>
      </c>
      <c r="P15" s="28" t="str">
        <f t="shared" si="9"/>
        <v>Sangat terampil dalam menyajikan penyelesaian masalah yang berkaitan jarak dalam ruang</v>
      </c>
      <c r="Q15" s="39"/>
      <c r="R15" s="39" t="s">
        <v>9</v>
      </c>
      <c r="S15" s="18"/>
      <c r="T15" s="1">
        <v>84</v>
      </c>
      <c r="U15" s="1">
        <v>82</v>
      </c>
      <c r="V15" s="1">
        <v>81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70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28802</v>
      </c>
      <c r="FK15" s="41">
        <v>28812</v>
      </c>
    </row>
    <row r="16" spans="1:167" x14ac:dyDescent="0.25">
      <c r="A16" s="19">
        <v>6</v>
      </c>
      <c r="B16" s="19">
        <v>70353</v>
      </c>
      <c r="C16" s="19" t="s">
        <v>132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dalam menganalisis jarak dalam ruang, ukuran pemusatan dan penyebaran data dalam histogram, dan aturan pencacahan 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2</v>
      </c>
      <c r="P16" s="28" t="str">
        <f t="shared" si="9"/>
        <v>Sangat terampil dalam menyajikan penyelesaian masalah yang berkaitan jarak dalam ruang</v>
      </c>
      <c r="Q16" s="39"/>
      <c r="R16" s="39" t="s">
        <v>9</v>
      </c>
      <c r="S16" s="18"/>
      <c r="T16" s="1">
        <v>90</v>
      </c>
      <c r="U16" s="1">
        <v>86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80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70368</v>
      </c>
      <c r="C17" s="19" t="s">
        <v>133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jarak dalam ruang, ukuran pemusatan dan penyebaran data dalam histogram, namun perlu peningkatan pemahaman aturan pencacahan </v>
      </c>
      <c r="K17" s="28">
        <f t="shared" si="5"/>
        <v>85.666666666666671</v>
      </c>
      <c r="L17" s="28" t="str">
        <f t="shared" si="6"/>
        <v>A</v>
      </c>
      <c r="M17" s="28">
        <f t="shared" si="7"/>
        <v>85.666666666666671</v>
      </c>
      <c r="N17" s="28" t="str">
        <f t="shared" si="8"/>
        <v>A</v>
      </c>
      <c r="O17" s="36">
        <v>1</v>
      </c>
      <c r="P17" s="28" t="str">
        <f t="shared" si="9"/>
        <v>Sangat terampil dalam menentukan jarak dalam ruang</v>
      </c>
      <c r="Q17" s="39"/>
      <c r="R17" s="39" t="s">
        <v>9</v>
      </c>
      <c r="S17" s="18"/>
      <c r="T17" s="1">
        <v>90</v>
      </c>
      <c r="U17" s="1">
        <v>85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28803</v>
      </c>
      <c r="FK17" s="41">
        <v>28813</v>
      </c>
    </row>
    <row r="18" spans="1:167" x14ac:dyDescent="0.25">
      <c r="A18" s="19">
        <v>8</v>
      </c>
      <c r="B18" s="19">
        <v>70383</v>
      </c>
      <c r="C18" s="19" t="s">
        <v>134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jarak dalam ruang, ukuran pemusatan dan penyebaran data dalam histogram, dan aturan pencacahan </v>
      </c>
      <c r="K18" s="28">
        <f t="shared" si="5"/>
        <v>89.666666666666671</v>
      </c>
      <c r="L18" s="28" t="str">
        <f t="shared" si="6"/>
        <v>A</v>
      </c>
      <c r="M18" s="28">
        <f t="shared" si="7"/>
        <v>89.666666666666671</v>
      </c>
      <c r="N18" s="28" t="str">
        <f t="shared" si="8"/>
        <v>A</v>
      </c>
      <c r="O18" s="36">
        <v>1</v>
      </c>
      <c r="P18" s="28" t="str">
        <f t="shared" si="9"/>
        <v>Sangat terampil dalam menentukan jarak dalam ruang</v>
      </c>
      <c r="Q18" s="39"/>
      <c r="R18" s="39" t="s">
        <v>9</v>
      </c>
      <c r="S18" s="18"/>
      <c r="T18" s="1">
        <v>89</v>
      </c>
      <c r="U18" s="1">
        <v>88</v>
      </c>
      <c r="V18" s="1">
        <v>77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92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70398</v>
      </c>
      <c r="C19" s="19" t="s">
        <v>135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 xml:space="preserve">Memiliki kemampuan dalam menganalisis jarak dalam ruang, ukuran pemusatan dan penyebaran data dalam histogram, dan aturan pencacahan 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1</v>
      </c>
      <c r="P19" s="28" t="str">
        <f t="shared" si="9"/>
        <v>Sangat terampil dalam menentukan jarak dalam ruang</v>
      </c>
      <c r="Q19" s="39"/>
      <c r="R19" s="39" t="s">
        <v>8</v>
      </c>
      <c r="S19" s="18"/>
      <c r="T19" s="1">
        <v>90</v>
      </c>
      <c r="U19" s="1">
        <v>92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92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28804</v>
      </c>
      <c r="FK19" s="41">
        <v>28814</v>
      </c>
    </row>
    <row r="20" spans="1:167" x14ac:dyDescent="0.25">
      <c r="A20" s="19">
        <v>10</v>
      </c>
      <c r="B20" s="19">
        <v>70413</v>
      </c>
      <c r="C20" s="19" t="s">
        <v>136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jarak dalam ruang, ukuran pemusatan dan penyebaran data dalam histogram, dan aturan pencacahan 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Sangat terampil dalam menentukan jarak dalam ruang</v>
      </c>
      <c r="Q20" s="39"/>
      <c r="R20" s="39" t="s">
        <v>9</v>
      </c>
      <c r="S20" s="18"/>
      <c r="T20" s="1">
        <v>87</v>
      </c>
      <c r="U20" s="1">
        <v>88</v>
      </c>
      <c r="V20" s="1">
        <v>87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85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70428</v>
      </c>
      <c r="C21" s="19" t="s">
        <v>137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menganalisis jarak dalam ruang, ukuran pemusatan dan penyebaran data dalam histogram, namun perlu peningkatan pemahaman aturan pencacahan </v>
      </c>
      <c r="K21" s="28">
        <f t="shared" si="5"/>
        <v>92.333333333333329</v>
      </c>
      <c r="L21" s="28" t="str">
        <f t="shared" si="6"/>
        <v>A</v>
      </c>
      <c r="M21" s="28">
        <f t="shared" si="7"/>
        <v>92.333333333333329</v>
      </c>
      <c r="N21" s="28" t="str">
        <f t="shared" si="8"/>
        <v>A</v>
      </c>
      <c r="O21" s="36">
        <v>1</v>
      </c>
      <c r="P21" s="28" t="str">
        <f t="shared" si="9"/>
        <v>Sangat terampil dalam menentukan jarak dalam ruang</v>
      </c>
      <c r="Q21" s="39"/>
      <c r="R21" s="39" t="s">
        <v>9</v>
      </c>
      <c r="S21" s="18"/>
      <c r="T21" s="1">
        <v>86</v>
      </c>
      <c r="U21" s="1">
        <v>85</v>
      </c>
      <c r="V21" s="1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100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 t="s">
        <v>84</v>
      </c>
      <c r="FJ21" s="41">
        <v>28805</v>
      </c>
      <c r="FK21" s="41">
        <v>28815</v>
      </c>
    </row>
    <row r="22" spans="1:167" x14ac:dyDescent="0.25">
      <c r="A22" s="19">
        <v>12</v>
      </c>
      <c r="B22" s="19">
        <v>70443</v>
      </c>
      <c r="C22" s="19" t="s">
        <v>138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jarak dalam ruang, ukuran pemusatan dan penyebaran data dalam histogram, dan aturan pencacahan </v>
      </c>
      <c r="K22" s="28">
        <f t="shared" si="5"/>
        <v>89.666666666666671</v>
      </c>
      <c r="L22" s="28" t="str">
        <f t="shared" si="6"/>
        <v>A</v>
      </c>
      <c r="M22" s="28">
        <f t="shared" si="7"/>
        <v>89.666666666666671</v>
      </c>
      <c r="N22" s="28" t="str">
        <f t="shared" si="8"/>
        <v>A</v>
      </c>
      <c r="O22" s="36">
        <v>1</v>
      </c>
      <c r="P22" s="28" t="str">
        <f t="shared" si="9"/>
        <v>Sangat terampil dalam menentukan jarak dalam ruang</v>
      </c>
      <c r="Q22" s="39"/>
      <c r="R22" s="39" t="s">
        <v>9</v>
      </c>
      <c r="S22" s="18"/>
      <c r="T22" s="1">
        <v>88</v>
      </c>
      <c r="U22" s="1">
        <v>87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92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70803</v>
      </c>
      <c r="C23" s="19" t="s">
        <v>139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jarak dalam ruang, ukuran pemusatan dan penyebaran data dalam histogram, namun perlu peningkatan pemahaman aturan pencacahan 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menentukan jarak dalam ruang</v>
      </c>
      <c r="Q23" s="39"/>
      <c r="R23" s="39" t="s">
        <v>9</v>
      </c>
      <c r="S23" s="18"/>
      <c r="T23" s="1">
        <v>77</v>
      </c>
      <c r="U23" s="1">
        <v>76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92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87</v>
      </c>
      <c r="FJ23" s="41">
        <v>28806</v>
      </c>
      <c r="FK23" s="41">
        <v>28816</v>
      </c>
    </row>
    <row r="24" spans="1:167" x14ac:dyDescent="0.25">
      <c r="A24" s="19">
        <v>14</v>
      </c>
      <c r="B24" s="19">
        <v>70458</v>
      </c>
      <c r="C24" s="19" t="s">
        <v>140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jarak dalam ruang, ukuran pemusatan dan penyebaran data dalam histogram, dan aturan pencacahan </v>
      </c>
      <c r="K24" s="28">
        <f t="shared" si="5"/>
        <v>89.666666666666671</v>
      </c>
      <c r="L24" s="28" t="str">
        <f t="shared" si="6"/>
        <v>A</v>
      </c>
      <c r="M24" s="28">
        <f t="shared" si="7"/>
        <v>89.666666666666671</v>
      </c>
      <c r="N24" s="28" t="str">
        <f t="shared" si="8"/>
        <v>A</v>
      </c>
      <c r="O24" s="36">
        <v>1</v>
      </c>
      <c r="P24" s="28" t="str">
        <f t="shared" si="9"/>
        <v>Sangat terampil dalam menentukan jarak dalam ruang</v>
      </c>
      <c r="Q24" s="39"/>
      <c r="R24" s="39" t="s">
        <v>9</v>
      </c>
      <c r="S24" s="18"/>
      <c r="T24" s="1">
        <v>81</v>
      </c>
      <c r="U24" s="1">
        <v>90</v>
      </c>
      <c r="V24" s="1">
        <v>88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92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70473</v>
      </c>
      <c r="C25" s="19" t="s">
        <v>141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jarak dalam ruang, ukuran pemusatan dan penyebaran data dalam histogram, dan aturan pencacahan 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>Sangat terampil dalam menentukan jarak dalam ruang</v>
      </c>
      <c r="Q25" s="39"/>
      <c r="R25" s="39" t="s">
        <v>9</v>
      </c>
      <c r="S25" s="18"/>
      <c r="T25" s="1">
        <v>88</v>
      </c>
      <c r="U25" s="1">
        <v>83</v>
      </c>
      <c r="V25" s="1">
        <v>86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92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28807</v>
      </c>
      <c r="FK25" s="41">
        <v>28817</v>
      </c>
    </row>
    <row r="26" spans="1:167" x14ac:dyDescent="0.25">
      <c r="A26" s="19">
        <v>16</v>
      </c>
      <c r="B26" s="19">
        <v>70488</v>
      </c>
      <c r="C26" s="19" t="s">
        <v>142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jarak dalam ruang, ukuran pemusatan dan penyebaran data dalam histogram, dan aturan pencacahan </v>
      </c>
      <c r="K26" s="28">
        <f t="shared" si="5"/>
        <v>92.333333333333329</v>
      </c>
      <c r="L26" s="28" t="str">
        <f t="shared" si="6"/>
        <v>A</v>
      </c>
      <c r="M26" s="28">
        <f t="shared" si="7"/>
        <v>92.333333333333329</v>
      </c>
      <c r="N26" s="28" t="str">
        <f t="shared" si="8"/>
        <v>A</v>
      </c>
      <c r="O26" s="36">
        <v>1</v>
      </c>
      <c r="P26" s="28" t="str">
        <f t="shared" si="9"/>
        <v>Sangat terampil dalam menentukan jarak dalam ruang</v>
      </c>
      <c r="Q26" s="39"/>
      <c r="R26" s="39" t="s">
        <v>8</v>
      </c>
      <c r="S26" s="18"/>
      <c r="T26" s="1">
        <v>92</v>
      </c>
      <c r="U26" s="1">
        <v>92</v>
      </c>
      <c r="V26" s="1">
        <v>93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100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70503</v>
      </c>
      <c r="C27" s="19" t="s">
        <v>143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 xml:space="preserve">Memiliki kemampuan dalam menganalisis jarak dalam ruang, ukuran pemusatan dan penyebaran data dalam histogram, dan aturan pencacahan </v>
      </c>
      <c r="K27" s="28">
        <f t="shared" si="5"/>
        <v>89.666666666666671</v>
      </c>
      <c r="L27" s="28" t="str">
        <f t="shared" si="6"/>
        <v>A</v>
      </c>
      <c r="M27" s="28">
        <f t="shared" si="7"/>
        <v>89.666666666666671</v>
      </c>
      <c r="N27" s="28" t="str">
        <f t="shared" si="8"/>
        <v>A</v>
      </c>
      <c r="O27" s="36">
        <v>1</v>
      </c>
      <c r="P27" s="28" t="str">
        <f t="shared" si="9"/>
        <v>Sangat terampil dalam menentukan jarak dalam ruang</v>
      </c>
      <c r="Q27" s="39"/>
      <c r="R27" s="39" t="s">
        <v>9</v>
      </c>
      <c r="S27" s="18"/>
      <c r="T27" s="1">
        <v>85</v>
      </c>
      <c r="U27" s="1">
        <v>83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92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28808</v>
      </c>
      <c r="FK27" s="41">
        <v>28818</v>
      </c>
    </row>
    <row r="28" spans="1:167" x14ac:dyDescent="0.25">
      <c r="A28" s="19">
        <v>18</v>
      </c>
      <c r="B28" s="19">
        <v>70518</v>
      </c>
      <c r="C28" s="19" t="s">
        <v>144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dalam menganalisis jarak dalam ruang, ukuran pemusatan dan penyebaran data dalam histogram, dan aturan pencacahan 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1</v>
      </c>
      <c r="P28" s="28" t="str">
        <f t="shared" si="9"/>
        <v>Sangat terampil dalam menentukan jarak dalam ruang</v>
      </c>
      <c r="Q28" s="39"/>
      <c r="R28" s="39" t="s">
        <v>9</v>
      </c>
      <c r="S28" s="18"/>
      <c r="T28" s="1">
        <v>83</v>
      </c>
      <c r="U28" s="1">
        <v>89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70533</v>
      </c>
      <c r="C29" s="19" t="s">
        <v>145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 xml:space="preserve">Memiliki kemampuan dalam menganalisis jarak dalam ruang, ukuran pemusatan dan penyebaran data dalam histogram, namun perlu peningkatan pemahaman aturan pencacahan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menentukan jarak dalam ruang</v>
      </c>
      <c r="Q29" s="39"/>
      <c r="R29" s="39" t="s">
        <v>9</v>
      </c>
      <c r="S29" s="18"/>
      <c r="T29" s="1">
        <v>83</v>
      </c>
      <c r="U29" s="1">
        <v>70</v>
      </c>
      <c r="V29" s="1">
        <v>76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92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28809</v>
      </c>
      <c r="FK29" s="41">
        <v>28819</v>
      </c>
    </row>
    <row r="30" spans="1:167" x14ac:dyDescent="0.25">
      <c r="A30" s="19">
        <v>20</v>
      </c>
      <c r="B30" s="19">
        <v>70548</v>
      </c>
      <c r="C30" s="19" t="s">
        <v>146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dalam menganalisis jarak dalam ruang, ukuran pemusatan dan penyebaran data dalam histogram, dan aturan pencacahan </v>
      </c>
      <c r="K30" s="28">
        <f t="shared" si="5"/>
        <v>92.333333333333329</v>
      </c>
      <c r="L30" s="28" t="str">
        <f t="shared" si="6"/>
        <v>A</v>
      </c>
      <c r="M30" s="28">
        <f t="shared" si="7"/>
        <v>92.333333333333329</v>
      </c>
      <c r="N30" s="28" t="str">
        <f t="shared" si="8"/>
        <v>A</v>
      </c>
      <c r="O30" s="36">
        <v>1</v>
      </c>
      <c r="P30" s="28" t="str">
        <f t="shared" si="9"/>
        <v>Sangat terampil dalam menentukan jarak dalam ruang</v>
      </c>
      <c r="Q30" s="39"/>
      <c r="R30" s="39" t="s">
        <v>9</v>
      </c>
      <c r="S30" s="18"/>
      <c r="T30" s="1">
        <v>85</v>
      </c>
      <c r="U30" s="1">
        <v>87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100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70563</v>
      </c>
      <c r="C31" s="19" t="s">
        <v>147</v>
      </c>
      <c r="D31" s="18"/>
      <c r="E31" s="28">
        <f t="shared" si="0"/>
        <v>77</v>
      </c>
      <c r="F31" s="28" t="str">
        <f t="shared" si="1"/>
        <v>B</v>
      </c>
      <c r="G31" s="28">
        <f t="shared" si="2"/>
        <v>77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jarak dalam ruang, ukuran pemusatan dan penyebaran data dalam histogram, namun perlu peningkatan pemahaman aturan pencacahan 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terampil dalam menentukan jarak dalam ruang</v>
      </c>
      <c r="Q31" s="39"/>
      <c r="R31" s="39" t="s">
        <v>9</v>
      </c>
      <c r="S31" s="18"/>
      <c r="T31" s="1">
        <v>79</v>
      </c>
      <c r="U31" s="1">
        <v>74</v>
      </c>
      <c r="V31" s="1">
        <v>78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100</v>
      </c>
      <c r="AH31" s="1">
        <v>70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28810</v>
      </c>
      <c r="FK31" s="41">
        <v>28820</v>
      </c>
    </row>
    <row r="32" spans="1:167" x14ac:dyDescent="0.25">
      <c r="A32" s="19">
        <v>22</v>
      </c>
      <c r="B32" s="19">
        <v>70818</v>
      </c>
      <c r="C32" s="19" t="s">
        <v>148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jarak dalam ruang, ukuran pemusatan dan penyebaran data dalam histogram, namun perlu peningkatan pemahaman aturan pencacahan </v>
      </c>
      <c r="K32" s="28">
        <f t="shared" si="5"/>
        <v>85.666666666666671</v>
      </c>
      <c r="L32" s="28" t="str">
        <f t="shared" si="6"/>
        <v>A</v>
      </c>
      <c r="M32" s="28">
        <f t="shared" si="7"/>
        <v>85.666666666666671</v>
      </c>
      <c r="N32" s="28" t="str">
        <f t="shared" si="8"/>
        <v>A</v>
      </c>
      <c r="O32" s="36">
        <v>1</v>
      </c>
      <c r="P32" s="28" t="str">
        <f t="shared" si="9"/>
        <v>Sangat terampil dalam menentukan jarak dalam ruang</v>
      </c>
      <c r="Q32" s="39"/>
      <c r="R32" s="39" t="s">
        <v>9</v>
      </c>
      <c r="S32" s="18"/>
      <c r="T32" s="1">
        <v>74</v>
      </c>
      <c r="U32" s="1">
        <v>74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92</v>
      </c>
      <c r="AG32" s="1">
        <v>85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70578</v>
      </c>
      <c r="C33" s="19" t="s">
        <v>149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jarak dalam ruang, ukuran pemusatan dan penyebaran data dalam histogram, namun perlu peningkatan pemahaman aturan pencacahan 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terampil dalam menentukan jarak dalam ruang</v>
      </c>
      <c r="Q33" s="39"/>
      <c r="R33" s="39" t="s">
        <v>9</v>
      </c>
      <c r="S33" s="18"/>
      <c r="T33" s="1">
        <v>83</v>
      </c>
      <c r="U33" s="1">
        <v>80</v>
      </c>
      <c r="V33" s="1">
        <v>82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100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70593</v>
      </c>
      <c r="C34" s="19" t="s">
        <v>150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jarak dalam ruang, ukuran pemusatan dan penyebaran data dalam histogram, dan aturan pencacahan </v>
      </c>
      <c r="K34" s="28">
        <f t="shared" si="5"/>
        <v>90.666666666666671</v>
      </c>
      <c r="L34" s="28" t="str">
        <f t="shared" si="6"/>
        <v>A</v>
      </c>
      <c r="M34" s="28">
        <f t="shared" si="7"/>
        <v>90.666666666666671</v>
      </c>
      <c r="N34" s="28" t="str">
        <f t="shared" si="8"/>
        <v>A</v>
      </c>
      <c r="O34" s="36">
        <v>1</v>
      </c>
      <c r="P34" s="28" t="str">
        <f t="shared" si="9"/>
        <v>Sangat terampil dalam menentukan jarak dalam ruang</v>
      </c>
      <c r="Q34" s="39"/>
      <c r="R34" s="39" t="s">
        <v>9</v>
      </c>
      <c r="S34" s="18"/>
      <c r="T34" s="1">
        <v>89</v>
      </c>
      <c r="U34" s="1">
        <v>87</v>
      </c>
      <c r="V34" s="1">
        <v>78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100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70608</v>
      </c>
      <c r="C35" s="19" t="s">
        <v>151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dalam menganalisis jarak dalam ruang, ukuran pemusatan dan penyebaran data dalam histogram, dan aturan pencacahan 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dalam menentukan jarak dalam ruang</v>
      </c>
      <c r="Q35" s="39"/>
      <c r="R35" s="39" t="s">
        <v>9</v>
      </c>
      <c r="S35" s="18"/>
      <c r="T35" s="1">
        <v>88</v>
      </c>
      <c r="U35" s="1">
        <v>85</v>
      </c>
      <c r="V35" s="1">
        <v>83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88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70623</v>
      </c>
      <c r="C36" s="19" t="s">
        <v>152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jarak dalam ruang, ukuran pemusatan dan penyebaran data dalam histogram, namun perlu peningkatan pemahaman aturan pencacahan 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Sangat terampil dalam menentukan jarak dalam ruang</v>
      </c>
      <c r="Q36" s="39"/>
      <c r="R36" s="39" t="s">
        <v>9</v>
      </c>
      <c r="S36" s="18"/>
      <c r="T36" s="1">
        <v>81</v>
      </c>
      <c r="U36" s="1">
        <v>80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100</v>
      </c>
      <c r="AH36" s="1">
        <v>70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70638</v>
      </c>
      <c r="C37" s="19" t="s">
        <v>153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jarak dalam ruang, ukuran pemusatan dan penyebaran data dalam histogram, dan aturan pencacahan 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menentukan jarak dalam ruang</v>
      </c>
      <c r="Q37" s="39"/>
      <c r="R37" s="39" t="s">
        <v>9</v>
      </c>
      <c r="S37" s="18"/>
      <c r="T37" s="1">
        <v>85</v>
      </c>
      <c r="U37" s="1">
        <v>85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70653</v>
      </c>
      <c r="C38" s="19" t="s">
        <v>154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 xml:space="preserve">Memiliki kemampuan dalam menganalisis jarak dalam ruang, ukuran pemusatan dan penyebaran data dalam histogram, dan aturan pencacahan 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dalam menyajikan penyelesaian masalah yang berkaitan jarak dalam ruang</v>
      </c>
      <c r="Q38" s="39"/>
      <c r="R38" s="39" t="s">
        <v>9</v>
      </c>
      <c r="S38" s="18"/>
      <c r="T38" s="1">
        <v>88</v>
      </c>
      <c r="U38" s="1">
        <v>89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70668</v>
      </c>
      <c r="C39" s="19" t="s">
        <v>155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jarak dalam ruang, ukuran pemusatan dan penyebaran data dalam histogram, namun perlu peningkatan pemahaman aturan pencacahan 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dalam menentukan jarak dalam ruang</v>
      </c>
      <c r="Q39" s="39"/>
      <c r="R39" s="39" t="s">
        <v>9</v>
      </c>
      <c r="S39" s="18"/>
      <c r="T39" s="1">
        <v>81</v>
      </c>
      <c r="U39" s="1">
        <v>80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88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70683</v>
      </c>
      <c r="C40" s="19" t="s">
        <v>156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jarak dalam ruang, ukuran pemusatan dan penyebaran data dalam histogram, namun perlu peningkatan pemahaman aturan pencacahan </v>
      </c>
      <c r="K40" s="28">
        <f t="shared" si="5"/>
        <v>85.666666666666671</v>
      </c>
      <c r="L40" s="28" t="str">
        <f t="shared" si="6"/>
        <v>A</v>
      </c>
      <c r="M40" s="28">
        <f t="shared" si="7"/>
        <v>85.666666666666671</v>
      </c>
      <c r="N40" s="28" t="str">
        <f t="shared" si="8"/>
        <v>A</v>
      </c>
      <c r="O40" s="36">
        <v>1</v>
      </c>
      <c r="P40" s="28" t="str">
        <f t="shared" si="9"/>
        <v>Sangat terampil dalam menentukan jarak dalam ruang</v>
      </c>
      <c r="Q40" s="39"/>
      <c r="R40" s="39" t="s">
        <v>9</v>
      </c>
      <c r="S40" s="18"/>
      <c r="T40" s="1">
        <v>83</v>
      </c>
      <c r="U40" s="1">
        <v>82</v>
      </c>
      <c r="V40" s="1">
        <v>76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92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70698</v>
      </c>
      <c r="C41" s="19" t="s">
        <v>157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jarak dalam ruang, ukuran pemusatan dan penyebaran data dalam histogram, namun perlu peningkatan pemahaman aturan pencacahan </v>
      </c>
      <c r="K41" s="28">
        <f t="shared" si="5"/>
        <v>87.333333333333329</v>
      </c>
      <c r="L41" s="28" t="str">
        <f t="shared" si="6"/>
        <v>A</v>
      </c>
      <c r="M41" s="28">
        <f t="shared" si="7"/>
        <v>87.333333333333329</v>
      </c>
      <c r="N41" s="28" t="str">
        <f t="shared" si="8"/>
        <v>A</v>
      </c>
      <c r="O41" s="36">
        <v>1</v>
      </c>
      <c r="P41" s="28" t="str">
        <f t="shared" si="9"/>
        <v>Sangat terampil dalam menentukan jarak dalam ruang</v>
      </c>
      <c r="Q41" s="39"/>
      <c r="R41" s="39" t="s">
        <v>9</v>
      </c>
      <c r="S41" s="18"/>
      <c r="T41" s="1">
        <v>80</v>
      </c>
      <c r="U41" s="1">
        <v>85</v>
      </c>
      <c r="V41" s="1">
        <v>76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92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70713</v>
      </c>
      <c r="C42" s="19" t="s">
        <v>158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dan penyebaran data dalam histogram, namun perlu peningkatan pemahaman aturan pencacahan </v>
      </c>
      <c r="K42" s="28">
        <f t="shared" si="5"/>
        <v>92.333333333333329</v>
      </c>
      <c r="L42" s="28" t="str">
        <f t="shared" si="6"/>
        <v>A</v>
      </c>
      <c r="M42" s="28">
        <f t="shared" si="7"/>
        <v>92.333333333333329</v>
      </c>
      <c r="N42" s="28" t="str">
        <f t="shared" si="8"/>
        <v>A</v>
      </c>
      <c r="O42" s="36">
        <v>1</v>
      </c>
      <c r="P42" s="28" t="str">
        <f t="shared" si="9"/>
        <v>Sangat terampil dalam menentukan jarak dalam ruang</v>
      </c>
      <c r="Q42" s="39"/>
      <c r="R42" s="39" t="s">
        <v>9</v>
      </c>
      <c r="S42" s="18"/>
      <c r="T42" s="1">
        <v>88</v>
      </c>
      <c r="U42" s="1">
        <v>85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100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70728</v>
      </c>
      <c r="C43" s="19" t="s">
        <v>159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jarak dalam ruang, ukuran pemusatan dan penyebaran data dalam histogram, namun perlu peningkatan pemahaman aturan pencacahan 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Sangat terampil dalam menentukan jarak dalam ruang</v>
      </c>
      <c r="Q43" s="39"/>
      <c r="R43" s="39" t="s">
        <v>9</v>
      </c>
      <c r="S43" s="18"/>
      <c r="T43" s="1">
        <v>78</v>
      </c>
      <c r="U43" s="1">
        <v>78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84</v>
      </c>
      <c r="AH43" s="1">
        <v>83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70743</v>
      </c>
      <c r="C44" s="19" t="s">
        <v>160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jarak dalam ruang, ukuran pemusatan dan penyebaran data dalam histogram, dan aturan pencacahan </v>
      </c>
      <c r="K44" s="28">
        <f t="shared" si="5"/>
        <v>89.666666666666671</v>
      </c>
      <c r="L44" s="28" t="str">
        <f t="shared" si="6"/>
        <v>A</v>
      </c>
      <c r="M44" s="28">
        <f t="shared" si="7"/>
        <v>89.666666666666671</v>
      </c>
      <c r="N44" s="28" t="str">
        <f t="shared" si="8"/>
        <v>A</v>
      </c>
      <c r="O44" s="36">
        <v>1</v>
      </c>
      <c r="P44" s="28" t="str">
        <f t="shared" si="9"/>
        <v>Sangat terampil dalam menentukan jarak dalam ruang</v>
      </c>
      <c r="Q44" s="39"/>
      <c r="R44" s="39" t="s">
        <v>9</v>
      </c>
      <c r="S44" s="18"/>
      <c r="T44" s="1">
        <v>88</v>
      </c>
      <c r="U44" s="1">
        <v>88</v>
      </c>
      <c r="V44" s="1">
        <v>92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92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70758</v>
      </c>
      <c r="C45" s="19" t="s">
        <v>161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dalam menganalisis jarak dalam ruang, ukuran pemusatan dan penyebaran data dalam histogram, dan aturan pencacahan </v>
      </c>
      <c r="K45" s="28">
        <f t="shared" si="5"/>
        <v>92.333333333333329</v>
      </c>
      <c r="L45" s="28" t="str">
        <f t="shared" si="6"/>
        <v>A</v>
      </c>
      <c r="M45" s="28">
        <f t="shared" si="7"/>
        <v>92.333333333333329</v>
      </c>
      <c r="N45" s="28" t="str">
        <f t="shared" si="8"/>
        <v>A</v>
      </c>
      <c r="O45" s="36">
        <v>1</v>
      </c>
      <c r="P45" s="28" t="str">
        <f t="shared" si="9"/>
        <v>Sangat terampil dalam menentukan jarak dalam ruang</v>
      </c>
      <c r="Q45" s="39"/>
      <c r="R45" s="39" t="s">
        <v>9</v>
      </c>
      <c r="S45" s="18"/>
      <c r="T45" s="1">
        <v>88</v>
      </c>
      <c r="U45" s="1">
        <v>85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100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70773</v>
      </c>
      <c r="C46" s="19" t="s">
        <v>162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menganalisis jarak dalam ruang, ukuran pemusatan dan penyebaran data dalam histogram, namun perlu peningkatan pemahaman aturan pencacahan </v>
      </c>
      <c r="K46" s="28">
        <f t="shared" si="5"/>
        <v>86.666666666666671</v>
      </c>
      <c r="L46" s="28" t="str">
        <f t="shared" si="6"/>
        <v>A</v>
      </c>
      <c r="M46" s="28">
        <f t="shared" si="7"/>
        <v>86.666666666666671</v>
      </c>
      <c r="N46" s="28" t="str">
        <f t="shared" si="8"/>
        <v>A</v>
      </c>
      <c r="O46" s="36">
        <v>1</v>
      </c>
      <c r="P46" s="28" t="str">
        <f t="shared" si="9"/>
        <v>Sangat terampil dalam menentukan jarak dalam ruang</v>
      </c>
      <c r="Q46" s="39"/>
      <c r="R46" s="39" t="s">
        <v>9</v>
      </c>
      <c r="S46" s="18"/>
      <c r="T46" s="1">
        <v>85</v>
      </c>
      <c r="U46" s="1">
        <v>78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82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70788</v>
      </c>
      <c r="C47" s="19" t="s">
        <v>163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 xml:space="preserve">Memiliki kemampuan dalam menganalisis jarak dalam ruang, ukuran pemusatan dan penyebaran data dalam histogram, namun perlu peningkatan pemahaman aturan pencacahan </v>
      </c>
      <c r="K47" s="28">
        <f t="shared" si="5"/>
        <v>88.666666666666671</v>
      </c>
      <c r="L47" s="28" t="str">
        <f t="shared" si="6"/>
        <v>A</v>
      </c>
      <c r="M47" s="28">
        <f t="shared" si="7"/>
        <v>88.666666666666671</v>
      </c>
      <c r="N47" s="28" t="str">
        <f t="shared" si="8"/>
        <v>A</v>
      </c>
      <c r="O47" s="36">
        <v>1</v>
      </c>
      <c r="P47" s="28" t="str">
        <f t="shared" si="9"/>
        <v>Sangat terampil dalam menentukan jarak dalam ruang</v>
      </c>
      <c r="Q47" s="39"/>
      <c r="R47" s="39" t="s">
        <v>9</v>
      </c>
      <c r="S47" s="18"/>
      <c r="T47" s="1">
        <v>85</v>
      </c>
      <c r="U47" s="1">
        <v>85</v>
      </c>
      <c r="V47" s="1">
        <v>76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89</v>
      </c>
      <c r="AH47" s="1">
        <v>87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113</v>
      </c>
      <c r="D52" s="18"/>
      <c r="E52" s="18"/>
      <c r="F52" s="18" t="s">
        <v>114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115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116</v>
      </c>
      <c r="D53" s="18"/>
      <c r="E53" s="18"/>
      <c r="F53" s="18" t="s">
        <v>117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119</v>
      </c>
      <c r="G54" s="18"/>
      <c r="H54" s="18"/>
      <c r="I54" s="38"/>
      <c r="J54" s="30"/>
      <c r="K54" s="18">
        <f>IF(COUNTBLANK($G$11:$G$50)=40,"",AVERAGE($G$11:$G$50))</f>
        <v>83.324324324324323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124</v>
      </c>
      <c r="R57" s="37" t="s">
        <v>125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9" right="0.70866141732283472" top="0.33" bottom="0.35" header="0.31496062992125984" footer="0.31496062992125984"/>
  <pageSetup paperSize="5" scale="68" orientation="landscape" r:id="rId1"/>
  <rowBreaks count="1" manualBreakCount="1">
    <brk id="58" max="16383" man="1"/>
  </rowBreaks>
  <colBreaks count="1" manualBreakCount="1">
    <brk id="4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E11" activePane="bottomRight" state="frozen"/>
      <selection pane="topRight"/>
      <selection pane="bottomLeft"/>
      <selection pane="bottomRight" activeCell="AF48" sqref="AF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hidden="1" customWidth="1"/>
    <col min="5" max="6" width="6.42578125" customWidth="1"/>
    <col min="7" max="7" width="5.85546875" customWidth="1"/>
    <col min="8" max="8" width="6.28515625" customWidth="1"/>
    <col min="9" max="9" width="11.7109375" customWidth="1"/>
    <col min="10" max="10" width="20.7109375" customWidth="1"/>
    <col min="11" max="11" width="7.7109375" customWidth="1"/>
    <col min="12" max="12" width="6.7109375" customWidth="1"/>
    <col min="13" max="13" width="7.7109375" customWidth="1"/>
    <col min="14" max="14" width="6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19" max="19" width="3" customWidth="1"/>
    <col min="20" max="20" width="6.42578125" customWidth="1"/>
    <col min="21" max="21" width="6.7109375" customWidth="1"/>
    <col min="22" max="22" width="6.5703125" customWidth="1"/>
    <col min="23" max="23" width="0.140625" customWidth="1"/>
    <col min="24" max="30" width="7.140625" hidden="1" customWidth="1"/>
    <col min="31" max="31" width="2.5703125" customWidth="1"/>
    <col min="32" max="33" width="7.28515625" customWidth="1"/>
    <col min="34" max="34" width="7.42578125" customWidth="1"/>
    <col min="35" max="35" width="0.140625" hidden="1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70833</v>
      </c>
      <c r="C11" s="19" t="s">
        <v>165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dan aturan pencacahan 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jarak dalam ruang</v>
      </c>
      <c r="Q11" s="39"/>
      <c r="R11" s="39" t="s">
        <v>9</v>
      </c>
      <c r="S11" s="18"/>
      <c r="T11" s="1">
        <v>89</v>
      </c>
      <c r="U11" s="1">
        <v>85</v>
      </c>
      <c r="V11" s="1">
        <v>95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70848</v>
      </c>
      <c r="C12" s="19" t="s">
        <v>166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jarak dalam ruang, ukuran pemusatan dan penyebaran data dalam histogram, namun perlu peningkatan pemahaman aturan pencacahan 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menentukan jarak dalam ruang</v>
      </c>
      <c r="Q12" s="39"/>
      <c r="R12" s="39" t="s">
        <v>9</v>
      </c>
      <c r="S12" s="18"/>
      <c r="T12" s="1">
        <v>84</v>
      </c>
      <c r="U12" s="1">
        <v>79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95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70863</v>
      </c>
      <c r="C13" s="19" t="s">
        <v>167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 xml:space="preserve">Memiliki kemampuan dalam menganalisis jarak dalam ruang, ukuran pemusatan dan penyebaran data dalam histogram, namun perlu peningkatan pemahaman aturan pencacahan </v>
      </c>
      <c r="K13" s="28">
        <f t="shared" si="5"/>
        <v>94</v>
      </c>
      <c r="L13" s="28" t="str">
        <f t="shared" si="6"/>
        <v>A</v>
      </c>
      <c r="M13" s="28">
        <f t="shared" si="7"/>
        <v>94</v>
      </c>
      <c r="N13" s="28" t="str">
        <f t="shared" si="8"/>
        <v>A</v>
      </c>
      <c r="O13" s="36">
        <v>1</v>
      </c>
      <c r="P13" s="28" t="str">
        <f t="shared" si="9"/>
        <v>Sangat terampil dalam menentukan jarak dalam ruang</v>
      </c>
      <c r="Q13" s="39"/>
      <c r="R13" s="39" t="s">
        <v>9</v>
      </c>
      <c r="S13" s="18"/>
      <c r="T13" s="1">
        <v>80</v>
      </c>
      <c r="U13" s="1">
        <v>83</v>
      </c>
      <c r="V13" s="1">
        <v>76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100</v>
      </c>
      <c r="AG13" s="1">
        <v>95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28821</v>
      </c>
      <c r="FK13" s="41">
        <v>28831</v>
      </c>
    </row>
    <row r="14" spans="1:167" x14ac:dyDescent="0.25">
      <c r="A14" s="19">
        <v>4</v>
      </c>
      <c r="B14" s="19">
        <v>70878</v>
      </c>
      <c r="C14" s="19" t="s">
        <v>168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dalam menganalisis jarak dalam ruang, ukuran pemusatan dan penyebaran data dalam histogram, dan aturan pencacahan </v>
      </c>
      <c r="K14" s="28">
        <f t="shared" si="5"/>
        <v>89.666666666666671</v>
      </c>
      <c r="L14" s="28" t="str">
        <f t="shared" si="6"/>
        <v>A</v>
      </c>
      <c r="M14" s="28">
        <f t="shared" si="7"/>
        <v>89.666666666666671</v>
      </c>
      <c r="N14" s="28" t="str">
        <f t="shared" si="8"/>
        <v>A</v>
      </c>
      <c r="O14" s="36">
        <v>1</v>
      </c>
      <c r="P14" s="28" t="str">
        <f t="shared" si="9"/>
        <v>Sangat terampil dalam menentukan jarak dalam ruang</v>
      </c>
      <c r="Q14" s="39"/>
      <c r="R14" s="39" t="s">
        <v>9</v>
      </c>
      <c r="S14" s="18"/>
      <c r="T14" s="1">
        <v>87</v>
      </c>
      <c r="U14" s="1">
        <v>86</v>
      </c>
      <c r="V14" s="1">
        <v>87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95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70893</v>
      </c>
      <c r="C15" s="19" t="s">
        <v>169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jarak dalam ruang, ukuran pemusatan dan penyebaran data dalam histogram, namun perlu peningkatan pemahaman aturan pencacahan </v>
      </c>
      <c r="K15" s="28">
        <f t="shared" si="5"/>
        <v>93.333333333333329</v>
      </c>
      <c r="L15" s="28" t="str">
        <f t="shared" si="6"/>
        <v>A</v>
      </c>
      <c r="M15" s="28">
        <f t="shared" si="7"/>
        <v>93.333333333333329</v>
      </c>
      <c r="N15" s="28" t="str">
        <f t="shared" si="8"/>
        <v>A</v>
      </c>
      <c r="O15" s="36">
        <v>1</v>
      </c>
      <c r="P15" s="28" t="str">
        <f t="shared" si="9"/>
        <v>Sangat terampil dalam menentukan jarak dalam ruang</v>
      </c>
      <c r="Q15" s="39"/>
      <c r="R15" s="39" t="s">
        <v>8</v>
      </c>
      <c r="S15" s="18"/>
      <c r="T15" s="1">
        <v>80</v>
      </c>
      <c r="U15" s="1">
        <v>85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92</v>
      </c>
      <c r="AH15" s="1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28822</v>
      </c>
      <c r="FK15" s="41">
        <v>28832</v>
      </c>
    </row>
    <row r="16" spans="1:167" x14ac:dyDescent="0.25">
      <c r="A16" s="19">
        <v>6</v>
      </c>
      <c r="B16" s="19">
        <v>70908</v>
      </c>
      <c r="C16" s="19" t="s">
        <v>170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jarak dalam ruang, ukuran pemusatan dan penyebaran data dalam histogram, namun perlu peningkatan pemahaman aturan pencacahan 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>Sangat terampil dalam menentukan jarak dalam ruang</v>
      </c>
      <c r="Q16" s="39"/>
      <c r="R16" s="39" t="s">
        <v>9</v>
      </c>
      <c r="S16" s="18"/>
      <c r="T16" s="1">
        <v>93</v>
      </c>
      <c r="U16" s="1">
        <v>75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98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70923</v>
      </c>
      <c r="C17" s="19" t="s">
        <v>171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jarak dalam ruang, ukuran pemusatan dan penyebaran data dalam histogram, namun perlu peningkatan pemahaman aturan pencacahan </v>
      </c>
      <c r="K17" s="28">
        <f t="shared" si="5"/>
        <v>80.666666666666671</v>
      </c>
      <c r="L17" s="28" t="str">
        <f t="shared" si="6"/>
        <v>B</v>
      </c>
      <c r="M17" s="28">
        <f t="shared" si="7"/>
        <v>80.666666666666671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penyelesaian masalah yang berkaitan jarak dalam ruang</v>
      </c>
      <c r="Q17" s="39"/>
      <c r="R17" s="39" t="s">
        <v>9</v>
      </c>
      <c r="S17" s="18"/>
      <c r="T17" s="1">
        <v>82</v>
      </c>
      <c r="U17" s="1">
        <v>80</v>
      </c>
      <c r="V17" s="1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28823</v>
      </c>
      <c r="FK17" s="41">
        <v>28833</v>
      </c>
    </row>
    <row r="18" spans="1:167" x14ac:dyDescent="0.25">
      <c r="A18" s="19">
        <v>8</v>
      </c>
      <c r="B18" s="19">
        <v>70938</v>
      </c>
      <c r="C18" s="19" t="s">
        <v>172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 xml:space="preserve">Memiliki kemampuan dalam menganalisis jarak dalam ruang, ukuran pemusatan dan penyebaran data dalam histogram, dan aturan pencacahan 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terampil dalam menentukan jarak dalam ruang</v>
      </c>
      <c r="Q18" s="39"/>
      <c r="R18" s="39" t="s">
        <v>8</v>
      </c>
      <c r="S18" s="18"/>
      <c r="T18" s="1">
        <v>84</v>
      </c>
      <c r="U18" s="1">
        <v>90</v>
      </c>
      <c r="V18" s="1">
        <v>98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95</v>
      </c>
      <c r="AH18" s="1">
        <v>92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70953</v>
      </c>
      <c r="C19" s="19" t="s">
        <v>173</v>
      </c>
      <c r="D19" s="18"/>
      <c r="E19" s="28">
        <f t="shared" si="0"/>
        <v>78</v>
      </c>
      <c r="F19" s="28" t="str">
        <f t="shared" si="1"/>
        <v>B</v>
      </c>
      <c r="G19" s="28">
        <f t="shared" si="2"/>
        <v>78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jarak dalam ruang, ukuran pemusatan dan penyebaran data dalam histogram, namun perlu peningkatan pemahaman aturan pencacahan </v>
      </c>
      <c r="K19" s="28">
        <f t="shared" si="5"/>
        <v>90.333333333333329</v>
      </c>
      <c r="L19" s="28" t="str">
        <f t="shared" si="6"/>
        <v>A</v>
      </c>
      <c r="M19" s="28">
        <f t="shared" si="7"/>
        <v>90.333333333333329</v>
      </c>
      <c r="N19" s="28" t="str">
        <f t="shared" si="8"/>
        <v>A</v>
      </c>
      <c r="O19" s="36">
        <v>1</v>
      </c>
      <c r="P19" s="28" t="str">
        <f t="shared" si="9"/>
        <v>Sangat terampil dalam menentukan jarak dalam ruang</v>
      </c>
      <c r="Q19" s="39"/>
      <c r="R19" s="39" t="s">
        <v>9</v>
      </c>
      <c r="S19" s="18"/>
      <c r="T19" s="1">
        <v>78</v>
      </c>
      <c r="U19" s="1">
        <v>79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98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28824</v>
      </c>
      <c r="FK19" s="41">
        <v>28834</v>
      </c>
    </row>
    <row r="20" spans="1:167" x14ac:dyDescent="0.25">
      <c r="A20" s="19">
        <v>10</v>
      </c>
      <c r="B20" s="19">
        <v>70968</v>
      </c>
      <c r="C20" s="19" t="s">
        <v>174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 xml:space="preserve">Memiliki kemampuan dalam menganalisis jarak dalam ruang, ukuran pemusatan dan penyebaran data dalam histogram, namun perlu peningkatan pemahaman aturan pencacahan 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Sangat terampil dalam menentukan jarak dalam ruang</v>
      </c>
      <c r="Q20" s="39"/>
      <c r="R20" s="39" t="s">
        <v>9</v>
      </c>
      <c r="S20" s="18"/>
      <c r="T20" s="1">
        <v>82</v>
      </c>
      <c r="U20" s="1">
        <v>86</v>
      </c>
      <c r="V20" s="1">
        <v>76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95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70983</v>
      </c>
      <c r="C21" s="19" t="s">
        <v>175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Memiliki kemampuan dalam menganalisis jarak dalam ruang, ukuran pemusatan dan penyebaran data dalam histogram, namun perlu peningkatan pemahaman aturan pencacahan 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menentukan jarak dalam ruang</v>
      </c>
      <c r="Q21" s="39"/>
      <c r="R21" s="39" t="s">
        <v>9</v>
      </c>
      <c r="S21" s="18"/>
      <c r="T21" s="1">
        <v>80</v>
      </c>
      <c r="U21" s="1">
        <v>85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 t="s">
        <v>84</v>
      </c>
      <c r="FJ21" s="41">
        <v>28825</v>
      </c>
      <c r="FK21" s="41">
        <v>28835</v>
      </c>
    </row>
    <row r="22" spans="1:167" x14ac:dyDescent="0.25">
      <c r="A22" s="19">
        <v>12</v>
      </c>
      <c r="B22" s="19">
        <v>70998</v>
      </c>
      <c r="C22" s="19" t="s">
        <v>176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jarak dalam ruang, ukuran pemusatan dan penyebaran data dalam histogram, dan aturan pencacahan </v>
      </c>
      <c r="K22" s="28">
        <f t="shared" si="5"/>
        <v>87.333333333333329</v>
      </c>
      <c r="L22" s="28" t="str">
        <f t="shared" si="6"/>
        <v>A</v>
      </c>
      <c r="M22" s="28">
        <f t="shared" si="7"/>
        <v>87.333333333333329</v>
      </c>
      <c r="N22" s="28" t="str">
        <f t="shared" si="8"/>
        <v>A</v>
      </c>
      <c r="O22" s="36">
        <v>1</v>
      </c>
      <c r="P22" s="28" t="str">
        <f t="shared" si="9"/>
        <v>Sangat terampil dalam menentukan jarak dalam ruang</v>
      </c>
      <c r="Q22" s="39"/>
      <c r="R22" s="39" t="s">
        <v>8</v>
      </c>
      <c r="S22" s="18"/>
      <c r="T22" s="1">
        <v>90</v>
      </c>
      <c r="U22" s="1">
        <v>85</v>
      </c>
      <c r="V22" s="1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95</v>
      </c>
      <c r="AG22" s="1">
        <v>80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71013</v>
      </c>
      <c r="C23" s="19" t="s">
        <v>177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 xml:space="preserve">Memiliki kemampuan dalam menganalisis jarak dalam ruang, ukuran pemusatan dan penyebaran data dalam histogram, namun perlu peningkatan pemahaman aturan pencacahan 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menentukan jarak dalam ruang</v>
      </c>
      <c r="Q23" s="39"/>
      <c r="R23" s="39" t="s">
        <v>9</v>
      </c>
      <c r="S23" s="18"/>
      <c r="T23" s="1">
        <v>81</v>
      </c>
      <c r="U23" s="1">
        <v>78</v>
      </c>
      <c r="V23" s="1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89</v>
      </c>
      <c r="AG23" s="1">
        <v>85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87</v>
      </c>
      <c r="FJ23" s="41">
        <v>28826</v>
      </c>
      <c r="FK23" s="41">
        <v>28836</v>
      </c>
    </row>
    <row r="24" spans="1:167" x14ac:dyDescent="0.25">
      <c r="A24" s="19">
        <v>14</v>
      </c>
      <c r="B24" s="19">
        <v>71028</v>
      </c>
      <c r="C24" s="19" t="s">
        <v>178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 xml:space="preserve">Memiliki kemampuan dalam menganalisis jarak dalam ruang, ukuran pemusatan dan penyebaran data dalam histogram, dan aturan pencacahan 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menentukan jarak dalam ruang</v>
      </c>
      <c r="Q24" s="39"/>
      <c r="R24" s="39" t="s">
        <v>9</v>
      </c>
      <c r="S24" s="18"/>
      <c r="T24" s="1">
        <v>93</v>
      </c>
      <c r="U24" s="1">
        <v>85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92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71043</v>
      </c>
      <c r="C25" s="19" t="s">
        <v>179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 xml:space="preserve">Memiliki kemampuan dalam menganalisis jarak dalam ruang, ukuran pemusatan dan penyebaran data dalam histogram, namun perlu peningkatan pemahaman aturan pencacahan </v>
      </c>
      <c r="K25" s="28">
        <f t="shared" si="5"/>
        <v>91</v>
      </c>
      <c r="L25" s="28" t="str">
        <f t="shared" si="6"/>
        <v>A</v>
      </c>
      <c r="M25" s="28">
        <f t="shared" si="7"/>
        <v>91</v>
      </c>
      <c r="N25" s="28" t="str">
        <f t="shared" si="8"/>
        <v>A</v>
      </c>
      <c r="O25" s="36">
        <v>1</v>
      </c>
      <c r="P25" s="28" t="str">
        <f t="shared" si="9"/>
        <v>Sangat terampil dalam menentukan jarak dalam ruang</v>
      </c>
      <c r="Q25" s="39"/>
      <c r="R25" s="39" t="s">
        <v>9</v>
      </c>
      <c r="S25" s="18"/>
      <c r="T25" s="1">
        <v>82</v>
      </c>
      <c r="U25" s="1">
        <v>82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95</v>
      </c>
      <c r="AH25" s="1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28827</v>
      </c>
      <c r="FK25" s="41">
        <v>28837</v>
      </c>
    </row>
    <row r="26" spans="1:167" x14ac:dyDescent="0.25">
      <c r="A26" s="19">
        <v>16</v>
      </c>
      <c r="B26" s="19">
        <v>71058</v>
      </c>
      <c r="C26" s="19" t="s">
        <v>180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 xml:space="preserve">Memiliki kemampuan dalam menganalisis jarak dalam ruang, ukuran pemusatan dan penyebaran data dalam histogram, dan aturan pencacahan </v>
      </c>
      <c r="K26" s="28">
        <f t="shared" si="5"/>
        <v>94</v>
      </c>
      <c r="L26" s="28" t="str">
        <f t="shared" si="6"/>
        <v>A</v>
      </c>
      <c r="M26" s="28">
        <f t="shared" si="7"/>
        <v>94</v>
      </c>
      <c r="N26" s="28" t="str">
        <f t="shared" si="8"/>
        <v>A</v>
      </c>
      <c r="O26" s="36">
        <v>1</v>
      </c>
      <c r="P26" s="28" t="str">
        <f t="shared" si="9"/>
        <v>Sangat terampil dalam menentukan jarak dalam ruang</v>
      </c>
      <c r="Q26" s="39"/>
      <c r="R26" s="39" t="s">
        <v>8</v>
      </c>
      <c r="S26" s="18"/>
      <c r="T26" s="1">
        <v>86</v>
      </c>
      <c r="U26" s="1">
        <v>88</v>
      </c>
      <c r="V26" s="1">
        <v>98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100</v>
      </c>
      <c r="AG26" s="1">
        <v>95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71073</v>
      </c>
      <c r="C27" s="19" t="s">
        <v>181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jarak dalam ruang, ukuran pemusatan dan penyebaran data dalam histogram, namun perlu peningkatan pemahaman aturan pencacahan 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Sangat terampil dalam menentukan jarak dalam ruang</v>
      </c>
      <c r="Q27" s="39"/>
      <c r="R27" s="39" t="s">
        <v>9</v>
      </c>
      <c r="S27" s="18"/>
      <c r="T27" s="1">
        <v>78</v>
      </c>
      <c r="U27" s="1">
        <v>78</v>
      </c>
      <c r="V27" s="1">
        <v>76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95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28828</v>
      </c>
      <c r="FK27" s="41">
        <v>28838</v>
      </c>
    </row>
    <row r="28" spans="1:167" x14ac:dyDescent="0.25">
      <c r="A28" s="19">
        <v>18</v>
      </c>
      <c r="B28" s="19">
        <v>71088</v>
      </c>
      <c r="C28" s="19" t="s">
        <v>182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menganalisis jarak dalam ruang, ukuran pemusatan dan penyebaran data dalam histogram, namun perlu peningkatan pemahaman aturan pencacahan 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dalam menentukan jarak dalam ruang</v>
      </c>
      <c r="Q28" s="39"/>
      <c r="R28" s="39" t="s">
        <v>9</v>
      </c>
      <c r="S28" s="18"/>
      <c r="T28" s="1">
        <v>82</v>
      </c>
      <c r="U28" s="1">
        <v>72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88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71103</v>
      </c>
      <c r="C29" s="19" t="s">
        <v>183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jarak dalam ruang, ukuran pemusatan dan penyebaran data dalam histogram, dan aturan pencacahan </v>
      </c>
      <c r="K29" s="28">
        <f t="shared" si="5"/>
        <v>91.333333333333329</v>
      </c>
      <c r="L29" s="28" t="str">
        <f t="shared" si="6"/>
        <v>A</v>
      </c>
      <c r="M29" s="28">
        <f t="shared" si="7"/>
        <v>91.333333333333329</v>
      </c>
      <c r="N29" s="28" t="str">
        <f t="shared" si="8"/>
        <v>A</v>
      </c>
      <c r="O29" s="36">
        <v>1</v>
      </c>
      <c r="P29" s="28" t="str">
        <f t="shared" si="9"/>
        <v>Sangat terampil dalam menentukan jarak dalam ruang</v>
      </c>
      <c r="Q29" s="39"/>
      <c r="R29" s="39" t="s">
        <v>8</v>
      </c>
      <c r="S29" s="18"/>
      <c r="T29" s="1">
        <v>87</v>
      </c>
      <c r="U29" s="1">
        <v>85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100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28829</v>
      </c>
      <c r="FK29" s="41">
        <v>28839</v>
      </c>
    </row>
    <row r="30" spans="1:167" x14ac:dyDescent="0.25">
      <c r="A30" s="19">
        <v>20</v>
      </c>
      <c r="B30" s="19">
        <v>74628</v>
      </c>
      <c r="C30" s="19" t="s">
        <v>184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jarak dalam ruang, ukuran pemusatan dan penyebaran data dalam histogram, namun perlu peningkatan pemahaman aturan pencacahan </v>
      </c>
      <c r="K30" s="28">
        <f t="shared" si="5"/>
        <v>90.666666666666671</v>
      </c>
      <c r="L30" s="28" t="str">
        <f t="shared" si="6"/>
        <v>A</v>
      </c>
      <c r="M30" s="28">
        <f t="shared" si="7"/>
        <v>90.666666666666671</v>
      </c>
      <c r="N30" s="28" t="str">
        <f t="shared" si="8"/>
        <v>A</v>
      </c>
      <c r="O30" s="36">
        <v>1</v>
      </c>
      <c r="P30" s="28" t="str">
        <f t="shared" si="9"/>
        <v>Sangat terampil dalam menentukan jarak dalam ruang</v>
      </c>
      <c r="Q30" s="39"/>
      <c r="R30" s="39" t="s">
        <v>9</v>
      </c>
      <c r="S30" s="18"/>
      <c r="T30" s="1">
        <v>85</v>
      </c>
      <c r="U30" s="1">
        <v>81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100</v>
      </c>
      <c r="AH30" s="1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71118</v>
      </c>
      <c r="C31" s="19" t="s">
        <v>185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jarak dalam ruang, ukuran pemusatan dan penyebaran data dalam histogram, namun perlu peningkatan pemahaman aturan pencacahan 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dalam menentukan jarak dalam ruang</v>
      </c>
      <c r="Q31" s="39"/>
      <c r="R31" s="39" t="s">
        <v>9</v>
      </c>
      <c r="S31" s="18"/>
      <c r="T31" s="1">
        <v>82</v>
      </c>
      <c r="U31" s="1">
        <v>78</v>
      </c>
      <c r="V31" s="1">
        <v>79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28830</v>
      </c>
      <c r="FK31" s="41">
        <v>28840</v>
      </c>
    </row>
    <row r="32" spans="1:167" x14ac:dyDescent="0.25">
      <c r="A32" s="19">
        <v>22</v>
      </c>
      <c r="B32" s="19">
        <v>71133</v>
      </c>
      <c r="C32" s="19" t="s">
        <v>186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jarak dalam ruang, ukuran pemusatan dan penyebaran data dalam histogram, namun perlu peningkatan pemahaman aturan pencacahan 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Sangat terampil dalam menentukan jarak dalam ruang</v>
      </c>
      <c r="Q32" s="39"/>
      <c r="R32" s="39" t="s">
        <v>9</v>
      </c>
      <c r="S32" s="18"/>
      <c r="T32" s="1">
        <v>84</v>
      </c>
      <c r="U32" s="1">
        <v>86</v>
      </c>
      <c r="V32" s="1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71148</v>
      </c>
      <c r="C33" s="19" t="s">
        <v>187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jarak dalam ruang, ukuran pemusatan dan penyebaran data dalam histogram, namun perlu peningkatan pemahaman aturan pencacahan 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dalam menentukan jarak dalam ruang</v>
      </c>
      <c r="Q33" s="39"/>
      <c r="R33" s="39" t="s">
        <v>9</v>
      </c>
      <c r="S33" s="18"/>
      <c r="T33" s="1">
        <v>86</v>
      </c>
      <c r="U33" s="1">
        <v>80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87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71163</v>
      </c>
      <c r="C34" s="19" t="s">
        <v>188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 xml:space="preserve">Memiliki kemampuan dalam menganalisis jarak dalam ruang, ukuran pemusatan dan penyebaran data dalam histogram, dan aturan pencacahan 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1</v>
      </c>
      <c r="P34" s="28" t="str">
        <f t="shared" si="9"/>
        <v>Sangat terampil dalam menentukan jarak dalam ruang</v>
      </c>
      <c r="Q34" s="39"/>
      <c r="R34" s="39" t="s">
        <v>9</v>
      </c>
      <c r="S34" s="18"/>
      <c r="T34" s="1">
        <v>93</v>
      </c>
      <c r="U34" s="1">
        <v>90</v>
      </c>
      <c r="V34" s="1">
        <v>86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100</v>
      </c>
      <c r="AG34" s="1">
        <v>95</v>
      </c>
      <c r="AH34" s="1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71178</v>
      </c>
      <c r="C35" s="19" t="s">
        <v>189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jarak dalam ruang, ukuran pemusatan dan penyebaran data dalam histogram, namun perlu peningkatan pemahaman aturan pencacahan 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Sangat terampil dalam menentukan jarak dalam ruang</v>
      </c>
      <c r="Q35" s="39"/>
      <c r="R35" s="39" t="s">
        <v>9</v>
      </c>
      <c r="S35" s="18"/>
      <c r="T35" s="1">
        <v>80</v>
      </c>
      <c r="U35" s="1">
        <v>84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92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74613</v>
      </c>
      <c r="C36" s="19" t="s">
        <v>190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jarak dalam ruang, ukuran pemusatan dan penyebaran data dalam histogram, namun perlu peningkatan pemahaman aturan pencacahan </v>
      </c>
      <c r="K36" s="28">
        <f t="shared" si="5"/>
        <v>76</v>
      </c>
      <c r="L36" s="28" t="str">
        <f t="shared" si="6"/>
        <v>B</v>
      </c>
      <c r="M36" s="28">
        <f t="shared" si="7"/>
        <v>76</v>
      </c>
      <c r="N36" s="28" t="str">
        <f t="shared" si="8"/>
        <v>B</v>
      </c>
      <c r="O36" s="36">
        <v>2</v>
      </c>
      <c r="P36" s="28" t="str">
        <f t="shared" si="9"/>
        <v>Sangat terampil dalam menyajikan penyelesaian masalah yang berkaitan jarak dalam ruang</v>
      </c>
      <c r="Q36" s="39"/>
      <c r="R36" s="39" t="s">
        <v>9</v>
      </c>
      <c r="S36" s="18"/>
      <c r="T36" s="1">
        <v>76</v>
      </c>
      <c r="U36" s="1">
        <v>76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71193</v>
      </c>
      <c r="C37" s="19" t="s">
        <v>191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1</v>
      </c>
      <c r="J37" s="28" t="str">
        <f t="shared" si="4"/>
        <v xml:space="preserve">Memiliki kemampuan dalam menganalisis jarak dalam ruang, ukuran pemusatan dan penyebaran data dalam histogram, dan aturan pencacahan </v>
      </c>
      <c r="K37" s="28">
        <f t="shared" si="5"/>
        <v>94</v>
      </c>
      <c r="L37" s="28" t="str">
        <f t="shared" si="6"/>
        <v>A</v>
      </c>
      <c r="M37" s="28">
        <f t="shared" si="7"/>
        <v>94</v>
      </c>
      <c r="N37" s="28" t="str">
        <f t="shared" si="8"/>
        <v>A</v>
      </c>
      <c r="O37" s="36">
        <v>1</v>
      </c>
      <c r="P37" s="28" t="str">
        <f t="shared" si="9"/>
        <v>Sangat terampil dalam menentukan jarak dalam ruang</v>
      </c>
      <c r="Q37" s="39"/>
      <c r="R37" s="39" t="s">
        <v>9</v>
      </c>
      <c r="S37" s="18"/>
      <c r="T37" s="1">
        <v>89</v>
      </c>
      <c r="U37" s="1">
        <v>93</v>
      </c>
      <c r="V37" s="1">
        <v>96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94</v>
      </c>
      <c r="AG37" s="1">
        <v>95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71208</v>
      </c>
      <c r="C38" s="19" t="s">
        <v>192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jarak dalam ruang, ukuran pemusatan dan penyebaran data dalam histogram, namun perlu peningkatan pemahaman aturan pencacahan 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dalam menentukan jarak dalam ruang</v>
      </c>
      <c r="Q38" s="39"/>
      <c r="R38" s="39" t="s">
        <v>9</v>
      </c>
      <c r="S38" s="18"/>
      <c r="T38" s="1">
        <v>76</v>
      </c>
      <c r="U38" s="1">
        <v>76</v>
      </c>
      <c r="V38" s="1">
        <v>76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98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71223</v>
      </c>
      <c r="C39" s="19" t="s">
        <v>193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jarak dalam ruang, ukuran pemusatan dan penyebaran data dalam histogram, namun perlu peningkatan pemahaman aturan pencacahan </v>
      </c>
      <c r="K39" s="28">
        <f t="shared" si="5"/>
        <v>90.333333333333329</v>
      </c>
      <c r="L39" s="28" t="str">
        <f t="shared" si="6"/>
        <v>A</v>
      </c>
      <c r="M39" s="28">
        <f t="shared" si="7"/>
        <v>90.333333333333329</v>
      </c>
      <c r="N39" s="28" t="str">
        <f t="shared" si="8"/>
        <v>A</v>
      </c>
      <c r="O39" s="36">
        <v>1</v>
      </c>
      <c r="P39" s="28" t="str">
        <f t="shared" si="9"/>
        <v>Sangat terampil dalam menentukan jarak dalam ruang</v>
      </c>
      <c r="Q39" s="39"/>
      <c r="R39" s="39" t="s">
        <v>9</v>
      </c>
      <c r="S39" s="18"/>
      <c r="T39" s="1">
        <v>82</v>
      </c>
      <c r="U39" s="1">
        <v>82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94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71238</v>
      </c>
      <c r="C40" s="19" t="s">
        <v>194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jarak dalam ruang, ukuran pemusatan dan penyebaran data dalam histogram, namun perlu peningkatan pemahaman aturan pencacahan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menentukan jarak dalam ruang</v>
      </c>
      <c r="Q40" s="39"/>
      <c r="R40" s="39" t="s">
        <v>9</v>
      </c>
      <c r="S40" s="18"/>
      <c r="T40" s="1">
        <v>85</v>
      </c>
      <c r="U40" s="1">
        <v>82</v>
      </c>
      <c r="V40" s="1">
        <v>76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71253</v>
      </c>
      <c r="C41" s="19" t="s">
        <v>195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dalam menganalisis jarak dalam ruang, ukuran pemusatan dan penyebaran data dalam histogram, dan aturan pencacahan </v>
      </c>
      <c r="K41" s="28">
        <f t="shared" si="5"/>
        <v>90.666666666666671</v>
      </c>
      <c r="L41" s="28" t="str">
        <f t="shared" si="6"/>
        <v>A</v>
      </c>
      <c r="M41" s="28">
        <f t="shared" si="7"/>
        <v>90.666666666666671</v>
      </c>
      <c r="N41" s="28" t="str">
        <f t="shared" si="8"/>
        <v>A</v>
      </c>
      <c r="O41" s="36">
        <v>1</v>
      </c>
      <c r="P41" s="28" t="str">
        <f t="shared" si="9"/>
        <v>Sangat terampil dalam menentukan jarak dalam ruang</v>
      </c>
      <c r="Q41" s="39"/>
      <c r="R41" s="39" t="s">
        <v>9</v>
      </c>
      <c r="S41" s="18"/>
      <c r="T41" s="1">
        <v>85</v>
      </c>
      <c r="U41" s="1">
        <v>85</v>
      </c>
      <c r="V41" s="1">
        <v>86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95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71268</v>
      </c>
      <c r="C42" s="19" t="s">
        <v>196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dan penyebaran data dalam histogram, namun perlu peningkatan pemahaman aturan pencacahan 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dalam menentukan jarak dalam ruang</v>
      </c>
      <c r="Q42" s="39"/>
      <c r="R42" s="39" t="s">
        <v>8</v>
      </c>
      <c r="S42" s="18"/>
      <c r="T42" s="1">
        <v>85</v>
      </c>
      <c r="U42" s="1">
        <v>84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86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71283</v>
      </c>
      <c r="C43" s="19" t="s">
        <v>197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 xml:space="preserve">Memiliki kemampuan dalam menganalisis jarak dalam ruang, ukuran pemusatan dan penyebaran data dalam histogram, dan aturan pencacahan 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Sangat terampil dalam menentukan jarak dalam ruang</v>
      </c>
      <c r="Q43" s="39"/>
      <c r="R43" s="39" t="s">
        <v>9</v>
      </c>
      <c r="S43" s="18"/>
      <c r="T43" s="1">
        <v>96</v>
      </c>
      <c r="U43" s="1">
        <v>85</v>
      </c>
      <c r="V43" s="1">
        <v>86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71298</v>
      </c>
      <c r="C44" s="19" t="s">
        <v>198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jarak dalam ruang, ukuran pemusatan dan penyebaran data dalam histogram, dan aturan pencacahan 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1</v>
      </c>
      <c r="P44" s="28" t="str">
        <f t="shared" si="9"/>
        <v>Sangat terampil dalam menentukan jarak dalam ruang</v>
      </c>
      <c r="Q44" s="39"/>
      <c r="R44" s="39" t="s">
        <v>9</v>
      </c>
      <c r="S44" s="18"/>
      <c r="T44" s="1">
        <v>85</v>
      </c>
      <c r="U44" s="1">
        <v>85</v>
      </c>
      <c r="V44" s="1">
        <v>94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93</v>
      </c>
      <c r="AH44" s="1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71313</v>
      </c>
      <c r="C45" s="19" t="s">
        <v>199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jarak dalam ruang, ukuran pemusatan dan penyebaran data dalam histogram, namun perlu peningkatan pemahaman aturan pencacahan </v>
      </c>
      <c r="K45" s="28">
        <f t="shared" si="5"/>
        <v>92.333333333333329</v>
      </c>
      <c r="L45" s="28" t="str">
        <f t="shared" si="6"/>
        <v>A</v>
      </c>
      <c r="M45" s="28">
        <f t="shared" si="7"/>
        <v>92.333333333333329</v>
      </c>
      <c r="N45" s="28" t="str">
        <f t="shared" si="8"/>
        <v>A</v>
      </c>
      <c r="O45" s="36">
        <v>1</v>
      </c>
      <c r="P45" s="28" t="str">
        <f t="shared" si="9"/>
        <v>Sangat terampil dalam menentukan jarak dalam ruang</v>
      </c>
      <c r="Q45" s="39"/>
      <c r="R45" s="39" t="s">
        <v>9</v>
      </c>
      <c r="S45" s="18"/>
      <c r="T45" s="1">
        <v>80</v>
      </c>
      <c r="U45" s="1">
        <v>80</v>
      </c>
      <c r="V45" s="1">
        <v>82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100</v>
      </c>
      <c r="AG45" s="1">
        <v>90</v>
      </c>
      <c r="AH45" s="1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71328</v>
      </c>
      <c r="C46" s="19" t="s">
        <v>200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menganalisis jarak dalam ruang, ukuran pemusatan dan penyebaran data dalam histogram, namun perlu peningkatan pemahaman aturan pencacahan </v>
      </c>
      <c r="K46" s="28">
        <f t="shared" si="5"/>
        <v>88.666666666666671</v>
      </c>
      <c r="L46" s="28" t="str">
        <f t="shared" si="6"/>
        <v>A</v>
      </c>
      <c r="M46" s="28">
        <f t="shared" si="7"/>
        <v>88.666666666666671</v>
      </c>
      <c r="N46" s="28" t="str">
        <f t="shared" si="8"/>
        <v>A</v>
      </c>
      <c r="O46" s="36">
        <v>1</v>
      </c>
      <c r="P46" s="28" t="str">
        <f t="shared" si="9"/>
        <v>Sangat terampil dalam menentukan jarak dalam ruang</v>
      </c>
      <c r="Q46" s="39"/>
      <c r="R46" s="39" t="s">
        <v>8</v>
      </c>
      <c r="S46" s="18"/>
      <c r="T46" s="1">
        <v>82</v>
      </c>
      <c r="U46" s="1">
        <v>78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84</v>
      </c>
      <c r="AH46" s="1">
        <v>87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71343</v>
      </c>
      <c r="C47" s="19" t="s">
        <v>201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 xml:space="preserve">Memiliki kemampuan dalam menganalisis jarak dalam ruang, ukuran pemusatan dan penyebaran data dalam histogram, namun perlu peningkatan pemahaman aturan pencacahan </v>
      </c>
      <c r="K47" s="28">
        <f t="shared" si="5"/>
        <v>88</v>
      </c>
      <c r="L47" s="28" t="str">
        <f t="shared" si="6"/>
        <v>A</v>
      </c>
      <c r="M47" s="28">
        <f t="shared" si="7"/>
        <v>88</v>
      </c>
      <c r="N47" s="28" t="str">
        <f t="shared" si="8"/>
        <v>A</v>
      </c>
      <c r="O47" s="36">
        <v>1</v>
      </c>
      <c r="P47" s="28" t="str">
        <f t="shared" si="9"/>
        <v>Sangat terampil dalam menentukan jarak dalam ruang</v>
      </c>
      <c r="Q47" s="39"/>
      <c r="R47" s="39" t="s">
        <v>9</v>
      </c>
      <c r="S47" s="18"/>
      <c r="T47" s="1">
        <v>83</v>
      </c>
      <c r="U47" s="1">
        <v>82</v>
      </c>
      <c r="V47" s="1">
        <v>80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98</v>
      </c>
      <c r="AG47" s="1">
        <v>84</v>
      </c>
      <c r="AH47" s="1">
        <v>82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113</v>
      </c>
      <c r="D52" s="18"/>
      <c r="E52" s="18"/>
      <c r="F52" s="18" t="s">
        <v>114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116</v>
      </c>
      <c r="D53" s="18"/>
      <c r="E53" s="18"/>
      <c r="F53" s="18" t="s">
        <v>117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119</v>
      </c>
      <c r="G54" s="18"/>
      <c r="H54" s="18"/>
      <c r="I54" s="38"/>
      <c r="J54" s="30"/>
      <c r="K54" s="18">
        <f>IF(COUNTBLANK($G$11:$G$50)=40,"",AVERAGE($G$11:$G$50))</f>
        <v>83.324324324324323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124</v>
      </c>
      <c r="R57" s="37" t="s">
        <v>125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36" bottom="0.38" header="0.31496062992125984" footer="0.31496062992125984"/>
  <pageSetup paperSize="5" scale="68" orientation="landscape" r:id="rId1"/>
  <rowBreaks count="1" manualBreakCount="1">
    <brk id="57" max="16383" man="1"/>
  </rowBreaks>
  <colBreaks count="1" manualBreakCount="1">
    <brk id="4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view="pageBreakPreview" zoomScale="60" zoomScaleNormal="100" workbookViewId="0">
      <pane xSplit="3" ySplit="10" topLeftCell="E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hidden="1" customWidth="1"/>
    <col min="5" max="7" width="6.42578125" customWidth="1"/>
    <col min="8" max="8" width="6.2851562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19" max="19" width="2.140625" customWidth="1"/>
    <col min="20" max="20" width="6.5703125" customWidth="1"/>
    <col min="21" max="22" width="6.42578125" customWidth="1"/>
    <col min="23" max="30" width="7.140625" hidden="1" customWidth="1"/>
    <col min="31" max="31" width="2.42578125" customWidth="1"/>
    <col min="32" max="32" width="7.42578125" customWidth="1"/>
    <col min="33" max="34" width="7" customWidth="1"/>
    <col min="35" max="35" width="0.140625" hidden="1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627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202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627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71358</v>
      </c>
      <c r="C11" s="19" t="s">
        <v>203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jarak dalam ruang, ukuran pemusatan dan penyebaran data dalam histogram, namun perlu peningkatan pemahaman aturan pencacahan 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jarak dalam ruang</v>
      </c>
      <c r="Q11" s="39"/>
      <c r="R11" s="39" t="s">
        <v>9</v>
      </c>
      <c r="S11" s="18"/>
      <c r="T11" s="1">
        <v>85</v>
      </c>
      <c r="U11" s="1">
        <v>88</v>
      </c>
      <c r="V11" s="1">
        <v>76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100</v>
      </c>
      <c r="AG11" s="1">
        <v>80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71373</v>
      </c>
      <c r="C12" s="19" t="s">
        <v>204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 xml:space="preserve">Memiliki kemampuan dalam menganalisis jarak dalam ruang, ukuran pemusatan dan penyebaran data dalam histogram, namun perlu peningkatan pemahaman aturan pencacahan </v>
      </c>
      <c r="K12" s="28">
        <f t="shared" si="5"/>
        <v>87.666666666666671</v>
      </c>
      <c r="L12" s="28" t="str">
        <f t="shared" si="6"/>
        <v>A</v>
      </c>
      <c r="M12" s="28">
        <f t="shared" si="7"/>
        <v>87.666666666666671</v>
      </c>
      <c r="N12" s="28" t="str">
        <f t="shared" si="8"/>
        <v>A</v>
      </c>
      <c r="O12" s="36">
        <v>1</v>
      </c>
      <c r="P12" s="28" t="str">
        <f t="shared" si="9"/>
        <v>Sangat terampil dalam menentukan jarak dalam ruang</v>
      </c>
      <c r="Q12" s="39"/>
      <c r="R12" s="39" t="s">
        <v>9</v>
      </c>
      <c r="S12" s="18"/>
      <c r="T12" s="1">
        <v>81</v>
      </c>
      <c r="U12" s="1">
        <v>80</v>
      </c>
      <c r="V12" s="1">
        <v>76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100</v>
      </c>
      <c r="AG12" s="1">
        <v>76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71388</v>
      </c>
      <c r="C13" s="19" t="s">
        <v>205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 xml:space="preserve">Memiliki kemampuan dalam menganalisis jarak dalam ruang, ukuran pemusatan dan penyebaran data dalam histogram, dan aturan pencacahan 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dalam menentukan jarak dalam ruang</v>
      </c>
      <c r="Q13" s="39"/>
      <c r="R13" s="39" t="s">
        <v>8</v>
      </c>
      <c r="S13" s="18"/>
      <c r="T13" s="1">
        <v>92</v>
      </c>
      <c r="U13" s="1">
        <v>92</v>
      </c>
      <c r="V13" s="1">
        <v>95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100</v>
      </c>
      <c r="AG13" s="1">
        <v>78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28841</v>
      </c>
      <c r="FK13" s="41">
        <v>28851</v>
      </c>
    </row>
    <row r="14" spans="1:167" x14ac:dyDescent="0.25">
      <c r="A14" s="19">
        <v>4</v>
      </c>
      <c r="B14" s="19">
        <v>71403</v>
      </c>
      <c r="C14" s="19" t="s">
        <v>206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 xml:space="preserve">Memiliki kemampuan dalam menganalisis jarak dalam ruang, ukuran pemusatan dan penyebaran data dalam histogram, namun perlu peningkatan pemahaman aturan pencacahan 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menentukan jarak dalam ruang</v>
      </c>
      <c r="Q14" s="39"/>
      <c r="R14" s="39" t="s">
        <v>9</v>
      </c>
      <c r="S14" s="18"/>
      <c r="T14" s="1">
        <v>80</v>
      </c>
      <c r="U14" s="1">
        <v>80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100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71418</v>
      </c>
      <c r="C15" s="19" t="s">
        <v>207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 xml:space="preserve">Memiliki kemampuan dalam menganalisis jarak dalam ruang, ukuran pemusatan dan penyebaran data dalam histogram, namun perlu peningkatan pemahaman aturan pencacahan </v>
      </c>
      <c r="K15" s="28">
        <f t="shared" si="5"/>
        <v>83.333333333333329</v>
      </c>
      <c r="L15" s="28" t="str">
        <f t="shared" si="6"/>
        <v>B</v>
      </c>
      <c r="M15" s="28">
        <f t="shared" si="7"/>
        <v>83.333333333333329</v>
      </c>
      <c r="N15" s="28" t="str">
        <f t="shared" si="8"/>
        <v>B</v>
      </c>
      <c r="O15" s="36">
        <v>2</v>
      </c>
      <c r="P15" s="28" t="str">
        <f t="shared" si="9"/>
        <v>Sangat terampil dalam menyajikan penyelesaian masalah yang berkaitan jarak dalam ruang</v>
      </c>
      <c r="Q15" s="39"/>
      <c r="R15" s="39" t="s">
        <v>9</v>
      </c>
      <c r="S15" s="18"/>
      <c r="T15" s="1">
        <v>82</v>
      </c>
      <c r="U15" s="1">
        <v>77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100</v>
      </c>
      <c r="AG15" s="1">
        <v>70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28842</v>
      </c>
      <c r="FK15" s="41">
        <v>28852</v>
      </c>
    </row>
    <row r="16" spans="1:167" x14ac:dyDescent="0.25">
      <c r="A16" s="19">
        <v>6</v>
      </c>
      <c r="B16" s="19">
        <v>71433</v>
      </c>
      <c r="C16" s="19" t="s">
        <v>208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 xml:space="preserve">Memiliki kemampuan dalam menganalisis jarak dalam ruang, ukuran pemusatan dan penyebaran data dalam histogram, namun perlu peningkatan pemahaman aturan pencacahan 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dalam menentukan jarak dalam ruang</v>
      </c>
      <c r="Q16" s="39"/>
      <c r="R16" s="39" t="s">
        <v>9</v>
      </c>
      <c r="S16" s="18"/>
      <c r="T16" s="1">
        <v>90</v>
      </c>
      <c r="U16" s="1">
        <v>80</v>
      </c>
      <c r="V16" s="1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100</v>
      </c>
      <c r="AG16" s="1">
        <v>76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71448</v>
      </c>
      <c r="C17" s="19" t="s">
        <v>209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 xml:space="preserve">Memiliki kemampuan dalam menganalisis jarak dalam ruang, ukuran pemusatan dan penyebaran data dalam histogram, namun perlu peningkatan pemahaman aturan pencacahan 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>Sangat terampil dalam menyajikan penyelesaian masalah yang berkaitan jarak dalam ruang</v>
      </c>
      <c r="Q17" s="39"/>
      <c r="R17" s="39" t="s">
        <v>9</v>
      </c>
      <c r="S17" s="18"/>
      <c r="T17" s="1">
        <v>80</v>
      </c>
      <c r="U17" s="1">
        <v>79</v>
      </c>
      <c r="V17" s="1">
        <v>76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28843</v>
      </c>
      <c r="FK17" s="41">
        <v>28853</v>
      </c>
    </row>
    <row r="18" spans="1:167" x14ac:dyDescent="0.25">
      <c r="A18" s="19">
        <v>8</v>
      </c>
      <c r="B18" s="19">
        <v>71463</v>
      </c>
      <c r="C18" s="19" t="s">
        <v>210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 xml:space="preserve">Memiliki kemampuan dalam menganalisis jarak dalam ruang, ukuran pemusatan dan penyebaran data dalam histogram, namun perlu peningkatan pemahaman aturan pencacahan </v>
      </c>
      <c r="K18" s="28">
        <f t="shared" si="5"/>
        <v>85.666666666666671</v>
      </c>
      <c r="L18" s="28" t="str">
        <f t="shared" si="6"/>
        <v>A</v>
      </c>
      <c r="M18" s="28">
        <f t="shared" si="7"/>
        <v>85.666666666666671</v>
      </c>
      <c r="N18" s="28" t="str">
        <f t="shared" si="8"/>
        <v>A</v>
      </c>
      <c r="O18" s="36">
        <v>1</v>
      </c>
      <c r="P18" s="28" t="str">
        <f t="shared" si="9"/>
        <v>Sangat terampil dalam menentukan jarak dalam ruang</v>
      </c>
      <c r="Q18" s="39"/>
      <c r="R18" s="39" t="s">
        <v>8</v>
      </c>
      <c r="S18" s="18"/>
      <c r="T18" s="1">
        <v>85</v>
      </c>
      <c r="U18" s="1">
        <v>85</v>
      </c>
      <c r="V18" s="1">
        <v>76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100</v>
      </c>
      <c r="AG18" s="1">
        <v>70</v>
      </c>
      <c r="AH18" s="1">
        <v>87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71478</v>
      </c>
      <c r="C19" s="19" t="s">
        <v>211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 xml:space="preserve">Memiliki kemampuan dalam menganalisis jarak dalam ruang, ukuran pemusatan dan penyebaran data dalam histogram, namun perlu peningkatan pemahaman aturan pencacahan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menentukan jarak dalam ruang</v>
      </c>
      <c r="Q19" s="39"/>
      <c r="R19" s="39" t="s">
        <v>9</v>
      </c>
      <c r="S19" s="18"/>
      <c r="T19" s="1">
        <v>82</v>
      </c>
      <c r="U19" s="1">
        <v>81</v>
      </c>
      <c r="V19" s="1">
        <v>76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28844</v>
      </c>
      <c r="FK19" s="41">
        <v>28854</v>
      </c>
    </row>
    <row r="20" spans="1:167" x14ac:dyDescent="0.25">
      <c r="A20" s="19">
        <v>10</v>
      </c>
      <c r="B20" s="19">
        <v>71493</v>
      </c>
      <c r="C20" s="19" t="s">
        <v>212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 xml:space="preserve">Memiliki kemampuan dalam menganalisis jarak dalam ruang, ukuran pemusatan dan penyebaran data dalam histogram, dan aturan pencacahan </v>
      </c>
      <c r="K20" s="28">
        <f t="shared" si="5"/>
        <v>87.666666666666671</v>
      </c>
      <c r="L20" s="28" t="str">
        <f t="shared" si="6"/>
        <v>A</v>
      </c>
      <c r="M20" s="28">
        <f t="shared" si="7"/>
        <v>87.666666666666671</v>
      </c>
      <c r="N20" s="28" t="str">
        <f t="shared" si="8"/>
        <v>A</v>
      </c>
      <c r="O20" s="36">
        <v>1</v>
      </c>
      <c r="P20" s="28" t="str">
        <f t="shared" si="9"/>
        <v>Sangat terampil dalam menentukan jarak dalam ruang</v>
      </c>
      <c r="Q20" s="39"/>
      <c r="R20" s="39" t="s">
        <v>9</v>
      </c>
      <c r="S20" s="18"/>
      <c r="T20" s="1">
        <v>84</v>
      </c>
      <c r="U20" s="1">
        <v>88</v>
      </c>
      <c r="V20" s="1">
        <v>96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100</v>
      </c>
      <c r="AG20" s="1">
        <v>76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71508</v>
      </c>
      <c r="C21" s="19" t="s">
        <v>213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 xml:space="preserve">Memiliki kemampuan dalam menganalisis jarak dalam ruang, ukuran pemusatan dan penyebaran data dalam histogram, dan aturan pencacahan 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Sangat terampil dalam menentukan jarak dalam ruang</v>
      </c>
      <c r="Q21" s="39"/>
      <c r="R21" s="39" t="s">
        <v>9</v>
      </c>
      <c r="S21" s="18"/>
      <c r="T21" s="1">
        <v>85</v>
      </c>
      <c r="U21" s="1">
        <v>85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100</v>
      </c>
      <c r="AG21" s="1">
        <v>70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 t="s">
        <v>84</v>
      </c>
      <c r="FJ21" s="41">
        <v>28845</v>
      </c>
      <c r="FK21" s="41">
        <v>28855</v>
      </c>
    </row>
    <row r="22" spans="1:167" x14ac:dyDescent="0.25">
      <c r="A22" s="19">
        <v>12</v>
      </c>
      <c r="B22" s="19">
        <v>71523</v>
      </c>
      <c r="C22" s="19" t="s">
        <v>214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 xml:space="preserve">Memiliki kemampuan dalam menganalisis jarak dalam ruang, ukuran pemusatan dan penyebaran data dalam histogram, dan aturan pencacahan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menentukan jarak dalam ruang</v>
      </c>
      <c r="Q22" s="39"/>
      <c r="R22" s="39" t="s">
        <v>8</v>
      </c>
      <c r="S22" s="18"/>
      <c r="T22" s="1">
        <v>86</v>
      </c>
      <c r="U22" s="1">
        <v>92</v>
      </c>
      <c r="V22" s="1">
        <v>76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100</v>
      </c>
      <c r="AG22" s="1">
        <v>75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71538</v>
      </c>
      <c r="C23" s="19" t="s">
        <v>215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dalam menganalisis jarak dalam ruang, ukuran pemusatan dan penyebaran data dalam histogram, dan aturan pencacahan 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>Sangat terampil dalam menentukan jarak dalam ruang</v>
      </c>
      <c r="Q23" s="39"/>
      <c r="R23" s="39" t="s">
        <v>9</v>
      </c>
      <c r="S23" s="18"/>
      <c r="T23" s="1">
        <v>88</v>
      </c>
      <c r="U23" s="1">
        <v>89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84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 t="s">
        <v>87</v>
      </c>
      <c r="FJ23" s="41">
        <v>28846</v>
      </c>
      <c r="FK23" s="41">
        <v>28856</v>
      </c>
    </row>
    <row r="24" spans="1:167" x14ac:dyDescent="0.25">
      <c r="A24" s="19">
        <v>14</v>
      </c>
      <c r="B24" s="19">
        <v>71553</v>
      </c>
      <c r="C24" s="19" t="s">
        <v>216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 xml:space="preserve">Memiliki kemampuan dalam menganalisis jarak dalam ruang, ukuran pemusatan dan penyebaran data dalam histogram, namun perlu peningkatan pemahaman aturan pencacahan 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menentukan jarak dalam ruang</v>
      </c>
      <c r="Q24" s="39"/>
      <c r="R24" s="39" t="s">
        <v>9</v>
      </c>
      <c r="S24" s="18"/>
      <c r="T24" s="1">
        <v>82</v>
      </c>
      <c r="U24" s="1">
        <v>80</v>
      </c>
      <c r="V24" s="1">
        <v>78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100</v>
      </c>
      <c r="AG24" s="1">
        <v>76</v>
      </c>
      <c r="AH24" s="1">
        <v>82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71568</v>
      </c>
      <c r="C25" s="19" t="s">
        <v>217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Memiliki kemampuan dalam menganalisis jarak dalam ruang, ukuran pemusatan dan penyebaran data dalam histogram, dan aturan pencacahan </v>
      </c>
      <c r="K25" s="28">
        <f t="shared" si="5"/>
        <v>85.666666666666671</v>
      </c>
      <c r="L25" s="28" t="str">
        <f t="shared" si="6"/>
        <v>A</v>
      </c>
      <c r="M25" s="28">
        <f t="shared" si="7"/>
        <v>85.666666666666671</v>
      </c>
      <c r="N25" s="28" t="str">
        <f t="shared" si="8"/>
        <v>A</v>
      </c>
      <c r="O25" s="36">
        <v>1</v>
      </c>
      <c r="P25" s="28" t="str">
        <f t="shared" si="9"/>
        <v>Sangat terampil dalam menentukan jarak dalam ruang</v>
      </c>
      <c r="Q25" s="39"/>
      <c r="R25" s="39" t="s">
        <v>9</v>
      </c>
      <c r="S25" s="18"/>
      <c r="T25" s="1">
        <v>88</v>
      </c>
      <c r="U25" s="1">
        <v>80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100</v>
      </c>
      <c r="AG25" s="1">
        <v>70</v>
      </c>
      <c r="AH25" s="1">
        <v>87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90</v>
      </c>
      <c r="FD25" s="68"/>
      <c r="FE25" s="68"/>
      <c r="FG25" s="42">
        <v>7</v>
      </c>
      <c r="FH25" s="43"/>
      <c r="FI25" s="43"/>
      <c r="FJ25" s="41">
        <v>28847</v>
      </c>
      <c r="FK25" s="41">
        <v>28857</v>
      </c>
    </row>
    <row r="26" spans="1:167" x14ac:dyDescent="0.25">
      <c r="A26" s="19">
        <v>16</v>
      </c>
      <c r="B26" s="19">
        <v>71583</v>
      </c>
      <c r="C26" s="19" t="s">
        <v>218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 xml:space="preserve">Memiliki kemampuan dalam menganalisis jarak dalam ruang, ukuran pemusatan dan penyebaran data dalam histogram, namun perlu peningkatan pemahaman aturan pencacahan 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2</v>
      </c>
      <c r="P26" s="28" t="str">
        <f t="shared" si="9"/>
        <v>Sangat terampil dalam menyajikan penyelesaian masalah yang berkaitan jarak dalam ruang</v>
      </c>
      <c r="Q26" s="39"/>
      <c r="R26" s="39" t="s">
        <v>9</v>
      </c>
      <c r="S26" s="18"/>
      <c r="T26" s="1">
        <v>78</v>
      </c>
      <c r="U26" s="1">
        <v>70</v>
      </c>
      <c r="V26" s="1">
        <v>79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75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71598</v>
      </c>
      <c r="C27" s="19" t="s">
        <v>219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jarak dalam ruang, ukuran pemusatan dan penyebaran data dalam histogram, namun perlu peningkatan pemahaman aturan pencacahan 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terampil dalam menentukan jarak dalam ruang</v>
      </c>
      <c r="Q27" s="39"/>
      <c r="R27" s="39" t="s">
        <v>9</v>
      </c>
      <c r="S27" s="18"/>
      <c r="T27" s="1">
        <v>81</v>
      </c>
      <c r="U27" s="1">
        <v>80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100</v>
      </c>
      <c r="AG27" s="1">
        <v>75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28848</v>
      </c>
      <c r="FK27" s="41">
        <v>28858</v>
      </c>
    </row>
    <row r="28" spans="1:167" x14ac:dyDescent="0.25">
      <c r="A28" s="19">
        <v>18</v>
      </c>
      <c r="B28" s="19">
        <v>71613</v>
      </c>
      <c r="C28" s="19" t="s">
        <v>220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 xml:space="preserve">Memiliki kemampuan dalam menganalisis jarak dalam ruang, ukuran pemusatan dan penyebaran data dalam histogram, namun perlu peningkatan pemahaman aturan pencacahan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menentukan jarak dalam ruang</v>
      </c>
      <c r="Q28" s="39"/>
      <c r="R28" s="39" t="s">
        <v>9</v>
      </c>
      <c r="S28" s="18"/>
      <c r="T28" s="1">
        <v>81</v>
      </c>
      <c r="U28" s="1">
        <v>80</v>
      </c>
      <c r="V28" s="1">
        <v>83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100</v>
      </c>
      <c r="AG28" s="1">
        <v>78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71628</v>
      </c>
      <c r="C29" s="19" t="s">
        <v>221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 xml:space="preserve">Memiliki kemampuan dalam menganalisis jarak dalam ruang, ukuran pemusatan dan penyebaran data dalam histogram, dan aturan pencacahan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menentukan jarak dalam ruang</v>
      </c>
      <c r="Q29" s="39"/>
      <c r="R29" s="39" t="s">
        <v>8</v>
      </c>
      <c r="S29" s="18"/>
      <c r="T29" s="1">
        <v>85</v>
      </c>
      <c r="U29" s="1">
        <v>95</v>
      </c>
      <c r="V29" s="1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28849</v>
      </c>
      <c r="FK29" s="41">
        <v>28859</v>
      </c>
    </row>
    <row r="30" spans="1:167" x14ac:dyDescent="0.25">
      <c r="A30" s="19">
        <v>20</v>
      </c>
      <c r="B30" s="19">
        <v>71643</v>
      </c>
      <c r="C30" s="19" t="s">
        <v>222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jarak dalam ruang, ukuran pemusatan dan penyebaran data dalam histogram, namun perlu peningkatan pemahaman aturan pencacahan </v>
      </c>
      <c r="K30" s="28">
        <f t="shared" si="5"/>
        <v>82.666666666666671</v>
      </c>
      <c r="L30" s="28" t="str">
        <f t="shared" si="6"/>
        <v>B</v>
      </c>
      <c r="M30" s="28">
        <f t="shared" si="7"/>
        <v>82.666666666666671</v>
      </c>
      <c r="N30" s="28" t="str">
        <f t="shared" si="8"/>
        <v>B</v>
      </c>
      <c r="O30" s="36">
        <v>2</v>
      </c>
      <c r="P30" s="28" t="str">
        <f t="shared" si="9"/>
        <v>Sangat terampil dalam menyajikan penyelesaian masalah yang berkaitan jarak dalam ruang</v>
      </c>
      <c r="Q30" s="39"/>
      <c r="R30" s="39" t="s">
        <v>9</v>
      </c>
      <c r="S30" s="18"/>
      <c r="T30" s="1">
        <v>79</v>
      </c>
      <c r="U30" s="1">
        <v>70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76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71658</v>
      </c>
      <c r="C31" s="19" t="s">
        <v>223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 xml:space="preserve">Memiliki kemampuan dalam menganalisis jarak dalam ruang, ukuran pemusatan dan penyebaran data dalam histogram, namun perlu peningkatan pemahaman aturan pencacahan 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2</v>
      </c>
      <c r="P31" s="28" t="str">
        <f t="shared" si="9"/>
        <v>Sangat terampil dalam menyajikan penyelesaian masalah yang berkaitan jarak dalam ruang</v>
      </c>
      <c r="Q31" s="39"/>
      <c r="R31" s="39" t="s">
        <v>9</v>
      </c>
      <c r="S31" s="18"/>
      <c r="T31" s="1">
        <v>84</v>
      </c>
      <c r="U31" s="1">
        <v>80</v>
      </c>
      <c r="V31" s="1">
        <v>76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28850</v>
      </c>
      <c r="FK31" s="41">
        <v>28860</v>
      </c>
    </row>
    <row r="32" spans="1:167" x14ac:dyDescent="0.25">
      <c r="A32" s="19">
        <v>22</v>
      </c>
      <c r="B32" s="19">
        <v>71673</v>
      </c>
      <c r="C32" s="19" t="s">
        <v>224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jarak dalam ruang, ukuran pemusatan dan penyebaran data dalam histogram, namun perlu peningkatan pemahaman aturan pencacahan 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Sangat terampil dalam menyajikan penyelesaian masalah yang berkaitan jarak dalam ruang</v>
      </c>
      <c r="Q32" s="39"/>
      <c r="R32" s="39" t="s">
        <v>9</v>
      </c>
      <c r="S32" s="18"/>
      <c r="T32" s="1">
        <v>84</v>
      </c>
      <c r="U32" s="1">
        <v>82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78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71688</v>
      </c>
      <c r="C33" s="19" t="s">
        <v>225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 xml:space="preserve">Memiliki kemampuan dalam menganalisis jarak dalam ruang, ukuran pemusatan dan penyebaran data dalam histogram, dan aturan pencacahan 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Sangat terampil dalam menentukan jarak dalam ruang</v>
      </c>
      <c r="Q33" s="39"/>
      <c r="R33" s="39" t="s">
        <v>9</v>
      </c>
      <c r="S33" s="18"/>
      <c r="T33" s="1">
        <v>86</v>
      </c>
      <c r="U33" s="1">
        <v>90</v>
      </c>
      <c r="V33" s="1">
        <v>88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83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71703</v>
      </c>
      <c r="C34" s="19" t="s">
        <v>226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jarak dalam ruang, ukuran pemusatan dan penyebaran data dalam histogram, namun perlu peningkatan pemahaman aturan pencacahan 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v>1</v>
      </c>
      <c r="P34" s="28" t="str">
        <f t="shared" si="9"/>
        <v>Sangat terampil dalam menentukan jarak dalam ruang</v>
      </c>
      <c r="Q34" s="39"/>
      <c r="R34" s="39" t="s">
        <v>9</v>
      </c>
      <c r="S34" s="18"/>
      <c r="T34" s="1">
        <v>84</v>
      </c>
      <c r="U34" s="1">
        <v>82</v>
      </c>
      <c r="V34" s="1">
        <v>76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71718</v>
      </c>
      <c r="C35" s="19" t="s">
        <v>227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jarak dalam ruang, ukuran pemusatan dan penyebaran data dalam histogram, namun perlu peningkatan pemahaman aturan pencacahan </v>
      </c>
      <c r="K35" s="28">
        <f t="shared" si="5"/>
        <v>81.666666666666671</v>
      </c>
      <c r="L35" s="28" t="str">
        <f t="shared" si="6"/>
        <v>B</v>
      </c>
      <c r="M35" s="28">
        <f t="shared" si="7"/>
        <v>81.666666666666671</v>
      </c>
      <c r="N35" s="28" t="str">
        <f t="shared" si="8"/>
        <v>B</v>
      </c>
      <c r="O35" s="36">
        <v>2</v>
      </c>
      <c r="P35" s="28" t="str">
        <f t="shared" si="9"/>
        <v>Sangat terampil dalam menyajikan penyelesaian masalah yang berkaitan jarak dalam ruang</v>
      </c>
      <c r="Q35" s="39"/>
      <c r="R35" s="39" t="s">
        <v>9</v>
      </c>
      <c r="S35" s="18"/>
      <c r="T35" s="1">
        <v>85</v>
      </c>
      <c r="U35" s="1">
        <v>80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78</v>
      </c>
      <c r="AH35" s="1">
        <v>82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71733</v>
      </c>
      <c r="C36" s="19" t="s">
        <v>228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jarak dalam ruang, ukuran pemusatan dan penyebaran data dalam histogram, namun perlu peningkatan pemahaman aturan pencacahan 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Sangat terampil dalam menentukan jarak dalam ruang</v>
      </c>
      <c r="Q36" s="39"/>
      <c r="R36" s="39" t="s">
        <v>9</v>
      </c>
      <c r="S36" s="18"/>
      <c r="T36" s="1">
        <v>83</v>
      </c>
      <c r="U36" s="1">
        <v>82</v>
      </c>
      <c r="V36" s="1">
        <v>76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82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71748</v>
      </c>
      <c r="C37" s="19" t="s">
        <v>229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menganalisis jarak dalam ruang, ukuran pemusatan dan penyebaran data dalam histogram, namun perlu peningkatan pemahaman aturan pencacahan </v>
      </c>
      <c r="K37" s="28">
        <f t="shared" si="5"/>
        <v>80.666666666666671</v>
      </c>
      <c r="L37" s="28" t="str">
        <f t="shared" si="6"/>
        <v>B</v>
      </c>
      <c r="M37" s="28">
        <f t="shared" si="7"/>
        <v>80.666666666666671</v>
      </c>
      <c r="N37" s="28" t="str">
        <f t="shared" si="8"/>
        <v>B</v>
      </c>
      <c r="O37" s="36">
        <v>2</v>
      </c>
      <c r="P37" s="28" t="str">
        <f t="shared" si="9"/>
        <v>Sangat terampil dalam menyajikan penyelesaian masalah yang berkaitan jarak dalam ruang</v>
      </c>
      <c r="Q37" s="39"/>
      <c r="R37" s="39" t="s">
        <v>9</v>
      </c>
      <c r="S37" s="18"/>
      <c r="T37" s="1">
        <v>80</v>
      </c>
      <c r="U37" s="1">
        <v>80</v>
      </c>
      <c r="V37" s="1">
        <v>79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65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71763</v>
      </c>
      <c r="C38" s="19" t="s">
        <v>230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jarak dalam ruang, ukuran pemusatan dan penyebaran data dalam histogram, namun perlu peningkatan pemahaman aturan pencacahan 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menentukan jarak dalam ruang</v>
      </c>
      <c r="Q38" s="39"/>
      <c r="R38" s="39" t="s">
        <v>9</v>
      </c>
      <c r="S38" s="18"/>
      <c r="T38" s="1">
        <v>80</v>
      </c>
      <c r="U38" s="1">
        <v>81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98</v>
      </c>
      <c r="AG38" s="1">
        <v>76</v>
      </c>
      <c r="AH38" s="1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71778</v>
      </c>
      <c r="C39" s="19" t="s">
        <v>231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dalam menganalisis jarak dalam ruang, ukuran pemusatan dan penyebaran data dalam histogram, namun perlu peningkatan pemahaman aturan pencacahan 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Sangat terampil dalam menentukan jarak dalam ruang</v>
      </c>
      <c r="Q39" s="39"/>
      <c r="R39" s="39" t="s">
        <v>9</v>
      </c>
      <c r="S39" s="18"/>
      <c r="T39" s="1">
        <v>80</v>
      </c>
      <c r="U39" s="1">
        <v>90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95</v>
      </c>
      <c r="AG39" s="1">
        <v>80</v>
      </c>
      <c r="AH39" s="1">
        <v>82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71793</v>
      </c>
      <c r="C40" s="19" t="s">
        <v>232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jarak dalam ruang, ukuran pemusatan dan penyebaran data dalam histogram, namun perlu peningkatan pemahaman aturan pencacahan </v>
      </c>
      <c r="K40" s="28">
        <f t="shared" si="5"/>
        <v>85.666666666666671</v>
      </c>
      <c r="L40" s="28" t="str">
        <f t="shared" si="6"/>
        <v>A</v>
      </c>
      <c r="M40" s="28">
        <f t="shared" si="7"/>
        <v>85.666666666666671</v>
      </c>
      <c r="N40" s="28" t="str">
        <f t="shared" si="8"/>
        <v>A</v>
      </c>
      <c r="O40" s="36">
        <v>1</v>
      </c>
      <c r="P40" s="28" t="str">
        <f t="shared" si="9"/>
        <v>Sangat terampil dalam menentukan jarak dalam ruang</v>
      </c>
      <c r="Q40" s="39"/>
      <c r="R40" s="39" t="s">
        <v>9</v>
      </c>
      <c r="S40" s="18"/>
      <c r="T40" s="1">
        <v>85</v>
      </c>
      <c r="U40" s="1">
        <v>82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100</v>
      </c>
      <c r="AG40" s="1">
        <v>70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71808</v>
      </c>
      <c r="C41" s="19" t="s">
        <v>233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jarak dalam ruang, ukuran pemusatan dan penyebaran data dalam histogram, namun perlu peningkatan pemahaman aturan pencacahan 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Sangat terampil dalam menentukan jarak dalam ruang</v>
      </c>
      <c r="Q41" s="39"/>
      <c r="R41" s="39" t="s">
        <v>9</v>
      </c>
      <c r="S41" s="18"/>
      <c r="T41" s="1">
        <v>72</v>
      </c>
      <c r="U41" s="1">
        <v>82</v>
      </c>
      <c r="V41" s="1">
        <v>76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100</v>
      </c>
      <c r="AG41" s="1">
        <v>70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71823</v>
      </c>
      <c r="C42" s="19" t="s">
        <v>234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 xml:space="preserve">Memiliki kemampuan dalam menganalisis jarak dalam ruang, ukuran pemusatan dan penyebaran data dalam histogram, namun perlu peningkatan pemahaman aturan pencacahan 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Sangat terampil dalam menentukan jarak dalam ruang</v>
      </c>
      <c r="Q42" s="39"/>
      <c r="R42" s="39" t="s">
        <v>9</v>
      </c>
      <c r="S42" s="18"/>
      <c r="T42" s="1">
        <v>85</v>
      </c>
      <c r="U42" s="1">
        <v>85</v>
      </c>
      <c r="V42" s="1">
        <v>76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87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71838</v>
      </c>
      <c r="C43" s="19" t="s">
        <v>235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jarak dalam ruang, ukuran pemusatan dan penyebaran data dalam histogram, namun perlu peningkatan pemahaman aturan pencacahan 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Sangat terampil dalam menentukan jarak dalam ruang</v>
      </c>
      <c r="Q43" s="39"/>
      <c r="R43" s="39" t="s">
        <v>9</v>
      </c>
      <c r="S43" s="18"/>
      <c r="T43" s="1">
        <v>82</v>
      </c>
      <c r="U43" s="1">
        <v>82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71853</v>
      </c>
      <c r="C44" s="19" t="s">
        <v>236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 xml:space="preserve">Memiliki kemampuan dalam menganalisis jarak dalam ruang, ukuran pemusatan dan penyebaran data dalam histogram, dan aturan pencacahan </v>
      </c>
      <c r="K44" s="28">
        <f t="shared" si="5"/>
        <v>87.666666666666671</v>
      </c>
      <c r="L44" s="28" t="str">
        <f t="shared" si="6"/>
        <v>A</v>
      </c>
      <c r="M44" s="28">
        <f t="shared" si="7"/>
        <v>87.666666666666671</v>
      </c>
      <c r="N44" s="28" t="str">
        <f t="shared" si="8"/>
        <v>A</v>
      </c>
      <c r="O44" s="36">
        <v>1</v>
      </c>
      <c r="P44" s="28" t="str">
        <f t="shared" si="9"/>
        <v>Sangat terampil dalam menentukan jarak dalam ruang</v>
      </c>
      <c r="Q44" s="39"/>
      <c r="R44" s="39" t="s">
        <v>9</v>
      </c>
      <c r="S44" s="18"/>
      <c r="T44" s="1">
        <v>82</v>
      </c>
      <c r="U44" s="1">
        <v>91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100</v>
      </c>
      <c r="AG44" s="1">
        <v>78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71868</v>
      </c>
      <c r="C45" s="19" t="s">
        <v>237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Memiliki kemampuan dalam menganalisis jarak dalam ruang, ukuran pemusatan dan penyebaran data dalam histogram, namun perlu peningkatan pemahaman aturan pencacahan </v>
      </c>
      <c r="K45" s="28">
        <f t="shared" si="5"/>
        <v>80.666666666666671</v>
      </c>
      <c r="L45" s="28" t="str">
        <f t="shared" si="6"/>
        <v>B</v>
      </c>
      <c r="M45" s="28">
        <f t="shared" si="7"/>
        <v>80.666666666666671</v>
      </c>
      <c r="N45" s="28" t="str">
        <f t="shared" si="8"/>
        <v>B</v>
      </c>
      <c r="O45" s="36">
        <v>2</v>
      </c>
      <c r="P45" s="28" t="str">
        <f t="shared" si="9"/>
        <v>Sangat terampil dalam menyajikan penyelesaian masalah yang berkaitan jarak dalam ruang</v>
      </c>
      <c r="Q45" s="39"/>
      <c r="R45" s="39" t="s">
        <v>9</v>
      </c>
      <c r="S45" s="18"/>
      <c r="T45" s="1">
        <v>81</v>
      </c>
      <c r="U45" s="1">
        <v>88</v>
      </c>
      <c r="V45" s="1">
        <v>76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100</v>
      </c>
      <c r="AG45" s="1">
        <v>60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71883</v>
      </c>
      <c r="C46" s="19" t="s">
        <v>238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 xml:space="preserve">Memiliki kemampuan dalam menganalisis jarak dalam ruang, ukuran pemusatan dan penyebaran data dalam histogram, namun perlu peningkatan pemahaman aturan pencacahan 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dalam menyajikan penyelesaian masalah yang berkaitan jarak dalam ruang</v>
      </c>
      <c r="Q46" s="39"/>
      <c r="R46" s="39" t="s">
        <v>9</v>
      </c>
      <c r="S46" s="18"/>
      <c r="T46" s="1">
        <v>72</v>
      </c>
      <c r="U46" s="1">
        <v>76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78</v>
      </c>
      <c r="AG46" s="1">
        <v>76</v>
      </c>
      <c r="AH46" s="1">
        <v>86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113</v>
      </c>
      <c r="D52" s="18"/>
      <c r="E52" s="18"/>
      <c r="F52" s="18" t="s">
        <v>114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115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116</v>
      </c>
      <c r="D53" s="18"/>
      <c r="E53" s="18"/>
      <c r="F53" s="18" t="s">
        <v>117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118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119</v>
      </c>
      <c r="G54" s="18"/>
      <c r="H54" s="18"/>
      <c r="I54" s="38"/>
      <c r="J54" s="30"/>
      <c r="K54" s="18">
        <f>IF(COUNTBLANK($G$11:$G$50)=40,"",AVERAGE($G$11:$G$50))</f>
        <v>81.944444444444443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120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121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122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124</v>
      </c>
      <c r="R57" s="37" t="s">
        <v>125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31" bottom="0.35" header="0.31496062992125984" footer="0.31496062992125984"/>
  <pageSetup paperSize="5" scale="68" orientation="landscape" r:id="rId1"/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XII-MIPA 2</vt:lpstr>
      <vt:lpstr>XII-MIPA 3</vt:lpstr>
      <vt:lpstr>XII-MIPA 4</vt:lpstr>
      <vt:lpstr>XII-MIPA 5</vt:lpstr>
      <vt:lpstr>'XII-MIPA 5'!Print_Area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USER8</cp:lastModifiedBy>
  <cp:lastPrinted>2018-12-11T01:42:44Z</cp:lastPrinted>
  <dcterms:created xsi:type="dcterms:W3CDTF">2015-09-01T09:01:01Z</dcterms:created>
  <dcterms:modified xsi:type="dcterms:W3CDTF">2018-12-11T01:46:33Z</dcterms:modified>
</cp:coreProperties>
</file>