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9345" activeTab="2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H50" i="3"/>
  <c r="G50" i="3"/>
  <c r="E50" i="3"/>
  <c r="F50" i="3" s="1"/>
  <c r="R49" i="3"/>
  <c r="Q49" i="3"/>
  <c r="P49" i="3"/>
  <c r="N49" i="3"/>
  <c r="M49" i="3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N29" i="3"/>
  <c r="M29" i="3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K50" i="2"/>
  <c r="L50" i="2" s="1"/>
  <c r="J50" i="2"/>
  <c r="H50" i="2"/>
  <c r="G50" i="2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F49" i="2"/>
  <c r="E49" i="2"/>
  <c r="R48" i="2"/>
  <c r="Q48" i="2"/>
  <c r="P48" i="2"/>
  <c r="N48" i="2"/>
  <c r="M48" i="2"/>
  <c r="K48" i="2"/>
  <c r="L48" i="2" s="1"/>
  <c r="J48" i="2"/>
  <c r="H48" i="2"/>
  <c r="G48" i="2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N19" i="2"/>
  <c r="M19" i="2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H50" i="1"/>
  <c r="G50" i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N47" i="1"/>
  <c r="M47" i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N27" i="1"/>
  <c r="M27" i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3" l="1"/>
  <c r="K52" i="3"/>
  <c r="H11" i="3"/>
  <c r="K53" i="3"/>
  <c r="K52" i="2"/>
  <c r="K54" i="2"/>
  <c r="K53" i="2"/>
  <c r="K54" i="1"/>
  <c r="K53" i="1"/>
  <c r="H11" i="1"/>
  <c r="K52" i="1"/>
</calcChain>
</file>

<file path=xl/sharedStrings.xml><?xml version="1.0" encoding="utf-8"?>
<sst xmlns="http://schemas.openxmlformats.org/spreadsheetml/2006/main" count="552" uniqueCount="196">
  <si>
    <t>DAFTAR NILAI SISWA SMAN 9 SEMARANG SEMESTER GASAL TAHUN PELAJARAN 2016/2017</t>
  </si>
  <si>
    <t>Guru :</t>
  </si>
  <si>
    <t>Dra. Novi Ekawati</t>
  </si>
  <si>
    <t>Kelas X-MIPA 1</t>
  </si>
  <si>
    <t>Mapel :</t>
  </si>
  <si>
    <t>Sejarah Indonesia [ Kelompok A (Wajib) ]</t>
  </si>
  <si>
    <t>didownload 13/12/2016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</si>
  <si>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</si>
  <si>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</si>
  <si>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</si>
  <si>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</si>
  <si>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</si>
  <si>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</si>
  <si>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</si>
  <si>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</si>
  <si>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</si>
  <si>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</si>
  <si>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</si>
  <si>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</si>
  <si>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</si>
  <si>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</si>
  <si>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</si>
  <si>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</si>
  <si>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</si>
  <si>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</si>
  <si>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</si>
  <si>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</si>
  <si>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</si>
  <si>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</si>
  <si>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</si>
  <si>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</si>
  <si>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</si>
  <si>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</si>
  <si>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</si>
  <si>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</si>
  <si>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</si>
  <si>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</si>
  <si>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</si>
  <si>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</si>
  <si>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</si>
  <si>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</si>
  <si>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</si>
  <si>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</si>
  <si>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</si>
  <si>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</si>
  <si>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</si>
  <si>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</si>
  <si>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</si>
  <si>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</si>
  <si>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</si>
  <si>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</si>
  <si>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</si>
  <si>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</si>
  <si>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</si>
  <si>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</si>
  <si>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</si>
  <si>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</si>
  <si>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</si>
  <si>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</si>
  <si>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</si>
  <si>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</si>
  <si>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</si>
  <si>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</si>
  <si>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</si>
  <si>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</si>
  <si>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</si>
  <si>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</si>
  <si>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</si>
  <si>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</si>
  <si>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</si>
  <si>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</si>
  <si>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</si>
  <si>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</si>
  <si>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</si>
  <si>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</si>
  <si>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</si>
  <si>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</si>
  <si>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</si>
  <si>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</si>
  <si>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</si>
  <si>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</si>
  <si>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</si>
  <si>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</si>
  <si>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</si>
  <si>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</si>
  <si>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</si>
  <si>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</si>
  <si>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</si>
  <si>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</si>
  <si>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</si>
  <si>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</si>
  <si>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</si>
  <si>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</si>
  <si>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</si>
  <si>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</si>
  <si>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</si>
  <si>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</si>
  <si>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</si>
  <si>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</si>
  <si>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</si>
  <si>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</si>
  <si>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</si>
  <si>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</si>
  <si>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</si>
  <si>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</si>
  <si>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</si>
  <si>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</si>
  <si>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</si>
  <si>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</si>
  <si>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</si>
  <si>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</si>
  <si>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19651130 200212 2 001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</si>
  <si>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</si>
  <si>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</si>
  <si>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</si>
  <si>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</si>
  <si>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</si>
  <si>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</si>
  <si>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</si>
  <si>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</si>
  <si>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</si>
  <si>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</si>
  <si>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</si>
  <si>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</si>
  <si>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</si>
  <si>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</si>
  <si>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</si>
  <si>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</si>
  <si>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</si>
  <si>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</si>
  <si>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</si>
  <si>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</si>
  <si>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</si>
  <si>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</si>
  <si>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</si>
  <si>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</si>
  <si>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</si>
  <si>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</si>
  <si>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</si>
  <si>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</si>
  <si>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</si>
  <si>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</si>
  <si>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</si>
  <si>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</si>
  <si>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</si>
  <si>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</si>
  <si>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</si>
  <si>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</si>
  <si>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</si>
  <si>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</si>
  <si>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</si>
  <si>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</si>
  <si>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</si>
  <si>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</si>
  <si>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</si>
  <si>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</si>
  <si>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</si>
  <si>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</si>
  <si>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</si>
  <si>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</si>
  <si>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</si>
  <si>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</si>
  <si>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</si>
  <si>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</si>
  <si>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</si>
  <si>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</si>
  <si>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</si>
  <si>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</si>
  <si>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</si>
  <si>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</si>
  <si>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</si>
  <si>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</si>
  <si>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</si>
  <si>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</si>
  <si>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</si>
  <si>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</si>
  <si>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</si>
  <si>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</si>
  <si>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</si>
  <si>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</si>
  <si>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</si>
  <si>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</si>
  <si>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</si>
  <si>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</si>
  <si>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</si>
  <si>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</si>
  <si>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</si>
  <si>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</si>
  <si>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</si>
  <si>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</si>
  <si>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Memiliki kemampuan memahami kehidupan prasejarah Indonesia dan masuknya Hindhu - Budha ke Indonesia, semua perlu ditingkatkan.</t>
  </si>
  <si>
    <t>Memiliki ketrampilan dalam presentasi dengan hasil diskusi.</t>
  </si>
  <si>
    <t>Kurang aktiv dalam presentasi dan diskusi.</t>
  </si>
  <si>
    <t>Memiliki kemampuan memahami kehidupan prasejarah indonesia dan masuknya Hindu Budha ke Indonesia perlu di tingkatkan</t>
  </si>
  <si>
    <t>Memiliki ketrampilan dalam presentasi dengan hasil diskusi</t>
  </si>
  <si>
    <t>Kurang aktif dalam presentasi dan diskusi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</si>
</sst>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S43" sqref="S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</v>
      </c>
      <c r="C11" s="19" t="s">
        <v>53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kehidupan prasejarah Indonesia dan masuknya Hindhu - Budha ke Indonesia, semua perlu ditingkatkan.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presentasi dengan hasil diskusi.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70</v>
      </c>
      <c r="V11" s="1">
        <v>70</v>
      </c>
      <c r="W11" s="1">
        <v>72</v>
      </c>
      <c r="X11" s="1">
        <v>74</v>
      </c>
      <c r="Y11" s="1">
        <v>72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23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1</v>
      </c>
      <c r="J12" s="19" t="str">
        <f t="shared" si="3"/>
        <v>Memiliki kemampuan memahami kehidupan prasejarah Indonesia dan masuknya Hindhu - Budha ke Indonesia, semua perlu ditingkatkan.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dalam presentasi dengan hasil diskusi.</v>
      </c>
      <c r="Q12" s="19" t="str">
        <f t="shared" si="9"/>
        <v>B</v>
      </c>
      <c r="R12" s="19" t="str">
        <f t="shared" si="10"/>
        <v/>
      </c>
      <c r="S12" s="18"/>
      <c r="T12" s="1">
        <v>88</v>
      </c>
      <c r="U12" s="1">
        <v>72</v>
      </c>
      <c r="V12" s="1">
        <v>77</v>
      </c>
      <c r="W12" s="1">
        <v>76</v>
      </c>
      <c r="X12" s="1">
        <v>75</v>
      </c>
      <c r="Y12" s="1">
        <v>79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39</v>
      </c>
      <c r="C13" s="19" t="s">
        <v>65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1</v>
      </c>
      <c r="J13" s="19" t="str">
        <f t="shared" si="3"/>
        <v>Memiliki kemampuan memahami kehidupan prasejarah Indonesia dan masuknya Hindhu - Budha ke Indonesia, semua perlu ditingkatkan.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dalam presentasi dengan hasil diskusi.</v>
      </c>
      <c r="Q13" s="19" t="str">
        <f t="shared" si="9"/>
        <v>B</v>
      </c>
      <c r="R13" s="19" t="str">
        <f t="shared" si="10"/>
        <v/>
      </c>
      <c r="S13" s="18"/>
      <c r="T13" s="1">
        <v>84</v>
      </c>
      <c r="U13" s="1">
        <v>74</v>
      </c>
      <c r="V13" s="1">
        <v>79</v>
      </c>
      <c r="W13" s="1">
        <v>78</v>
      </c>
      <c r="X13" s="1">
        <v>77</v>
      </c>
      <c r="Y13" s="1">
        <v>79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85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191</v>
      </c>
      <c r="FJ13" s="74">
        <v>601</v>
      </c>
      <c r="FK13" s="74">
        <v>611</v>
      </c>
    </row>
    <row r="14" spans="1:167" x14ac:dyDescent="0.25">
      <c r="A14" s="19">
        <v>4</v>
      </c>
      <c r="B14" s="19">
        <v>55</v>
      </c>
      <c r="C14" s="19" t="s">
        <v>66</v>
      </c>
      <c r="D14" s="18"/>
      <c r="E14" s="19">
        <f t="shared" si="0"/>
        <v>73</v>
      </c>
      <c r="F14" s="19" t="str">
        <f t="shared" si="1"/>
        <v>C</v>
      </c>
      <c r="G14" s="19">
        <f>IF((COUNTA(T12:AC12)&gt;0),(ROUND((AVERAGE(T14:AD14)),0)),"")</f>
        <v>73</v>
      </c>
      <c r="H14" s="19" t="str">
        <f t="shared" si="2"/>
        <v>C</v>
      </c>
      <c r="I14" s="35">
        <v>1</v>
      </c>
      <c r="J14" s="19" t="str">
        <f t="shared" si="3"/>
        <v>Memiliki kemampuan memahami kehidupan prasejarah Indonesia dan masuknya Hindhu - Budha ke Indonesia, semua perlu ditingkatkan.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presentasi dengan hasil diskusi.</v>
      </c>
      <c r="Q14" s="19" t="str">
        <f t="shared" si="9"/>
        <v>B</v>
      </c>
      <c r="R14" s="19" t="str">
        <f t="shared" si="10"/>
        <v/>
      </c>
      <c r="S14" s="18"/>
      <c r="T14" s="1">
        <v>85</v>
      </c>
      <c r="U14" s="1">
        <v>70</v>
      </c>
      <c r="V14" s="1">
        <v>73</v>
      </c>
      <c r="W14" s="1">
        <v>74</v>
      </c>
      <c r="X14" s="1">
        <v>74</v>
      </c>
      <c r="Y14" s="1">
        <v>64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71</v>
      </c>
      <c r="C15" s="19" t="s">
        <v>67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1</v>
      </c>
      <c r="J15" s="19" t="str">
        <f t="shared" si="3"/>
        <v>Memiliki kemampuan memahami kehidupan prasejarah Indonesia dan masuknya Hindhu - Budha ke Indonesia, semua perlu ditingkatkan.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dalam presentasi dengan hasil diskusi.</v>
      </c>
      <c r="Q15" s="19" t="str">
        <f t="shared" si="9"/>
        <v>B</v>
      </c>
      <c r="R15" s="19" t="str">
        <f t="shared" si="10"/>
        <v/>
      </c>
      <c r="S15" s="18"/>
      <c r="T15" s="1">
        <v>87</v>
      </c>
      <c r="U15" s="1">
        <v>74</v>
      </c>
      <c r="V15" s="1">
        <v>79</v>
      </c>
      <c r="W15" s="1">
        <v>78</v>
      </c>
      <c r="X15" s="1">
        <v>77</v>
      </c>
      <c r="Y15" s="1">
        <v>77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/>
      <c r="FI15" s="73" t="s">
        <v>192</v>
      </c>
      <c r="FJ15" s="74">
        <v>602</v>
      </c>
      <c r="FK15" s="74">
        <v>612</v>
      </c>
    </row>
    <row r="16" spans="1:167" x14ac:dyDescent="0.25">
      <c r="A16" s="19">
        <v>6</v>
      </c>
      <c r="B16" s="19">
        <v>87</v>
      </c>
      <c r="C16" s="19" t="s">
        <v>68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memahami kehidupan prasejarah Indonesia dan masuknya Hindhu - Budha ke Indonesia, semua perlu ditingkatkan.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dalam presentasi dengan hasil diskusi.</v>
      </c>
      <c r="Q16" s="19" t="str">
        <f t="shared" si="9"/>
        <v>B</v>
      </c>
      <c r="R16" s="19" t="str">
        <f t="shared" si="10"/>
        <v/>
      </c>
      <c r="S16" s="18"/>
      <c r="T16" s="1">
        <v>86</v>
      </c>
      <c r="U16" s="1">
        <v>88</v>
      </c>
      <c r="V16" s="1">
        <v>93</v>
      </c>
      <c r="W16" s="1">
        <v>90</v>
      </c>
      <c r="X16" s="1">
        <v>83</v>
      </c>
      <c r="Y16" s="1">
        <v>87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>
        <v>85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103</v>
      </c>
      <c r="C17" s="19" t="s">
        <v>69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1</v>
      </c>
      <c r="J17" s="19" t="str">
        <f t="shared" si="3"/>
        <v>Memiliki kemampuan memahami kehidupan prasejarah Indonesia dan masuknya Hindhu - Budha ke Indonesia, semua perlu ditingkatkan.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presentasi dengan hasil diskusi.</v>
      </c>
      <c r="Q17" s="19" t="str">
        <f t="shared" si="9"/>
        <v>B</v>
      </c>
      <c r="R17" s="19" t="str">
        <f t="shared" si="10"/>
        <v/>
      </c>
      <c r="S17" s="18"/>
      <c r="T17" s="1">
        <v>82</v>
      </c>
      <c r="U17" s="1">
        <v>74</v>
      </c>
      <c r="V17" s="1">
        <v>79</v>
      </c>
      <c r="W17" s="1">
        <v>78</v>
      </c>
      <c r="X17" s="1">
        <v>77</v>
      </c>
      <c r="Y17" s="1">
        <v>76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603</v>
      </c>
      <c r="FK17" s="74">
        <v>613</v>
      </c>
    </row>
    <row r="18" spans="1:167" x14ac:dyDescent="0.25">
      <c r="A18" s="19">
        <v>8</v>
      </c>
      <c r="B18" s="19">
        <v>119</v>
      </c>
      <c r="C18" s="19" t="s">
        <v>70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1</v>
      </c>
      <c r="J18" s="19" t="str">
        <f t="shared" si="3"/>
        <v>Memiliki kemampuan memahami kehidupan prasejarah Indonesia dan masuknya Hindhu - Budha ke Indonesia, semua perlu ditingkatkan.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presentasi dengan hasil diskusi.</v>
      </c>
      <c r="Q18" s="19" t="str">
        <f t="shared" si="9"/>
        <v>B</v>
      </c>
      <c r="R18" s="19" t="str">
        <f t="shared" si="10"/>
        <v/>
      </c>
      <c r="S18" s="18"/>
      <c r="T18" s="1">
        <v>85</v>
      </c>
      <c r="U18" s="1">
        <v>72</v>
      </c>
      <c r="V18" s="1">
        <v>77</v>
      </c>
      <c r="W18" s="1">
        <v>76</v>
      </c>
      <c r="X18" s="1">
        <v>76</v>
      </c>
      <c r="Y18" s="1">
        <v>75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135</v>
      </c>
      <c r="C19" s="19" t="s">
        <v>71</v>
      </c>
      <c r="D19" s="18"/>
      <c r="E19" s="19">
        <f t="shared" si="0"/>
        <v>74</v>
      </c>
      <c r="F19" s="19" t="str">
        <f t="shared" si="1"/>
        <v>C</v>
      </c>
      <c r="G19" s="19">
        <f>IF((COUNTA(T12:AC12)&gt;0),(ROUND((AVERAGE(T19:AD19)),0)),"")</f>
        <v>74</v>
      </c>
      <c r="H19" s="19" t="str">
        <f t="shared" si="2"/>
        <v>C</v>
      </c>
      <c r="I19" s="35">
        <v>1</v>
      </c>
      <c r="J19" s="19" t="str">
        <f t="shared" si="3"/>
        <v>Memiliki kemampuan memahami kehidupan prasejarah Indonesia dan masuknya Hindhu - Budha ke Indonesia, semua perlu ditingkatkan.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dalam presentasi dengan hasil diskusi.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70</v>
      </c>
      <c r="V19" s="1">
        <v>75</v>
      </c>
      <c r="W19" s="1">
        <v>76</v>
      </c>
      <c r="X19" s="1">
        <v>76</v>
      </c>
      <c r="Y19" s="1">
        <v>67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604</v>
      </c>
      <c r="FK19" s="74">
        <v>614</v>
      </c>
    </row>
    <row r="20" spans="1:167" x14ac:dyDescent="0.25">
      <c r="A20" s="19">
        <v>10</v>
      </c>
      <c r="B20" s="19">
        <v>151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1</v>
      </c>
      <c r="J20" s="19" t="str">
        <f t="shared" si="3"/>
        <v>Memiliki kemampuan memahami kehidupan prasejarah Indonesia dan masuknya Hindhu - Budha ke Indonesia, semua perlu ditingkatkan.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presentasi dengan hasil diskusi.</v>
      </c>
      <c r="Q20" s="19" t="str">
        <f t="shared" si="9"/>
        <v>B</v>
      </c>
      <c r="R20" s="19" t="str">
        <f t="shared" si="10"/>
        <v/>
      </c>
      <c r="S20" s="18"/>
      <c r="T20" s="1">
        <v>84</v>
      </c>
      <c r="U20" s="1">
        <v>73</v>
      </c>
      <c r="V20" s="1">
        <v>78</v>
      </c>
      <c r="W20" s="1">
        <v>77</v>
      </c>
      <c r="X20" s="1">
        <v>76</v>
      </c>
      <c r="Y20" s="1">
        <v>67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167</v>
      </c>
      <c r="C21" s="19" t="s">
        <v>73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memahami kehidupan prasejarah Indonesia dan masuknya Hindhu - Budha ke Indonesia, semua perlu ditingkatkan.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dalam presentasi dengan hasil diskusi.</v>
      </c>
      <c r="Q21" s="19" t="str">
        <f t="shared" si="9"/>
        <v>B</v>
      </c>
      <c r="R21" s="19" t="str">
        <f t="shared" si="10"/>
        <v/>
      </c>
      <c r="S21" s="18"/>
      <c r="T21" s="1">
        <v>86</v>
      </c>
      <c r="U21" s="1">
        <v>82</v>
      </c>
      <c r="V21" s="1">
        <v>87</v>
      </c>
      <c r="W21" s="1">
        <v>86</v>
      </c>
      <c r="X21" s="1">
        <v>85</v>
      </c>
      <c r="Y21" s="1">
        <v>85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605</v>
      </c>
      <c r="FK21" s="74">
        <v>615</v>
      </c>
    </row>
    <row r="22" spans="1:167" x14ac:dyDescent="0.25">
      <c r="A22" s="19">
        <v>12</v>
      </c>
      <c r="B22" s="19">
        <v>183</v>
      </c>
      <c r="C22" s="19" t="s">
        <v>74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1</v>
      </c>
      <c r="J22" s="19" t="str">
        <f t="shared" si="3"/>
        <v>Memiliki kemampuan memahami kehidupan prasejarah Indonesia dan masuknya Hindhu - Budha ke Indonesia, semua perlu ditingkatkan.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dalam presentasi dengan hasil diskusi.</v>
      </c>
      <c r="Q22" s="19" t="str">
        <f t="shared" si="9"/>
        <v>B</v>
      </c>
      <c r="R22" s="19" t="str">
        <f t="shared" si="10"/>
        <v/>
      </c>
      <c r="S22" s="18"/>
      <c r="T22" s="1">
        <v>86</v>
      </c>
      <c r="U22" s="1">
        <v>70</v>
      </c>
      <c r="V22" s="1">
        <v>75</v>
      </c>
      <c r="W22" s="1">
        <v>76</v>
      </c>
      <c r="X22" s="1">
        <v>75</v>
      </c>
      <c r="Y22" s="1">
        <v>73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199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Memiliki kemampuan memahami kehidupan prasejarah Indonesia dan masuknya Hindhu - Budha ke Indonesia, semua perlu ditingkatkan.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dalam presentasi dengan hasil diskusi.</v>
      </c>
      <c r="Q23" s="19" t="str">
        <f t="shared" si="9"/>
        <v>B</v>
      </c>
      <c r="R23" s="19" t="str">
        <f t="shared" si="10"/>
        <v/>
      </c>
      <c r="S23" s="18"/>
      <c r="T23" s="1">
        <v>84</v>
      </c>
      <c r="U23" s="1">
        <v>81</v>
      </c>
      <c r="V23" s="1">
        <v>86</v>
      </c>
      <c r="W23" s="1">
        <v>85</v>
      </c>
      <c r="X23" s="1">
        <v>84</v>
      </c>
      <c r="Y23" s="1">
        <v>74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606</v>
      </c>
      <c r="FK23" s="74">
        <v>616</v>
      </c>
    </row>
    <row r="24" spans="1:167" x14ac:dyDescent="0.25">
      <c r="A24" s="19">
        <v>14</v>
      </c>
      <c r="B24" s="19">
        <v>215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Memiliki kemampuan memahami kehidupan prasejarah Indonesia dan masuknya Hindhu - Budha ke Indonesia, semua perlu ditingkatkan.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presentasi dengan hasil diskusi.</v>
      </c>
      <c r="Q24" s="19" t="str">
        <f t="shared" si="9"/>
        <v>B</v>
      </c>
      <c r="R24" s="19" t="str">
        <f t="shared" si="10"/>
        <v/>
      </c>
      <c r="S24" s="18"/>
      <c r="T24" s="1">
        <v>85</v>
      </c>
      <c r="U24" s="1">
        <v>76</v>
      </c>
      <c r="V24" s="1">
        <v>81</v>
      </c>
      <c r="W24" s="1">
        <v>80</v>
      </c>
      <c r="X24" s="1">
        <v>79</v>
      </c>
      <c r="Y24" s="1">
        <v>65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231</v>
      </c>
      <c r="C25" s="19" t="s">
        <v>77</v>
      </c>
      <c r="D25" s="18"/>
      <c r="E25" s="19">
        <f t="shared" si="0"/>
        <v>73</v>
      </c>
      <c r="F25" s="19" t="str">
        <f t="shared" si="1"/>
        <v>C</v>
      </c>
      <c r="G25" s="19">
        <f>IF((COUNTA(T12:AC12)&gt;0),(ROUND((AVERAGE(T25:AD25)),0)),"")</f>
        <v>73</v>
      </c>
      <c r="H25" s="19" t="str">
        <f t="shared" si="2"/>
        <v>C</v>
      </c>
      <c r="I25" s="35">
        <v>1</v>
      </c>
      <c r="J25" s="19" t="str">
        <f t="shared" si="3"/>
        <v>Memiliki kemampuan memahami kehidupan prasejarah Indonesia dan masuknya Hindhu - Budha ke Indonesia, semua perlu ditingkatkan.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dalam presentasi dengan hasil diskusi.</v>
      </c>
      <c r="Q25" s="19" t="str">
        <f t="shared" si="9"/>
        <v>B</v>
      </c>
      <c r="R25" s="19" t="str">
        <f t="shared" si="10"/>
        <v/>
      </c>
      <c r="S25" s="18"/>
      <c r="T25" s="1">
        <v>86</v>
      </c>
      <c r="U25" s="1">
        <v>70</v>
      </c>
      <c r="V25" s="1">
        <v>75</v>
      </c>
      <c r="W25" s="1">
        <v>74</v>
      </c>
      <c r="X25" s="1">
        <v>74</v>
      </c>
      <c r="Y25" s="1">
        <v>61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607</v>
      </c>
      <c r="FK25" s="74">
        <v>617</v>
      </c>
    </row>
    <row r="26" spans="1:167" x14ac:dyDescent="0.25">
      <c r="A26" s="19">
        <v>16</v>
      </c>
      <c r="B26" s="19">
        <v>247</v>
      </c>
      <c r="C26" s="19" t="s">
        <v>79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1</v>
      </c>
      <c r="J26" s="19" t="str">
        <f t="shared" si="3"/>
        <v>Memiliki kemampuan memahami kehidupan prasejarah Indonesia dan masuknya Hindhu - Budha ke Indonesia, semua perlu ditingkatkan.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dalam presentasi dengan hasil diskusi.</v>
      </c>
      <c r="Q26" s="19" t="str">
        <f t="shared" si="9"/>
        <v>B</v>
      </c>
      <c r="R26" s="19" t="str">
        <f t="shared" si="10"/>
        <v/>
      </c>
      <c r="S26" s="18"/>
      <c r="T26" s="1">
        <v>87</v>
      </c>
      <c r="U26" s="1">
        <v>83</v>
      </c>
      <c r="V26" s="1">
        <v>88</v>
      </c>
      <c r="W26" s="1">
        <v>87</v>
      </c>
      <c r="X26" s="1">
        <v>86</v>
      </c>
      <c r="Y26" s="1">
        <v>71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263</v>
      </c>
      <c r="C27" s="19" t="s">
        <v>80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1</v>
      </c>
      <c r="J27" s="19" t="str">
        <f t="shared" si="3"/>
        <v>Memiliki kemampuan memahami kehidupan prasejarah Indonesia dan masuknya Hindhu - Budha ke Indonesia, semua perlu ditingkatkan.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dalam presentasi dengan hasil diskusi.</v>
      </c>
      <c r="Q27" s="19" t="str">
        <f t="shared" si="9"/>
        <v>B</v>
      </c>
      <c r="R27" s="19" t="str">
        <f t="shared" si="10"/>
        <v/>
      </c>
      <c r="S27" s="18"/>
      <c r="T27" s="1">
        <v>75</v>
      </c>
      <c r="U27" s="1">
        <v>73</v>
      </c>
      <c r="V27" s="1">
        <v>78</v>
      </c>
      <c r="W27" s="1">
        <v>77</v>
      </c>
      <c r="X27" s="1">
        <v>76</v>
      </c>
      <c r="Y27" s="1">
        <v>75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608</v>
      </c>
      <c r="FK27" s="74">
        <v>618</v>
      </c>
    </row>
    <row r="28" spans="1:167" x14ac:dyDescent="0.25">
      <c r="A28" s="19">
        <v>18</v>
      </c>
      <c r="B28" s="19">
        <v>279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1</v>
      </c>
      <c r="J28" s="19" t="str">
        <f t="shared" si="3"/>
        <v>Memiliki kemampuan memahami kehidupan prasejarah Indonesia dan masuknya Hindhu - Budha ke Indonesia, semua perlu ditingkatkan.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presentasi dengan hasil diskusi.</v>
      </c>
      <c r="Q28" s="19" t="str">
        <f t="shared" si="9"/>
        <v>B</v>
      </c>
      <c r="R28" s="19" t="str">
        <f t="shared" si="10"/>
        <v/>
      </c>
      <c r="S28" s="18"/>
      <c r="T28" s="1">
        <v>86</v>
      </c>
      <c r="U28" s="1">
        <v>82</v>
      </c>
      <c r="V28" s="1">
        <v>87</v>
      </c>
      <c r="W28" s="1">
        <v>86</v>
      </c>
      <c r="X28" s="1">
        <v>85</v>
      </c>
      <c r="Y28" s="1">
        <v>78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295</v>
      </c>
      <c r="C29" s="19" t="s">
        <v>82</v>
      </c>
      <c r="D29" s="18"/>
      <c r="E29" s="19">
        <f t="shared" si="0"/>
        <v>75</v>
      </c>
      <c r="F29" s="19" t="str">
        <f t="shared" si="1"/>
        <v>C</v>
      </c>
      <c r="G29" s="19">
        <f>IF((COUNTA(T12:AC12)&gt;0),(ROUND((AVERAGE(T29:AD29)),0)),"")</f>
        <v>75</v>
      </c>
      <c r="H29" s="19" t="str">
        <f t="shared" si="2"/>
        <v>C</v>
      </c>
      <c r="I29" s="35">
        <v>1</v>
      </c>
      <c r="J29" s="19" t="str">
        <f t="shared" si="3"/>
        <v>Memiliki kemampuan memahami kehidupan prasejarah Indonesia dan masuknya Hindhu - Budha ke Indonesia, semua perlu ditingkatkan.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dalam presentasi dengan hasil diskusi.</v>
      </c>
      <c r="Q29" s="19" t="str">
        <f t="shared" si="9"/>
        <v>B</v>
      </c>
      <c r="R29" s="19" t="str">
        <f t="shared" si="10"/>
        <v/>
      </c>
      <c r="S29" s="18"/>
      <c r="T29" s="1">
        <v>82</v>
      </c>
      <c r="U29" s="1">
        <v>70</v>
      </c>
      <c r="V29" s="1">
        <v>75</v>
      </c>
      <c r="W29" s="1">
        <v>75</v>
      </c>
      <c r="X29" s="1">
        <v>75</v>
      </c>
      <c r="Y29" s="1">
        <v>72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>
        <v>85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609</v>
      </c>
      <c r="FK29" s="74">
        <v>619</v>
      </c>
    </row>
    <row r="30" spans="1:167" x14ac:dyDescent="0.25">
      <c r="A30" s="19">
        <v>20</v>
      </c>
      <c r="B30" s="19">
        <v>311</v>
      </c>
      <c r="C30" s="19" t="s">
        <v>83</v>
      </c>
      <c r="D30" s="18"/>
      <c r="E30" s="19">
        <f t="shared" si="0"/>
        <v>73</v>
      </c>
      <c r="F30" s="19" t="str">
        <f t="shared" si="1"/>
        <v>C</v>
      </c>
      <c r="G30" s="19">
        <f>IF((COUNTA(T12:AC12)&gt;0),(ROUND((AVERAGE(T30:AD30)),0)),"")</f>
        <v>73</v>
      </c>
      <c r="H30" s="19" t="str">
        <f t="shared" si="2"/>
        <v>C</v>
      </c>
      <c r="I30" s="35">
        <v>1</v>
      </c>
      <c r="J30" s="19" t="str">
        <f t="shared" si="3"/>
        <v>Memiliki kemampuan memahami kehidupan prasejarah Indonesia dan masuknya Hindhu - Budha ke Indonesia, semua perlu ditingkatkan.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dalam presentasi dengan hasil diskusi.</v>
      </c>
      <c r="Q30" s="19" t="str">
        <f t="shared" si="9"/>
        <v>B</v>
      </c>
      <c r="R30" s="19" t="str">
        <f t="shared" si="10"/>
        <v/>
      </c>
      <c r="S30" s="18"/>
      <c r="T30" s="1">
        <v>81</v>
      </c>
      <c r="U30" s="1">
        <v>70</v>
      </c>
      <c r="V30" s="1">
        <v>73</v>
      </c>
      <c r="W30" s="1">
        <v>74</v>
      </c>
      <c r="X30" s="1">
        <v>74</v>
      </c>
      <c r="Y30" s="1">
        <v>64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327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1</v>
      </c>
      <c r="J31" s="19" t="str">
        <f t="shared" si="3"/>
        <v>Memiliki kemampuan memahami kehidupan prasejarah Indonesia dan masuknya Hindhu - Budha ke Indonesia, semua perlu ditingkatkan.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dalam presentasi dengan hasil diskusi.</v>
      </c>
      <c r="Q31" s="19" t="str">
        <f t="shared" si="9"/>
        <v>B</v>
      </c>
      <c r="R31" s="19" t="str">
        <f t="shared" si="10"/>
        <v/>
      </c>
      <c r="S31" s="18"/>
      <c r="T31" s="1">
        <v>81</v>
      </c>
      <c r="U31" s="1">
        <v>80</v>
      </c>
      <c r="V31" s="1">
        <v>85</v>
      </c>
      <c r="W31" s="1">
        <v>84</v>
      </c>
      <c r="X31" s="1">
        <v>83</v>
      </c>
      <c r="Y31" s="1">
        <v>73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610</v>
      </c>
      <c r="FK31" s="74">
        <v>620</v>
      </c>
    </row>
    <row r="32" spans="1:167" x14ac:dyDescent="0.25">
      <c r="A32" s="19">
        <v>22</v>
      </c>
      <c r="B32" s="19">
        <v>343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memahami kehidupan prasejarah Indonesia dan masuknya Hindhu - Budha ke Indonesia, semua perlu ditingkatkan.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dalam presentasi dengan hasil diskusi.</v>
      </c>
      <c r="Q32" s="19" t="str">
        <f t="shared" si="9"/>
        <v>B</v>
      </c>
      <c r="R32" s="19" t="str">
        <f t="shared" si="10"/>
        <v/>
      </c>
      <c r="S32" s="18"/>
      <c r="T32" s="1">
        <v>86</v>
      </c>
      <c r="U32" s="1">
        <v>83</v>
      </c>
      <c r="V32" s="1">
        <v>88</v>
      </c>
      <c r="W32" s="1">
        <v>87</v>
      </c>
      <c r="X32" s="1">
        <v>86</v>
      </c>
      <c r="Y32" s="1">
        <v>82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359</v>
      </c>
      <c r="C33" s="19" t="s">
        <v>86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memahami kehidupan prasejarah Indonesia dan masuknya Hindhu - Budha ke Indonesia, semua perlu ditingkatkan.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dalam presentasi dengan hasil diskusi.</v>
      </c>
      <c r="Q33" s="19" t="str">
        <f t="shared" si="9"/>
        <v>B</v>
      </c>
      <c r="R33" s="19" t="str">
        <f t="shared" si="10"/>
        <v/>
      </c>
      <c r="S33" s="18"/>
      <c r="T33" s="1">
        <v>85</v>
      </c>
      <c r="U33" s="1">
        <v>94</v>
      </c>
      <c r="V33" s="1">
        <v>95</v>
      </c>
      <c r="W33" s="1">
        <v>86</v>
      </c>
      <c r="X33" s="1">
        <v>85</v>
      </c>
      <c r="Y33" s="1">
        <v>81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375</v>
      </c>
      <c r="C34" s="19" t="s">
        <v>87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1</v>
      </c>
      <c r="J34" s="19" t="str">
        <f t="shared" si="3"/>
        <v>Memiliki kemampuan memahami kehidupan prasejarah Indonesia dan masuknya Hindhu - Budha ke Indonesia, semua perlu ditingkatkan.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dalam presentasi dengan hasil diskusi.</v>
      </c>
      <c r="Q34" s="19" t="str">
        <f t="shared" si="9"/>
        <v>B</v>
      </c>
      <c r="R34" s="19" t="str">
        <f t="shared" si="10"/>
        <v/>
      </c>
      <c r="S34" s="18"/>
      <c r="T34" s="1">
        <v>83</v>
      </c>
      <c r="U34" s="1">
        <v>73</v>
      </c>
      <c r="V34" s="1">
        <v>78</v>
      </c>
      <c r="W34" s="1">
        <v>77</v>
      </c>
      <c r="X34" s="1">
        <v>76</v>
      </c>
      <c r="Y34" s="1">
        <v>71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391</v>
      </c>
      <c r="C35" s="19" t="s">
        <v>88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1</v>
      </c>
      <c r="J35" s="19" t="str">
        <f t="shared" si="3"/>
        <v>Memiliki kemampuan memahami kehidupan prasejarah Indonesia dan masuknya Hindhu - Budha ke Indonesia, semua perlu ditingkatkan.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dalam presentasi dengan hasil diskusi.</v>
      </c>
      <c r="Q35" s="19" t="str">
        <f t="shared" si="9"/>
        <v>B</v>
      </c>
      <c r="R35" s="19" t="str">
        <f t="shared" si="10"/>
        <v/>
      </c>
      <c r="S35" s="18"/>
      <c r="T35" s="1">
        <v>84</v>
      </c>
      <c r="U35" s="1">
        <v>70</v>
      </c>
      <c r="V35" s="1">
        <v>70</v>
      </c>
      <c r="W35" s="1">
        <v>72</v>
      </c>
      <c r="X35" s="1">
        <v>74</v>
      </c>
      <c r="Y35" s="1">
        <v>75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407</v>
      </c>
      <c r="C36" s="19" t="s">
        <v>89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kehidupan prasejarah Indonesia dan masuknya Hindhu - Budha ke Indonesia, semua perlu ditingkatkan.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dalam presentasi dengan hasil diskusi.</v>
      </c>
      <c r="Q36" s="19" t="str">
        <f t="shared" si="9"/>
        <v>B</v>
      </c>
      <c r="R36" s="19" t="str">
        <f t="shared" si="10"/>
        <v/>
      </c>
      <c r="S36" s="18"/>
      <c r="T36" s="1">
        <v>82</v>
      </c>
      <c r="U36" s="1">
        <v>74</v>
      </c>
      <c r="V36" s="1">
        <v>79</v>
      </c>
      <c r="W36" s="1">
        <v>78</v>
      </c>
      <c r="X36" s="1">
        <v>77</v>
      </c>
      <c r="Y36" s="1">
        <v>75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423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memahami kehidupan prasejarah Indonesia dan masuknya Hindhu - Budha ke Indonesia, semua perlu ditingkatkan.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presentasi dengan hasil diskusi.</v>
      </c>
      <c r="Q37" s="19" t="str">
        <f t="shared" si="9"/>
        <v>B</v>
      </c>
      <c r="R37" s="19" t="str">
        <f t="shared" si="10"/>
        <v/>
      </c>
      <c r="S37" s="18"/>
      <c r="T37" s="1">
        <v>86</v>
      </c>
      <c r="U37" s="1">
        <v>90</v>
      </c>
      <c r="V37" s="1">
        <v>95</v>
      </c>
      <c r="W37" s="1">
        <v>84</v>
      </c>
      <c r="X37" s="1">
        <v>83</v>
      </c>
      <c r="Y37" s="1">
        <v>73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439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memahami kehidupan prasejarah Indonesia dan masuknya Hindhu - Budha ke Indonesia, semua perlu ditingkatkan.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dalam presentasi dengan hasil diskusi.</v>
      </c>
      <c r="Q38" s="19" t="str">
        <f t="shared" si="9"/>
        <v>B</v>
      </c>
      <c r="R38" s="19" t="str">
        <f t="shared" si="10"/>
        <v/>
      </c>
      <c r="S38" s="18"/>
      <c r="T38" s="1">
        <v>84</v>
      </c>
      <c r="U38" s="1">
        <v>77</v>
      </c>
      <c r="V38" s="1">
        <v>82</v>
      </c>
      <c r="W38" s="1">
        <v>81</v>
      </c>
      <c r="X38" s="1">
        <v>80</v>
      </c>
      <c r="Y38" s="1">
        <v>75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>
        <v>85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455</v>
      </c>
      <c r="C39" s="19" t="s">
        <v>92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>Memiliki kemampuan memahami kehidupan prasejarah Indonesia dan masuknya Hindhu - Budha ke Indonesia, semua perlu ditingkatkan.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dalam presentasi dengan hasil diskusi.</v>
      </c>
      <c r="Q39" s="19" t="str">
        <f t="shared" si="9"/>
        <v>B</v>
      </c>
      <c r="R39" s="19" t="str">
        <f t="shared" si="10"/>
        <v/>
      </c>
      <c r="S39" s="18"/>
      <c r="T39" s="1">
        <v>85</v>
      </c>
      <c r="U39" s="1">
        <v>80</v>
      </c>
      <c r="V39" s="1">
        <v>85</v>
      </c>
      <c r="W39" s="1">
        <v>84</v>
      </c>
      <c r="X39" s="1">
        <v>83</v>
      </c>
      <c r="Y39" s="1">
        <v>75</v>
      </c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471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kehidupan prasejarah Indonesia dan masuknya Hindhu - Budha ke Indonesia, semua perlu ditingkatkan.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dalam presentasi dengan hasil diskusi.</v>
      </c>
      <c r="Q40" s="19" t="str">
        <f t="shared" si="9"/>
        <v>B</v>
      </c>
      <c r="R40" s="19" t="str">
        <f t="shared" si="10"/>
        <v/>
      </c>
      <c r="S40" s="18"/>
      <c r="T40" s="1">
        <v>85</v>
      </c>
      <c r="U40" s="1">
        <v>75</v>
      </c>
      <c r="V40" s="1">
        <v>80</v>
      </c>
      <c r="W40" s="1">
        <v>79</v>
      </c>
      <c r="X40" s="1">
        <v>78</v>
      </c>
      <c r="Y40" s="1">
        <v>77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487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1</v>
      </c>
      <c r="J41" s="19" t="str">
        <f t="shared" si="3"/>
        <v>Memiliki kemampuan memahami kehidupan prasejarah Indonesia dan masuknya Hindhu - Budha ke Indonesia, semua perlu ditingkatkan.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dalam presentasi dengan hasil diskusi.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84</v>
      </c>
      <c r="V41" s="1">
        <v>89</v>
      </c>
      <c r="W41" s="1">
        <v>88</v>
      </c>
      <c r="X41" s="1">
        <v>87</v>
      </c>
      <c r="Y41" s="1">
        <v>77</v>
      </c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1</v>
      </c>
      <c r="J42" s="19" t="str">
        <f t="shared" si="3"/>
        <v>Memiliki kemampuan memahami kehidupan prasejarah Indonesia dan masuknya Hindhu - Budha ke Indonesia, semua perlu ditingkatkan.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dalam presentasi dengan hasil diskusi.</v>
      </c>
      <c r="Q42" s="19" t="str">
        <f t="shared" si="9"/>
        <v>B</v>
      </c>
      <c r="R42" s="19" t="str">
        <f t="shared" si="10"/>
        <v/>
      </c>
      <c r="S42" s="18"/>
      <c r="T42" s="1">
        <v>86</v>
      </c>
      <c r="U42" s="1">
        <v>78</v>
      </c>
      <c r="V42" s="1">
        <v>83</v>
      </c>
      <c r="W42" s="1">
        <v>82</v>
      </c>
      <c r="X42" s="1">
        <v>81</v>
      </c>
      <c r="Y42" s="1">
        <v>79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>
        <v>85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519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memahami kehidupan prasejarah Indonesia dan masuknya Hindhu - Budha ke Indonesia, semua perlu ditingkatkan.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presentasi dengan hasil diskusi.</v>
      </c>
      <c r="Q43" s="19" t="str">
        <f t="shared" si="9"/>
        <v>B</v>
      </c>
      <c r="R43" s="19" t="str">
        <f t="shared" si="10"/>
        <v/>
      </c>
      <c r="S43" s="18"/>
      <c r="T43" s="1">
        <v>83</v>
      </c>
      <c r="U43" s="1">
        <v>87</v>
      </c>
      <c r="V43" s="1">
        <v>92</v>
      </c>
      <c r="W43" s="1">
        <v>84</v>
      </c>
      <c r="X43" s="1">
        <v>83</v>
      </c>
      <c r="Y43" s="1">
        <v>81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535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kehidupan prasejarah Indonesia dan masuknya Hindhu - Budha ke Indonesia, semua perlu ditingkatkan.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dalam presentasi dengan hasil diskusi.</v>
      </c>
      <c r="Q44" s="19" t="str">
        <f t="shared" si="9"/>
        <v>B</v>
      </c>
      <c r="R44" s="19" t="str">
        <f t="shared" si="10"/>
        <v/>
      </c>
      <c r="S44" s="18"/>
      <c r="T44" s="1">
        <v>86</v>
      </c>
      <c r="U44" s="1">
        <v>84</v>
      </c>
      <c r="V44" s="1">
        <v>89</v>
      </c>
      <c r="W44" s="1">
        <v>83</v>
      </c>
      <c r="X44" s="1">
        <v>82</v>
      </c>
      <c r="Y44" s="1">
        <v>84</v>
      </c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551</v>
      </c>
      <c r="C45" s="19" t="s">
        <v>98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1</v>
      </c>
      <c r="J45" s="19" t="str">
        <f t="shared" si="3"/>
        <v>Memiliki kemampuan memahami kehidupan prasejarah Indonesia dan masuknya Hindhu - Budha ke Indonesia, semua perlu ditingkatkan.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presentasi dengan hasil diskusi.</v>
      </c>
      <c r="Q45" s="19" t="str">
        <f t="shared" si="9"/>
        <v>B</v>
      </c>
      <c r="R45" s="19" t="str">
        <f t="shared" si="10"/>
        <v/>
      </c>
      <c r="S45" s="18"/>
      <c r="T45" s="1">
        <v>85</v>
      </c>
      <c r="U45" s="1">
        <v>81</v>
      </c>
      <c r="V45" s="1">
        <v>81</v>
      </c>
      <c r="W45" s="1">
        <v>80</v>
      </c>
      <c r="X45" s="1">
        <v>79</v>
      </c>
      <c r="Y45" s="1">
        <v>78</v>
      </c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567</v>
      </c>
      <c r="C46" s="19" t="s">
        <v>99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memahami kehidupan prasejarah Indonesia dan masuknya Hindhu - Budha ke Indonesia, semua perlu ditingkatkan.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dalam presentasi dengan hasil diskusi.</v>
      </c>
      <c r="Q46" s="19" t="str">
        <f t="shared" si="9"/>
        <v>B</v>
      </c>
      <c r="R46" s="19" t="str">
        <f t="shared" si="10"/>
        <v/>
      </c>
      <c r="S46" s="18"/>
      <c r="T46" s="1">
        <v>85</v>
      </c>
      <c r="U46" s="1">
        <v>97</v>
      </c>
      <c r="V46" s="1">
        <v>90</v>
      </c>
      <c r="W46" s="1">
        <v>82</v>
      </c>
      <c r="X46" s="1">
        <v>81</v>
      </c>
      <c r="Y46" s="1">
        <v>83</v>
      </c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>
        <v>85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7" activePane="bottomRight" state="frozen"/>
      <selection pane="topRight"/>
      <selection pane="bottomLeft"/>
      <selection pane="bottomRight" activeCell="U43" sqref="U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8.2851562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583</v>
      </c>
      <c r="C11" s="19" t="s">
        <v>114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kehidupan prasejarah indonesia dan masuknya Hindu Budha ke Indonesia perlu di tingkatkan</v>
      </c>
      <c r="K11" s="19">
        <f t="shared" ref="K11:K50" si="4">IF((COUNTA(AF11:AN11)&gt;0),AVERAGE(AF11:AN11),"")</f>
        <v>84.166666666666671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84.166666666666671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presentasi dengan hasil diskusi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83</v>
      </c>
      <c r="U11" s="1">
        <v>86</v>
      </c>
      <c r="V11" s="1">
        <v>91</v>
      </c>
      <c r="W11" s="1">
        <v>90</v>
      </c>
      <c r="X11" s="1">
        <v>85</v>
      </c>
      <c r="Y11" s="1">
        <v>77</v>
      </c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>
        <v>85</v>
      </c>
      <c r="AJ11" s="1">
        <v>85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598</v>
      </c>
      <c r="C12" s="19" t="s">
        <v>115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1</v>
      </c>
      <c r="J12" s="19" t="str">
        <f t="shared" si="3"/>
        <v>Memiliki kemampuan memahami kehidupan prasejarah indonesia dan masuknya Hindu Budha ke Indonesia perlu di tingkatkan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dalam presentasi dengan hasil diskusi</v>
      </c>
      <c r="Q12" s="19" t="str">
        <f t="shared" si="9"/>
        <v>B</v>
      </c>
      <c r="R12" s="19" t="str">
        <f t="shared" si="10"/>
        <v/>
      </c>
      <c r="S12" s="18"/>
      <c r="T12" s="1">
        <v>85</v>
      </c>
      <c r="U12" s="1">
        <v>95</v>
      </c>
      <c r="V12" s="1">
        <v>90</v>
      </c>
      <c r="W12" s="1">
        <v>86</v>
      </c>
      <c r="X12" s="1">
        <v>85</v>
      </c>
      <c r="Y12" s="1">
        <v>81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614</v>
      </c>
      <c r="C13" s="19" t="s">
        <v>116</v>
      </c>
      <c r="D13" s="18"/>
      <c r="E13" s="19">
        <f t="shared" si="0"/>
        <v>73</v>
      </c>
      <c r="F13" s="19" t="str">
        <f t="shared" si="1"/>
        <v>C</v>
      </c>
      <c r="G13" s="19">
        <f>IF((COUNTA(T12:AC12)&gt;0),(ROUND((AVERAGE(T13:AD13)),0)),"")</f>
        <v>73</v>
      </c>
      <c r="H13" s="19" t="str">
        <f t="shared" si="2"/>
        <v>C</v>
      </c>
      <c r="I13" s="35">
        <v>1</v>
      </c>
      <c r="J13" s="19" t="str">
        <f t="shared" si="3"/>
        <v>Memiliki kemampuan memahami kehidupan prasejarah indonesia dan masuknya Hindu Budha ke Indonesia perlu di tingkatkan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1</v>
      </c>
      <c r="P13" s="19" t="str">
        <f t="shared" si="8"/>
        <v>Memiliki ketrampilan dalam presentasi dengan hasil diskusi</v>
      </c>
      <c r="Q13" s="19" t="str">
        <f t="shared" si="9"/>
        <v>B</v>
      </c>
      <c r="R13" s="19" t="str">
        <f t="shared" si="10"/>
        <v/>
      </c>
      <c r="S13" s="18"/>
      <c r="T13" s="1">
        <v>75</v>
      </c>
      <c r="U13" s="1">
        <v>70</v>
      </c>
      <c r="V13" s="1">
        <v>75</v>
      </c>
      <c r="W13" s="1">
        <v>78</v>
      </c>
      <c r="X13" s="1">
        <v>76</v>
      </c>
      <c r="Y13" s="1">
        <v>62</v>
      </c>
      <c r="Z13" s="1"/>
      <c r="AA13" s="1"/>
      <c r="AB13" s="1"/>
      <c r="AC13" s="1"/>
      <c r="AD13" s="1"/>
      <c r="AE13" s="18"/>
      <c r="AF13" s="1">
        <v>75</v>
      </c>
      <c r="AG13" s="1">
        <v>85</v>
      </c>
      <c r="AH13" s="1">
        <v>85</v>
      </c>
      <c r="AI13" s="1">
        <v>85</v>
      </c>
      <c r="AJ13" s="1">
        <v>85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193</v>
      </c>
      <c r="FI13" s="73" t="s">
        <v>194</v>
      </c>
      <c r="FJ13" s="74">
        <v>621</v>
      </c>
      <c r="FK13" s="74">
        <v>631</v>
      </c>
    </row>
    <row r="14" spans="1:167" x14ac:dyDescent="0.25">
      <c r="A14" s="19">
        <v>4</v>
      </c>
      <c r="B14" s="19">
        <v>630</v>
      </c>
      <c r="C14" s="19" t="s">
        <v>117</v>
      </c>
      <c r="D14" s="18"/>
      <c r="E14" s="19">
        <f t="shared" si="0"/>
        <v>73</v>
      </c>
      <c r="F14" s="19" t="str">
        <f t="shared" si="1"/>
        <v>C</v>
      </c>
      <c r="G14" s="19">
        <f>IF((COUNTA(T12:AC12)&gt;0),(ROUND((AVERAGE(T14:AD14)),0)),"")</f>
        <v>73</v>
      </c>
      <c r="H14" s="19" t="str">
        <f t="shared" si="2"/>
        <v>C</v>
      </c>
      <c r="I14" s="35">
        <v>1</v>
      </c>
      <c r="J14" s="19" t="str">
        <f t="shared" si="3"/>
        <v>Memiliki kemampuan memahami kehidupan prasejarah indonesia dan masuknya Hindu Budha ke Indonesia perlu di tingkatkan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presentasi dengan hasil diskusi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70</v>
      </c>
      <c r="V14" s="1">
        <v>70</v>
      </c>
      <c r="W14" s="1">
        <v>70</v>
      </c>
      <c r="X14" s="1">
        <v>76</v>
      </c>
      <c r="Y14" s="1">
        <v>71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646</v>
      </c>
      <c r="C15" s="19" t="s">
        <v>118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memahami kehidupan prasejarah indonesia dan masuknya Hindu Budha ke Indonesia perlu di tingkatkan</v>
      </c>
      <c r="K15" s="19">
        <f t="shared" si="4"/>
        <v>85.166666666666671</v>
      </c>
      <c r="L15" s="19" t="str">
        <f t="shared" si="5"/>
        <v>A</v>
      </c>
      <c r="M15" s="19">
        <f t="shared" si="6"/>
        <v>85.166666666666671</v>
      </c>
      <c r="N15" s="19" t="str">
        <f t="shared" si="7"/>
        <v>A</v>
      </c>
      <c r="O15" s="35">
        <v>1</v>
      </c>
      <c r="P15" s="19" t="str">
        <f t="shared" si="8"/>
        <v>Memiliki ketrampilan dalam presentasi dengan hasil diskusi</v>
      </c>
      <c r="Q15" s="19" t="str">
        <f t="shared" si="9"/>
        <v>B</v>
      </c>
      <c r="R15" s="19" t="str">
        <f t="shared" si="10"/>
        <v/>
      </c>
      <c r="S15" s="18"/>
      <c r="T15" s="1">
        <v>79</v>
      </c>
      <c r="U15" s="1">
        <v>80</v>
      </c>
      <c r="V15" s="1">
        <v>85</v>
      </c>
      <c r="W15" s="1">
        <v>85</v>
      </c>
      <c r="X15" s="1">
        <v>84</v>
      </c>
      <c r="Y15" s="1">
        <v>72</v>
      </c>
      <c r="Z15" s="1"/>
      <c r="AA15" s="1"/>
      <c r="AB15" s="1"/>
      <c r="AC15" s="1"/>
      <c r="AD15" s="1"/>
      <c r="AE15" s="18"/>
      <c r="AF15" s="1">
        <v>86</v>
      </c>
      <c r="AG15" s="1">
        <v>85</v>
      </c>
      <c r="AH15" s="1">
        <v>85</v>
      </c>
      <c r="AI15" s="1">
        <v>85</v>
      </c>
      <c r="AJ15" s="1">
        <v>85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/>
      <c r="FI15" s="73" t="s">
        <v>195</v>
      </c>
      <c r="FJ15" s="74">
        <v>622</v>
      </c>
      <c r="FK15" s="74">
        <v>632</v>
      </c>
    </row>
    <row r="16" spans="1:167" x14ac:dyDescent="0.25">
      <c r="A16" s="19">
        <v>6</v>
      </c>
      <c r="B16" s="19">
        <v>662</v>
      </c>
      <c r="C16" s="19" t="s">
        <v>119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1</v>
      </c>
      <c r="J16" s="19" t="str">
        <f t="shared" si="3"/>
        <v>Memiliki kemampuan memahami kehidupan prasejarah indonesia dan masuknya Hindu Budha ke Indonesia perlu di tingkatkan</v>
      </c>
      <c r="K16" s="19">
        <f t="shared" si="4"/>
        <v>85.166666666666671</v>
      </c>
      <c r="L16" s="19" t="str">
        <f t="shared" si="5"/>
        <v>A</v>
      </c>
      <c r="M16" s="19">
        <f t="shared" si="6"/>
        <v>85.166666666666671</v>
      </c>
      <c r="N16" s="19" t="str">
        <f t="shared" si="7"/>
        <v>A</v>
      </c>
      <c r="O16" s="35">
        <v>1</v>
      </c>
      <c r="P16" s="19" t="str">
        <f t="shared" si="8"/>
        <v>Memiliki ketrampilan dalam presentasi dengan hasil diskusi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81</v>
      </c>
      <c r="V16" s="1">
        <v>86</v>
      </c>
      <c r="W16" s="1">
        <v>85</v>
      </c>
      <c r="X16" s="1">
        <v>84</v>
      </c>
      <c r="Y16" s="1">
        <v>75</v>
      </c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>
        <v>85</v>
      </c>
      <c r="AI16" s="1">
        <v>85</v>
      </c>
      <c r="AJ16" s="1">
        <v>85</v>
      </c>
      <c r="AK16" s="1">
        <v>85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678</v>
      </c>
      <c r="C17" s="19" t="s">
        <v>120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memahami kehidupan prasejarah indonesia dan masuknya Hindu Budha ke Indonesia perlu di tingkatkan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presentasi dengan hasil diskusi</v>
      </c>
      <c r="Q17" s="19" t="str">
        <f t="shared" si="9"/>
        <v>B</v>
      </c>
      <c r="R17" s="19" t="str">
        <f t="shared" si="10"/>
        <v/>
      </c>
      <c r="S17" s="18"/>
      <c r="T17" s="1">
        <v>84</v>
      </c>
      <c r="U17" s="1">
        <v>88</v>
      </c>
      <c r="V17" s="1">
        <v>90</v>
      </c>
      <c r="W17" s="1">
        <v>83</v>
      </c>
      <c r="X17" s="1">
        <v>82</v>
      </c>
      <c r="Y17" s="1">
        <v>82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623</v>
      </c>
      <c r="FK17" s="74">
        <v>633</v>
      </c>
    </row>
    <row r="18" spans="1:167" x14ac:dyDescent="0.25">
      <c r="A18" s="19">
        <v>8</v>
      </c>
      <c r="B18" s="19">
        <v>694</v>
      </c>
      <c r="C18" s="19" t="s">
        <v>121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Memiliki kemampuan memahami kehidupan prasejarah indonesia dan masuknya Hindu Budha ke Indonesia perlu di tingkatkan</v>
      </c>
      <c r="K18" s="19">
        <f t="shared" si="4"/>
        <v>85.333333333333329</v>
      </c>
      <c r="L18" s="19" t="str">
        <f t="shared" si="5"/>
        <v>A</v>
      </c>
      <c r="M18" s="19">
        <f t="shared" si="6"/>
        <v>85.333333333333329</v>
      </c>
      <c r="N18" s="19" t="str">
        <f t="shared" si="7"/>
        <v>A</v>
      </c>
      <c r="O18" s="35">
        <v>1</v>
      </c>
      <c r="P18" s="19" t="str">
        <f t="shared" si="8"/>
        <v>Memiliki ketrampilan dalam presentasi dengan hasil diskusi</v>
      </c>
      <c r="Q18" s="19" t="str">
        <f t="shared" si="9"/>
        <v>B</v>
      </c>
      <c r="R18" s="19" t="str">
        <f t="shared" si="10"/>
        <v/>
      </c>
      <c r="S18" s="18"/>
      <c r="T18" s="1">
        <v>79</v>
      </c>
      <c r="U18" s="1">
        <v>76</v>
      </c>
      <c r="V18" s="1">
        <v>81</v>
      </c>
      <c r="W18" s="1">
        <v>80</v>
      </c>
      <c r="X18" s="1">
        <v>79</v>
      </c>
      <c r="Y18" s="1">
        <v>77</v>
      </c>
      <c r="Z18" s="1"/>
      <c r="AA18" s="1"/>
      <c r="AB18" s="1"/>
      <c r="AC18" s="1"/>
      <c r="AD18" s="1"/>
      <c r="AE18" s="18"/>
      <c r="AF18" s="1">
        <v>87</v>
      </c>
      <c r="AG18" s="1">
        <v>85</v>
      </c>
      <c r="AH18" s="1">
        <v>85</v>
      </c>
      <c r="AI18" s="1">
        <v>85</v>
      </c>
      <c r="AJ18" s="1">
        <v>85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710</v>
      </c>
      <c r="C19" s="19" t="s">
        <v>122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1</v>
      </c>
      <c r="J19" s="19" t="str">
        <f t="shared" si="3"/>
        <v>Memiliki kemampuan memahami kehidupan prasejarah indonesia dan masuknya Hindu Budha ke Indonesia perlu di tingkatkan</v>
      </c>
      <c r="K19" s="19">
        <f t="shared" si="4"/>
        <v>85.833333333333329</v>
      </c>
      <c r="L19" s="19" t="str">
        <f t="shared" si="5"/>
        <v>A</v>
      </c>
      <c r="M19" s="19">
        <f t="shared" si="6"/>
        <v>85.833333333333329</v>
      </c>
      <c r="N19" s="19" t="str">
        <f t="shared" si="7"/>
        <v>A</v>
      </c>
      <c r="O19" s="35">
        <v>1</v>
      </c>
      <c r="P19" s="19" t="str">
        <f t="shared" si="8"/>
        <v>Memiliki ketrampilan dalam presentasi dengan hasil diskusi</v>
      </c>
      <c r="Q19" s="19" t="str">
        <f t="shared" si="9"/>
        <v>B</v>
      </c>
      <c r="R19" s="19" t="str">
        <f t="shared" si="10"/>
        <v/>
      </c>
      <c r="S19" s="18"/>
      <c r="T19" s="1">
        <v>79</v>
      </c>
      <c r="U19" s="1">
        <v>72</v>
      </c>
      <c r="V19" s="1">
        <v>77</v>
      </c>
      <c r="W19" s="1">
        <v>76</v>
      </c>
      <c r="X19" s="1">
        <v>76</v>
      </c>
      <c r="Y19" s="1">
        <v>76</v>
      </c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85</v>
      </c>
      <c r="AI19" s="1">
        <v>85</v>
      </c>
      <c r="AJ19" s="1">
        <v>85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624</v>
      </c>
      <c r="FK19" s="74">
        <v>634</v>
      </c>
    </row>
    <row r="20" spans="1:167" x14ac:dyDescent="0.25">
      <c r="A20" s="19">
        <v>10</v>
      </c>
      <c r="B20" s="19">
        <v>726</v>
      </c>
      <c r="C20" s="19" t="s">
        <v>123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memahami kehidupan prasejarah indonesia dan masuknya Hindu Budha ke Indonesia perlu di tingkatkan</v>
      </c>
      <c r="K20" s="19">
        <f t="shared" si="4"/>
        <v>85.166666666666671</v>
      </c>
      <c r="L20" s="19" t="str">
        <f t="shared" si="5"/>
        <v>A</v>
      </c>
      <c r="M20" s="19">
        <f t="shared" si="6"/>
        <v>85.166666666666671</v>
      </c>
      <c r="N20" s="19" t="str">
        <f t="shared" si="7"/>
        <v>A</v>
      </c>
      <c r="O20" s="35">
        <v>1</v>
      </c>
      <c r="P20" s="19" t="str">
        <f t="shared" si="8"/>
        <v>Memiliki ketrampilan dalam presentasi dengan hasil diskusi</v>
      </c>
      <c r="Q20" s="19" t="str">
        <f t="shared" si="9"/>
        <v>B</v>
      </c>
      <c r="R20" s="19" t="str">
        <f t="shared" si="10"/>
        <v/>
      </c>
      <c r="S20" s="18"/>
      <c r="T20" s="1">
        <v>86</v>
      </c>
      <c r="U20" s="1">
        <v>96</v>
      </c>
      <c r="V20" s="1">
        <v>87</v>
      </c>
      <c r="W20" s="1">
        <v>86</v>
      </c>
      <c r="X20" s="1">
        <v>85</v>
      </c>
      <c r="Y20" s="1">
        <v>86</v>
      </c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742</v>
      </c>
      <c r="C21" s="19" t="s">
        <v>124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memahami kehidupan prasejarah indonesia dan masuknya Hindu Budha ke Indonesia perlu di tingkatkan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dalam presentasi dengan hasil diskusi</v>
      </c>
      <c r="Q21" s="19" t="str">
        <f t="shared" si="9"/>
        <v>B</v>
      </c>
      <c r="R21" s="19" t="str">
        <f t="shared" si="10"/>
        <v/>
      </c>
      <c r="S21" s="18"/>
      <c r="T21" s="1">
        <v>84</v>
      </c>
      <c r="U21" s="1">
        <v>90</v>
      </c>
      <c r="V21" s="1">
        <v>86</v>
      </c>
      <c r="W21" s="1">
        <v>85</v>
      </c>
      <c r="X21" s="1">
        <v>84</v>
      </c>
      <c r="Y21" s="1">
        <v>82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625</v>
      </c>
      <c r="FK21" s="74">
        <v>635</v>
      </c>
    </row>
    <row r="22" spans="1:167" x14ac:dyDescent="0.25">
      <c r="A22" s="19">
        <v>12</v>
      </c>
      <c r="B22" s="19">
        <v>758</v>
      </c>
      <c r="C22" s="19" t="s">
        <v>125</v>
      </c>
      <c r="D22" s="18"/>
      <c r="E22" s="19">
        <f t="shared" si="0"/>
        <v>74</v>
      </c>
      <c r="F22" s="19" t="str">
        <f t="shared" si="1"/>
        <v>C</v>
      </c>
      <c r="G22" s="19">
        <f>IF((COUNTA(T12:AC12)&gt;0),(ROUND((AVERAGE(T22:AD22)),0)),"")</f>
        <v>74</v>
      </c>
      <c r="H22" s="19" t="str">
        <f t="shared" si="2"/>
        <v>C</v>
      </c>
      <c r="I22" s="35">
        <v>1</v>
      </c>
      <c r="J22" s="19" t="str">
        <f t="shared" si="3"/>
        <v>Memiliki kemampuan memahami kehidupan prasejarah indonesia dan masuknya Hindu Budha ke Indonesia perlu di tingkatkan</v>
      </c>
      <c r="K22" s="19">
        <f t="shared" si="4"/>
        <v>84.166666666666671</v>
      </c>
      <c r="L22" s="19" t="str">
        <f t="shared" si="5"/>
        <v>A</v>
      </c>
      <c r="M22" s="19">
        <f t="shared" si="6"/>
        <v>84.166666666666671</v>
      </c>
      <c r="N22" s="19" t="str">
        <f t="shared" si="7"/>
        <v>A</v>
      </c>
      <c r="O22" s="35">
        <v>1</v>
      </c>
      <c r="P22" s="19" t="str">
        <f t="shared" si="8"/>
        <v>Memiliki ketrampilan dalam presentasi dengan hasil diskusi</v>
      </c>
      <c r="Q22" s="19" t="str">
        <f t="shared" si="9"/>
        <v>B</v>
      </c>
      <c r="R22" s="19" t="str">
        <f t="shared" si="10"/>
        <v/>
      </c>
      <c r="S22" s="18"/>
      <c r="T22" s="1">
        <v>77</v>
      </c>
      <c r="U22" s="1">
        <v>70</v>
      </c>
      <c r="V22" s="1">
        <v>75</v>
      </c>
      <c r="W22" s="1">
        <v>76</v>
      </c>
      <c r="X22" s="1">
        <v>75</v>
      </c>
      <c r="Y22" s="1">
        <v>73</v>
      </c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>
        <v>85</v>
      </c>
      <c r="AJ22" s="1">
        <v>85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774</v>
      </c>
      <c r="C23" s="19" t="s">
        <v>126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1</v>
      </c>
      <c r="J23" s="19" t="str">
        <f t="shared" si="3"/>
        <v>Memiliki kemampuan memahami kehidupan prasejarah indonesia dan masuknya Hindu Budha ke Indonesia perlu di tingkatkan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dalam presentasi dengan hasil diskusi</v>
      </c>
      <c r="Q23" s="19" t="str">
        <f t="shared" si="9"/>
        <v>B</v>
      </c>
      <c r="R23" s="19" t="str">
        <f t="shared" si="10"/>
        <v/>
      </c>
      <c r="S23" s="18"/>
      <c r="T23" s="1">
        <v>79</v>
      </c>
      <c r="U23" s="1">
        <v>71</v>
      </c>
      <c r="V23" s="1">
        <v>76</v>
      </c>
      <c r="W23" s="1">
        <v>77</v>
      </c>
      <c r="X23" s="1">
        <v>76</v>
      </c>
      <c r="Y23" s="1">
        <v>82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626</v>
      </c>
      <c r="FK23" s="74">
        <v>636</v>
      </c>
    </row>
    <row r="24" spans="1:167" x14ac:dyDescent="0.25">
      <c r="A24" s="19">
        <v>14</v>
      </c>
      <c r="B24" s="19">
        <v>790</v>
      </c>
      <c r="C24" s="19" t="s">
        <v>127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kehidupan prasejarah indonesia dan masuknya Hindu Budha ke Indonesia perlu di tingkatkan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presentasi dengan hasil diskusi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73</v>
      </c>
      <c r="V24" s="1">
        <v>78</v>
      </c>
      <c r="W24" s="1">
        <v>77</v>
      </c>
      <c r="X24" s="1">
        <v>78</v>
      </c>
      <c r="Y24" s="1">
        <v>91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805</v>
      </c>
      <c r="C25" s="19" t="s">
        <v>128</v>
      </c>
      <c r="D25" s="18"/>
      <c r="E25" s="19">
        <f t="shared" si="0"/>
        <v>73</v>
      </c>
      <c r="F25" s="19" t="str">
        <f t="shared" si="1"/>
        <v>C</v>
      </c>
      <c r="G25" s="19">
        <f>IF((COUNTA(T12:AC12)&gt;0),(ROUND((AVERAGE(T25:AD25)),0)),"")</f>
        <v>73</v>
      </c>
      <c r="H25" s="19" t="str">
        <f t="shared" si="2"/>
        <v>C</v>
      </c>
      <c r="I25" s="35">
        <v>1</v>
      </c>
      <c r="J25" s="19" t="str">
        <f t="shared" si="3"/>
        <v>Memiliki kemampuan memahami kehidupan prasejarah indonesia dan masuknya Hindu Budha ke Indonesia perlu di tingkatkan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1</v>
      </c>
      <c r="P25" s="19" t="str">
        <f t="shared" si="8"/>
        <v>Memiliki ketrampilan dalam presentasi dengan hasil diskusi</v>
      </c>
      <c r="Q25" s="19" t="str">
        <f t="shared" si="9"/>
        <v>B</v>
      </c>
      <c r="R25" s="19" t="str">
        <f t="shared" si="10"/>
        <v/>
      </c>
      <c r="S25" s="18"/>
      <c r="T25" s="1">
        <v>79</v>
      </c>
      <c r="U25" s="1">
        <v>70</v>
      </c>
      <c r="V25" s="1">
        <v>75</v>
      </c>
      <c r="W25" s="1">
        <v>76</v>
      </c>
      <c r="X25" s="1">
        <v>77</v>
      </c>
      <c r="Y25" s="1">
        <v>60</v>
      </c>
      <c r="Z25" s="1"/>
      <c r="AA25" s="1"/>
      <c r="AB25" s="1"/>
      <c r="AC25" s="1"/>
      <c r="AD25" s="1"/>
      <c r="AE25" s="18"/>
      <c r="AF25" s="1">
        <v>70</v>
      </c>
      <c r="AG25" s="1">
        <v>85</v>
      </c>
      <c r="AH25" s="1">
        <v>85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627</v>
      </c>
      <c r="FK25" s="74">
        <v>637</v>
      </c>
    </row>
    <row r="26" spans="1:167" x14ac:dyDescent="0.25">
      <c r="A26" s="19">
        <v>16</v>
      </c>
      <c r="B26" s="19">
        <v>820</v>
      </c>
      <c r="C26" s="19" t="s">
        <v>129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1</v>
      </c>
      <c r="J26" s="19" t="str">
        <f t="shared" si="3"/>
        <v>Memiliki kemampuan memahami kehidupan prasejarah indonesia dan masuknya Hindu Budha ke Indonesia perlu di tingkatkan</v>
      </c>
      <c r="K26" s="19">
        <f t="shared" si="4"/>
        <v>85.5</v>
      </c>
      <c r="L26" s="19" t="str">
        <f t="shared" si="5"/>
        <v>A</v>
      </c>
      <c r="M26" s="19">
        <f t="shared" si="6"/>
        <v>85.5</v>
      </c>
      <c r="N26" s="19" t="str">
        <f t="shared" si="7"/>
        <v>A</v>
      </c>
      <c r="O26" s="35">
        <v>1</v>
      </c>
      <c r="P26" s="19" t="str">
        <f t="shared" si="8"/>
        <v>Memiliki ketrampilan dalam presentasi dengan hasil diskusi</v>
      </c>
      <c r="Q26" s="19" t="str">
        <f t="shared" si="9"/>
        <v>B</v>
      </c>
      <c r="R26" s="19" t="str">
        <f t="shared" si="10"/>
        <v/>
      </c>
      <c r="S26" s="18"/>
      <c r="T26" s="1">
        <v>81</v>
      </c>
      <c r="U26" s="1">
        <v>80</v>
      </c>
      <c r="V26" s="1">
        <v>85</v>
      </c>
      <c r="W26" s="1">
        <v>84</v>
      </c>
      <c r="X26" s="1">
        <v>83</v>
      </c>
      <c r="Y26" s="1">
        <v>70</v>
      </c>
      <c r="Z26" s="1"/>
      <c r="AA26" s="1"/>
      <c r="AB26" s="1"/>
      <c r="AC26" s="1"/>
      <c r="AD26" s="1"/>
      <c r="AE26" s="18"/>
      <c r="AF26" s="1">
        <v>88</v>
      </c>
      <c r="AG26" s="1">
        <v>85</v>
      </c>
      <c r="AH26" s="1">
        <v>85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836</v>
      </c>
      <c r="C27" s="19" t="s">
        <v>130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memahami kehidupan prasejarah indonesia dan masuknya Hindu Budha ke Indonesia perlu di tingkatkan</v>
      </c>
      <c r="K27" s="19">
        <f t="shared" si="4"/>
        <v>85.166666666666671</v>
      </c>
      <c r="L27" s="19" t="str">
        <f t="shared" si="5"/>
        <v>A</v>
      </c>
      <c r="M27" s="19">
        <f t="shared" si="6"/>
        <v>85.166666666666671</v>
      </c>
      <c r="N27" s="19" t="str">
        <f t="shared" si="7"/>
        <v>A</v>
      </c>
      <c r="O27" s="35">
        <v>1</v>
      </c>
      <c r="P27" s="19" t="str">
        <f t="shared" si="8"/>
        <v>Memiliki ketrampilan dalam presentasi dengan hasil diskusi</v>
      </c>
      <c r="Q27" s="19" t="str">
        <f t="shared" si="9"/>
        <v>B</v>
      </c>
      <c r="R27" s="19" t="str">
        <f t="shared" si="10"/>
        <v/>
      </c>
      <c r="S27" s="18"/>
      <c r="T27" s="1">
        <v>79</v>
      </c>
      <c r="U27" s="1">
        <v>81</v>
      </c>
      <c r="V27" s="1">
        <v>86</v>
      </c>
      <c r="W27" s="1">
        <v>85</v>
      </c>
      <c r="X27" s="1">
        <v>84</v>
      </c>
      <c r="Y27" s="1">
        <v>75</v>
      </c>
      <c r="Z27" s="1"/>
      <c r="AA27" s="1"/>
      <c r="AB27" s="1"/>
      <c r="AC27" s="1"/>
      <c r="AD27" s="1"/>
      <c r="AE27" s="18"/>
      <c r="AF27" s="1">
        <v>86</v>
      </c>
      <c r="AG27" s="1">
        <v>85</v>
      </c>
      <c r="AH27" s="1">
        <v>85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628</v>
      </c>
      <c r="FK27" s="74">
        <v>638</v>
      </c>
    </row>
    <row r="28" spans="1:167" x14ac:dyDescent="0.25">
      <c r="A28" s="19">
        <v>18</v>
      </c>
      <c r="B28" s="19">
        <v>852</v>
      </c>
      <c r="C28" s="19" t="s">
        <v>131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Memiliki kemampuan memahami kehidupan prasejarah indonesia dan masuknya Hindu Budha ke Indonesia perlu di tingkatkan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presentasi dengan hasil diskusi</v>
      </c>
      <c r="Q28" s="19" t="str">
        <f t="shared" si="9"/>
        <v>B</v>
      </c>
      <c r="R28" s="19" t="str">
        <f t="shared" si="10"/>
        <v/>
      </c>
      <c r="S28" s="18"/>
      <c r="T28" s="1">
        <v>82</v>
      </c>
      <c r="U28" s="1">
        <v>82</v>
      </c>
      <c r="V28" s="1">
        <v>87</v>
      </c>
      <c r="W28" s="1">
        <v>86</v>
      </c>
      <c r="X28" s="1">
        <v>85</v>
      </c>
      <c r="Y28" s="1">
        <v>76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868</v>
      </c>
      <c r="C29" s="19" t="s">
        <v>132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1</v>
      </c>
      <c r="J29" s="19" t="str">
        <f t="shared" si="3"/>
        <v>Memiliki kemampuan memahami kehidupan prasejarah indonesia dan masuknya Hindu Budha ke Indonesia perlu di tingkatkan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dalam presentasi dengan hasil diskusi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76</v>
      </c>
      <c r="V29" s="1">
        <v>81</v>
      </c>
      <c r="W29" s="1">
        <v>80</v>
      </c>
      <c r="X29" s="1">
        <v>79</v>
      </c>
      <c r="Y29" s="1">
        <v>65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>
        <v>85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629</v>
      </c>
      <c r="FK29" s="74">
        <v>639</v>
      </c>
    </row>
    <row r="30" spans="1:167" x14ac:dyDescent="0.25">
      <c r="A30" s="19">
        <v>20</v>
      </c>
      <c r="B30" s="19">
        <v>884</v>
      </c>
      <c r="C30" s="19" t="s">
        <v>133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Memiliki kemampuan memahami kehidupan prasejarah indonesia dan masuknya Hindu Budha ke Indonesia perlu di tingkatkan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dalam presentasi dengan hasil diskusi</v>
      </c>
      <c r="Q30" s="19" t="str">
        <f t="shared" si="9"/>
        <v>B</v>
      </c>
      <c r="R30" s="19" t="str">
        <f t="shared" si="10"/>
        <v/>
      </c>
      <c r="S30" s="18"/>
      <c r="T30" s="1">
        <v>78</v>
      </c>
      <c r="U30" s="1">
        <v>82</v>
      </c>
      <c r="V30" s="1">
        <v>87</v>
      </c>
      <c r="W30" s="1">
        <v>86</v>
      </c>
      <c r="X30" s="1">
        <v>85</v>
      </c>
      <c r="Y30" s="1">
        <v>72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900</v>
      </c>
      <c r="C31" s="19" t="s">
        <v>134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1</v>
      </c>
      <c r="J31" s="19" t="str">
        <f t="shared" si="3"/>
        <v>Memiliki kemampuan memahami kehidupan prasejarah indonesia dan masuknya Hindu Budha ke Indonesia perlu di tingkatkan</v>
      </c>
      <c r="K31" s="19">
        <f t="shared" si="4"/>
        <v>85.166666666666671</v>
      </c>
      <c r="L31" s="19" t="str">
        <f t="shared" si="5"/>
        <v>A</v>
      </c>
      <c r="M31" s="19">
        <f t="shared" si="6"/>
        <v>85.166666666666671</v>
      </c>
      <c r="N31" s="19" t="str">
        <f t="shared" si="7"/>
        <v>A</v>
      </c>
      <c r="O31" s="35">
        <v>1</v>
      </c>
      <c r="P31" s="19" t="str">
        <f t="shared" si="8"/>
        <v>Memiliki ketrampilan dalam presentasi dengan hasil diskusi</v>
      </c>
      <c r="Q31" s="19" t="str">
        <f t="shared" si="9"/>
        <v>B</v>
      </c>
      <c r="R31" s="19" t="str">
        <f t="shared" si="10"/>
        <v/>
      </c>
      <c r="S31" s="18"/>
      <c r="T31" s="1">
        <v>79</v>
      </c>
      <c r="U31" s="1">
        <v>77</v>
      </c>
      <c r="V31" s="1">
        <v>82</v>
      </c>
      <c r="W31" s="1">
        <v>81</v>
      </c>
      <c r="X31" s="1">
        <v>80</v>
      </c>
      <c r="Y31" s="1">
        <v>73</v>
      </c>
      <c r="Z31" s="1"/>
      <c r="AA31" s="1"/>
      <c r="AB31" s="1"/>
      <c r="AC31" s="1"/>
      <c r="AD31" s="1"/>
      <c r="AE31" s="18"/>
      <c r="AF31" s="1">
        <v>86</v>
      </c>
      <c r="AG31" s="1">
        <v>85</v>
      </c>
      <c r="AH31" s="1">
        <v>85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630</v>
      </c>
      <c r="FK31" s="74">
        <v>640</v>
      </c>
    </row>
    <row r="32" spans="1:167" x14ac:dyDescent="0.25">
      <c r="A32" s="19">
        <v>22</v>
      </c>
      <c r="B32" s="19">
        <v>916</v>
      </c>
      <c r="C32" s="19" t="s">
        <v>135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1</v>
      </c>
      <c r="J32" s="19" t="str">
        <f t="shared" si="3"/>
        <v>Memiliki kemampuan memahami kehidupan prasejarah indonesia dan masuknya Hindu Budha ke Indonesia perlu di tingkatkan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dalam presentasi dengan hasil diskusi</v>
      </c>
      <c r="Q32" s="19" t="str">
        <f t="shared" si="9"/>
        <v>B</v>
      </c>
      <c r="R32" s="19" t="str">
        <f t="shared" si="10"/>
        <v/>
      </c>
      <c r="S32" s="18"/>
      <c r="T32" s="1">
        <v>77</v>
      </c>
      <c r="U32" s="1">
        <v>70</v>
      </c>
      <c r="V32" s="1">
        <v>75</v>
      </c>
      <c r="W32" s="1">
        <v>75</v>
      </c>
      <c r="X32" s="1">
        <v>77</v>
      </c>
      <c r="Y32" s="1">
        <v>74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931</v>
      </c>
      <c r="C33" s="19" t="s">
        <v>136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memahami kehidupan prasejarah indonesia dan masuknya Hindu Budha ke Indonesia perlu di tingkatkan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1</v>
      </c>
      <c r="P33" s="19" t="str">
        <f t="shared" si="8"/>
        <v>Memiliki ketrampilan dalam presentasi dengan hasil diskusi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84</v>
      </c>
      <c r="V33" s="1">
        <v>89</v>
      </c>
      <c r="W33" s="1">
        <v>88</v>
      </c>
      <c r="X33" s="1">
        <v>87</v>
      </c>
      <c r="Y33" s="1">
        <v>88</v>
      </c>
      <c r="Z33" s="1"/>
      <c r="AA33" s="1"/>
      <c r="AB33" s="1"/>
      <c r="AC33" s="1"/>
      <c r="AD33" s="1"/>
      <c r="AE33" s="18"/>
      <c r="AF33" s="1">
        <v>70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946</v>
      </c>
      <c r="C34" s="19" t="s">
        <v>137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>Memiliki kemampuan memahami kehidupan prasejarah indonesia dan masuknya Hindu Budha ke Indonesia perlu di tingkatkan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dalam presentasi dengan hasil diskusi</v>
      </c>
      <c r="Q34" s="19" t="str">
        <f t="shared" si="9"/>
        <v>B</v>
      </c>
      <c r="R34" s="19" t="str">
        <f t="shared" si="10"/>
        <v/>
      </c>
      <c r="S34" s="18"/>
      <c r="T34" s="1">
        <v>79</v>
      </c>
      <c r="U34" s="1">
        <v>81</v>
      </c>
      <c r="V34" s="1">
        <v>86</v>
      </c>
      <c r="W34" s="1">
        <v>85</v>
      </c>
      <c r="X34" s="1">
        <v>84</v>
      </c>
      <c r="Y34" s="1">
        <v>71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</v>
      </c>
      <c r="C35" s="19" t="s">
        <v>138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1</v>
      </c>
      <c r="J35" s="19" t="str">
        <f t="shared" si="3"/>
        <v>Memiliki kemampuan memahami kehidupan prasejarah indonesia dan masuknya Hindu Budha ke Indonesia perlu di tingkatkan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1</v>
      </c>
      <c r="P35" s="19" t="str">
        <f t="shared" si="8"/>
        <v>Memiliki ketrampilan dalam presentasi dengan hasil diskusi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70</v>
      </c>
      <c r="V35" s="1">
        <v>73</v>
      </c>
      <c r="W35" s="1">
        <v>75</v>
      </c>
      <c r="X35" s="1">
        <v>77</v>
      </c>
      <c r="Y35" s="1">
        <v>70</v>
      </c>
      <c r="Z35" s="1"/>
      <c r="AA35" s="1"/>
      <c r="AB35" s="1"/>
      <c r="AC35" s="1"/>
      <c r="AD35" s="1"/>
      <c r="AE35" s="18"/>
      <c r="AF35" s="1">
        <v>70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977</v>
      </c>
      <c r="C36" s="19" t="s">
        <v>139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1</v>
      </c>
      <c r="J36" s="19" t="str">
        <f t="shared" si="3"/>
        <v>Memiliki kemampuan memahami kehidupan prasejarah indonesia dan masuknya Hindu Budha ke Indonesia perlu di tingkatkan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dalam presentasi dengan hasil diskusi</v>
      </c>
      <c r="Q36" s="19" t="str">
        <f t="shared" si="9"/>
        <v>B</v>
      </c>
      <c r="R36" s="19" t="str">
        <f t="shared" si="10"/>
        <v/>
      </c>
      <c r="S36" s="18"/>
      <c r="T36" s="1">
        <v>82</v>
      </c>
      <c r="U36" s="1">
        <v>83</v>
      </c>
      <c r="V36" s="1">
        <v>88</v>
      </c>
      <c r="W36" s="1">
        <v>87</v>
      </c>
      <c r="X36" s="1">
        <v>86</v>
      </c>
      <c r="Y36" s="1">
        <v>72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993</v>
      </c>
      <c r="C37" s="19" t="s">
        <v>140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memahami kehidupan prasejarah indonesia dan masuknya Hindu Budha ke Indonesia perlu di tingkatkan</v>
      </c>
      <c r="K37" s="19">
        <f t="shared" si="4"/>
        <v>85.5</v>
      </c>
      <c r="L37" s="19" t="str">
        <f t="shared" si="5"/>
        <v>A</v>
      </c>
      <c r="M37" s="19">
        <f t="shared" si="6"/>
        <v>85.5</v>
      </c>
      <c r="N37" s="19" t="str">
        <f t="shared" si="7"/>
        <v>A</v>
      </c>
      <c r="O37" s="35">
        <v>1</v>
      </c>
      <c r="P37" s="19" t="str">
        <f t="shared" si="8"/>
        <v>Memiliki ketrampilan dalam presentasi dengan hasil diskusi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84</v>
      </c>
      <c r="V37" s="1">
        <v>89</v>
      </c>
      <c r="W37" s="1">
        <v>88</v>
      </c>
      <c r="X37" s="1">
        <v>87</v>
      </c>
      <c r="Y37" s="1">
        <v>85</v>
      </c>
      <c r="Z37" s="1"/>
      <c r="AA37" s="1"/>
      <c r="AB37" s="1"/>
      <c r="AC37" s="1"/>
      <c r="AD37" s="1"/>
      <c r="AE37" s="18"/>
      <c r="AF37" s="1">
        <v>88</v>
      </c>
      <c r="AG37" s="1">
        <v>85</v>
      </c>
      <c r="AH37" s="1">
        <v>85</v>
      </c>
      <c r="AI37" s="1">
        <v>85</v>
      </c>
      <c r="AJ37" s="1">
        <v>85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1009</v>
      </c>
      <c r="C38" s="19" t="s">
        <v>141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1</v>
      </c>
      <c r="J38" s="19" t="str">
        <f t="shared" si="3"/>
        <v>Memiliki kemampuan memahami kehidupan prasejarah indonesia dan masuknya Hindu Budha ke Indonesia perlu di tingkatkan</v>
      </c>
      <c r="K38" s="19">
        <f t="shared" si="4"/>
        <v>85.333333333333329</v>
      </c>
      <c r="L38" s="19" t="str">
        <f t="shared" si="5"/>
        <v>A</v>
      </c>
      <c r="M38" s="19">
        <f t="shared" si="6"/>
        <v>85.333333333333329</v>
      </c>
      <c r="N38" s="19" t="str">
        <f t="shared" si="7"/>
        <v>A</v>
      </c>
      <c r="O38" s="35">
        <v>1</v>
      </c>
      <c r="P38" s="19" t="str">
        <f t="shared" si="8"/>
        <v>Memiliki ketrampilan dalam presentasi dengan hasil diskusi</v>
      </c>
      <c r="Q38" s="19" t="str">
        <f t="shared" si="9"/>
        <v>B</v>
      </c>
      <c r="R38" s="19" t="str">
        <f t="shared" si="10"/>
        <v/>
      </c>
      <c r="S38" s="18"/>
      <c r="T38" s="1">
        <v>79</v>
      </c>
      <c r="U38" s="1">
        <v>74</v>
      </c>
      <c r="V38" s="1">
        <v>79</v>
      </c>
      <c r="W38" s="1">
        <v>78</v>
      </c>
      <c r="X38" s="1">
        <v>78</v>
      </c>
      <c r="Y38" s="1">
        <v>73</v>
      </c>
      <c r="Z38" s="1"/>
      <c r="AA38" s="1"/>
      <c r="AB38" s="1"/>
      <c r="AC38" s="1"/>
      <c r="AD38" s="1"/>
      <c r="AE38" s="18"/>
      <c r="AF38" s="1">
        <v>87</v>
      </c>
      <c r="AG38" s="1">
        <v>85</v>
      </c>
      <c r="AH38" s="1">
        <v>85</v>
      </c>
      <c r="AI38" s="1">
        <v>85</v>
      </c>
      <c r="AJ38" s="1">
        <v>85</v>
      </c>
      <c r="AK38" s="1">
        <v>85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1024</v>
      </c>
      <c r="C39" s="19" t="s">
        <v>142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memahami kehidupan prasejarah indonesia dan masuknya Hindu Budha ke Indonesia perlu di tingkatkan</v>
      </c>
      <c r="K39" s="19">
        <f t="shared" si="4"/>
        <v>85.666666666666671</v>
      </c>
      <c r="L39" s="19" t="str">
        <f t="shared" si="5"/>
        <v>A</v>
      </c>
      <c r="M39" s="19">
        <f t="shared" si="6"/>
        <v>85.666666666666671</v>
      </c>
      <c r="N39" s="19" t="str">
        <f t="shared" si="7"/>
        <v>A</v>
      </c>
      <c r="O39" s="35">
        <v>1</v>
      </c>
      <c r="P39" s="19" t="str">
        <f t="shared" si="8"/>
        <v>Memiliki ketrampilan dalam presentasi dengan hasil diskusi</v>
      </c>
      <c r="Q39" s="19" t="str">
        <f t="shared" si="9"/>
        <v>B</v>
      </c>
      <c r="R39" s="19" t="str">
        <f t="shared" si="10"/>
        <v/>
      </c>
      <c r="S39" s="18"/>
      <c r="T39" s="1">
        <v>83</v>
      </c>
      <c r="U39" s="1">
        <v>80</v>
      </c>
      <c r="V39" s="1">
        <v>85</v>
      </c>
      <c r="W39" s="1">
        <v>84</v>
      </c>
      <c r="X39" s="1">
        <v>83</v>
      </c>
      <c r="Y39" s="1">
        <v>72</v>
      </c>
      <c r="Z39" s="1"/>
      <c r="AA39" s="1"/>
      <c r="AB39" s="1"/>
      <c r="AC39" s="1"/>
      <c r="AD39" s="1"/>
      <c r="AE39" s="18"/>
      <c r="AF39" s="1">
        <v>89</v>
      </c>
      <c r="AG39" s="1">
        <v>85</v>
      </c>
      <c r="AH39" s="1">
        <v>85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1040</v>
      </c>
      <c r="C40" s="19" t="s">
        <v>143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1</v>
      </c>
      <c r="J40" s="19" t="str">
        <f t="shared" si="3"/>
        <v>Memiliki kemampuan memahami kehidupan prasejarah indonesia dan masuknya Hindu Budha ke Indonesia perlu di tingkatkan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dalam presentasi dengan hasil diskusi</v>
      </c>
      <c r="Q40" s="19" t="str">
        <f t="shared" si="9"/>
        <v>B</v>
      </c>
      <c r="R40" s="19" t="str">
        <f t="shared" si="10"/>
        <v/>
      </c>
      <c r="S40" s="18"/>
      <c r="T40" s="1">
        <v>81</v>
      </c>
      <c r="U40" s="1">
        <v>80</v>
      </c>
      <c r="V40" s="1">
        <v>85</v>
      </c>
      <c r="W40" s="1">
        <v>84</v>
      </c>
      <c r="X40" s="1">
        <v>83</v>
      </c>
      <c r="Y40" s="1">
        <v>70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1056</v>
      </c>
      <c r="C41" s="19" t="s">
        <v>144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1</v>
      </c>
      <c r="J41" s="19" t="str">
        <f t="shared" si="3"/>
        <v>Memiliki kemampuan memahami kehidupan prasejarah indonesia dan masuknya Hindu Budha ke Indonesia perlu di tingkatkan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dalam presentasi dengan hasil diskusi</v>
      </c>
      <c r="Q41" s="19" t="str">
        <f t="shared" si="9"/>
        <v>B</v>
      </c>
      <c r="R41" s="19" t="str">
        <f t="shared" si="10"/>
        <v/>
      </c>
      <c r="S41" s="18"/>
      <c r="T41" s="1">
        <v>79</v>
      </c>
      <c r="U41" s="1">
        <v>82</v>
      </c>
      <c r="V41" s="1">
        <v>87</v>
      </c>
      <c r="W41" s="1">
        <v>86</v>
      </c>
      <c r="X41" s="1">
        <v>85</v>
      </c>
      <c r="Y41" s="1">
        <v>77</v>
      </c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1071</v>
      </c>
      <c r="C42" s="19" t="s">
        <v>145</v>
      </c>
      <c r="D42" s="18"/>
      <c r="E42" s="19">
        <f t="shared" si="0"/>
        <v>73</v>
      </c>
      <c r="F42" s="19" t="str">
        <f t="shared" si="1"/>
        <v>C</v>
      </c>
      <c r="G42" s="19">
        <f>IF((COUNTA(T12:AC12)&gt;0),(ROUND((AVERAGE(T42:AD42)),0)),"")</f>
        <v>73</v>
      </c>
      <c r="H42" s="19" t="str">
        <f t="shared" si="2"/>
        <v>C</v>
      </c>
      <c r="I42" s="35">
        <v>1</v>
      </c>
      <c r="J42" s="19" t="str">
        <f t="shared" si="3"/>
        <v>Memiliki kemampuan memahami kehidupan prasejarah indonesia dan masuknya Hindu Budha ke Indonesia perlu di tingkatkan</v>
      </c>
      <c r="K42" s="19">
        <f t="shared" si="4"/>
        <v>84.833333333333329</v>
      </c>
      <c r="L42" s="19" t="str">
        <f t="shared" si="5"/>
        <v>A</v>
      </c>
      <c r="M42" s="19">
        <f t="shared" si="6"/>
        <v>84.833333333333329</v>
      </c>
      <c r="N42" s="19" t="str">
        <f t="shared" si="7"/>
        <v>A</v>
      </c>
      <c r="O42" s="35">
        <v>1</v>
      </c>
      <c r="P42" s="19" t="str">
        <f t="shared" si="8"/>
        <v>Memiliki ketrampilan dalam presentasi dengan hasil diskusi</v>
      </c>
      <c r="Q42" s="19" t="str">
        <f t="shared" si="9"/>
        <v>B</v>
      </c>
      <c r="R42" s="19" t="str">
        <f t="shared" si="10"/>
        <v/>
      </c>
      <c r="S42" s="18"/>
      <c r="T42" s="1">
        <v>76</v>
      </c>
      <c r="U42" s="1">
        <v>70</v>
      </c>
      <c r="V42" s="1">
        <v>70</v>
      </c>
      <c r="W42" s="1">
        <v>75</v>
      </c>
      <c r="X42" s="1">
        <v>77</v>
      </c>
      <c r="Y42" s="1">
        <v>70</v>
      </c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>
        <v>85</v>
      </c>
      <c r="AI42" s="1">
        <v>85</v>
      </c>
      <c r="AJ42" s="1">
        <v>85</v>
      </c>
      <c r="AK42" s="1">
        <v>85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1087</v>
      </c>
      <c r="C43" s="19" t="s">
        <v>146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1</v>
      </c>
      <c r="J43" s="19" t="str">
        <f t="shared" si="3"/>
        <v>Memiliki kemampuan memahami kehidupan prasejarah indonesia dan masuknya Hindu Budha ke Indonesia perlu di tingkatkan</v>
      </c>
      <c r="K43" s="19">
        <f t="shared" si="4"/>
        <v>85.333333333333329</v>
      </c>
      <c r="L43" s="19" t="str">
        <f t="shared" si="5"/>
        <v>A</v>
      </c>
      <c r="M43" s="19">
        <f t="shared" si="6"/>
        <v>85.333333333333329</v>
      </c>
      <c r="N43" s="19" t="str">
        <f t="shared" si="7"/>
        <v>A</v>
      </c>
      <c r="O43" s="35">
        <v>1</v>
      </c>
      <c r="P43" s="19" t="str">
        <f t="shared" si="8"/>
        <v>Memiliki ketrampilan dalam presentasi dengan hasil diskusi</v>
      </c>
      <c r="Q43" s="19" t="str">
        <f t="shared" si="9"/>
        <v>B</v>
      </c>
      <c r="R43" s="19" t="str">
        <f t="shared" si="10"/>
        <v/>
      </c>
      <c r="S43" s="18"/>
      <c r="T43" s="1">
        <v>79</v>
      </c>
      <c r="U43" s="1">
        <v>76</v>
      </c>
      <c r="V43" s="1">
        <v>81</v>
      </c>
      <c r="W43" s="1">
        <v>80</v>
      </c>
      <c r="X43" s="1">
        <v>79</v>
      </c>
      <c r="Y43" s="1">
        <v>74</v>
      </c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1103</v>
      </c>
      <c r="C44" s="19" t="s">
        <v>147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1</v>
      </c>
      <c r="J44" s="19" t="str">
        <f t="shared" si="3"/>
        <v>Memiliki kemampuan memahami kehidupan prasejarah indonesia dan masuknya Hindu Budha ke Indonesia perlu di tingkatkan</v>
      </c>
      <c r="K44" s="19">
        <f t="shared" si="4"/>
        <v>85.333333333333329</v>
      </c>
      <c r="L44" s="19" t="str">
        <f t="shared" si="5"/>
        <v>A</v>
      </c>
      <c r="M44" s="19">
        <f t="shared" si="6"/>
        <v>85.333333333333329</v>
      </c>
      <c r="N44" s="19" t="str">
        <f t="shared" si="7"/>
        <v>A</v>
      </c>
      <c r="O44" s="35">
        <v>1</v>
      </c>
      <c r="P44" s="19" t="str">
        <f t="shared" si="8"/>
        <v>Memiliki ketrampilan dalam presentasi dengan hasil diskusi</v>
      </c>
      <c r="Q44" s="19" t="str">
        <f t="shared" si="9"/>
        <v>B</v>
      </c>
      <c r="R44" s="19" t="str">
        <f t="shared" si="10"/>
        <v/>
      </c>
      <c r="S44" s="18"/>
      <c r="T44" s="1">
        <v>83</v>
      </c>
      <c r="U44" s="1">
        <v>90</v>
      </c>
      <c r="V44" s="1">
        <v>84</v>
      </c>
      <c r="W44" s="1">
        <v>83</v>
      </c>
      <c r="X44" s="1">
        <v>82</v>
      </c>
      <c r="Y44" s="1">
        <v>76</v>
      </c>
      <c r="Z44" s="1"/>
      <c r="AA44" s="1"/>
      <c r="AB44" s="1"/>
      <c r="AC44" s="1"/>
      <c r="AD44" s="1"/>
      <c r="AE44" s="18"/>
      <c r="AF44" s="1">
        <v>87</v>
      </c>
      <c r="AG44" s="1">
        <v>85</v>
      </c>
      <c r="AH44" s="1">
        <v>85</v>
      </c>
      <c r="AI44" s="1">
        <v>85</v>
      </c>
      <c r="AJ44" s="1">
        <v>85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1118</v>
      </c>
      <c r="C45" s="19" t="s">
        <v>148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memahami kehidupan prasejarah indonesia dan masuknya Hindu Budha ke Indonesia perlu di tingkatkan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presentasi dengan hasil diskusi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86</v>
      </c>
      <c r="V45" s="1">
        <v>87</v>
      </c>
      <c r="W45" s="1">
        <v>86</v>
      </c>
      <c r="X45" s="1">
        <v>85</v>
      </c>
      <c r="Y45" s="1">
        <v>94</v>
      </c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1134</v>
      </c>
      <c r="C46" s="19" t="s">
        <v>149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>Memiliki kemampuan memahami kehidupan prasejarah indonesia dan masuknya Hindu Budha ke Indonesia perlu di tingkatkan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dalam presentasi dengan hasil diskusi</v>
      </c>
      <c r="Q46" s="19" t="str">
        <f t="shared" si="9"/>
        <v>B</v>
      </c>
      <c r="R46" s="19" t="str">
        <f t="shared" si="10"/>
        <v/>
      </c>
      <c r="S46" s="18"/>
      <c r="T46" s="1">
        <v>82</v>
      </c>
      <c r="U46" s="1">
        <v>84</v>
      </c>
      <c r="V46" s="1">
        <v>86</v>
      </c>
      <c r="W46" s="1">
        <v>85</v>
      </c>
      <c r="X46" s="1">
        <v>84</v>
      </c>
      <c r="Y46" s="1">
        <v>65</v>
      </c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>
        <v>85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1149</v>
      </c>
      <c r="C47" s="19" t="s">
        <v>150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1</v>
      </c>
      <c r="J47" s="19" t="str">
        <f t="shared" si="3"/>
        <v>Memiliki kemampuan memahami kehidupan prasejarah indonesia dan masuknya Hindu Budha ke Indonesia perlu di tingkatkan</v>
      </c>
      <c r="K47" s="19">
        <f t="shared" si="4"/>
        <v>84.8</v>
      </c>
      <c r="L47" s="19" t="str">
        <f t="shared" si="5"/>
        <v>A</v>
      </c>
      <c r="M47" s="19">
        <f t="shared" si="6"/>
        <v>84.8</v>
      </c>
      <c r="N47" s="19" t="str">
        <f t="shared" si="7"/>
        <v>A</v>
      </c>
      <c r="O47" s="35">
        <v>1</v>
      </c>
      <c r="P47" s="19" t="str">
        <f t="shared" si="8"/>
        <v>Memiliki ketrampilan dalam presentasi dengan hasil diskusi</v>
      </c>
      <c r="Q47" s="19" t="str">
        <f t="shared" si="9"/>
        <v>B</v>
      </c>
      <c r="R47" s="19" t="str">
        <f t="shared" si="10"/>
        <v/>
      </c>
      <c r="S47" s="18"/>
      <c r="T47" s="1">
        <v>79</v>
      </c>
      <c r="U47" s="1">
        <v>75</v>
      </c>
      <c r="V47" s="1">
        <v>80</v>
      </c>
      <c r="W47" s="1">
        <v>79</v>
      </c>
      <c r="X47" s="1">
        <v>78</v>
      </c>
      <c r="Y47" s="1">
        <v>66</v>
      </c>
      <c r="Z47" s="1"/>
      <c r="AA47" s="1"/>
      <c r="AB47" s="1"/>
      <c r="AC47" s="1"/>
      <c r="AD47" s="1"/>
      <c r="AE47" s="18"/>
      <c r="AF47" s="1">
        <v>84</v>
      </c>
      <c r="AG47" s="1">
        <v>85</v>
      </c>
      <c r="AH47" s="1">
        <v>85</v>
      </c>
      <c r="AI47" s="1">
        <v>85</v>
      </c>
      <c r="AJ47" s="1">
        <v>85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39" activePane="bottomRight" state="frozen"/>
      <selection pane="topRight"/>
      <selection pane="bottomLeft"/>
      <selection pane="bottomRight" activeCell="R37" sqref="R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1165</v>
      </c>
      <c r="C11" s="19" t="s">
        <v>152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kehidupan prasejarah indonesia dan masuknya Hindu Budha ke Indonesia perlu di tingkatkan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presentasi dengan hasil diskusi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70</v>
      </c>
      <c r="V11" s="1">
        <v>75</v>
      </c>
      <c r="W11" s="1">
        <v>74</v>
      </c>
      <c r="X11" s="1">
        <v>73</v>
      </c>
      <c r="Y11" s="1">
        <v>63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36">
        <v>85</v>
      </c>
      <c r="AI11" s="1">
        <v>85</v>
      </c>
      <c r="AJ11" s="1">
        <v>85</v>
      </c>
      <c r="AK11" s="1">
        <v>85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1181</v>
      </c>
      <c r="C12" s="19" t="s">
        <v>153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1</v>
      </c>
      <c r="J12" s="19" t="str">
        <f t="shared" si="3"/>
        <v>Memiliki kemampuan memahami kehidupan prasejarah indonesia dan masuknya Hindu Budha ke Indonesia perlu di tingkatkan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dalam presentasi dengan hasil diskusi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85</v>
      </c>
      <c r="V12" s="1">
        <v>90</v>
      </c>
      <c r="W12" s="1">
        <v>89</v>
      </c>
      <c r="X12" s="1">
        <v>88</v>
      </c>
      <c r="Y12" s="1">
        <v>69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1197</v>
      </c>
      <c r="C13" s="19" t="s">
        <v>154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1</v>
      </c>
      <c r="J13" s="19" t="str">
        <f t="shared" si="3"/>
        <v>Memiliki kemampuan memahami kehidupan prasejarah indonesia dan masuknya Hindu Budha ke Indonesia perlu di tingkatkan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dalam presentasi dengan hasil diskusi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84</v>
      </c>
      <c r="V13" s="1">
        <v>89</v>
      </c>
      <c r="W13" s="1">
        <v>88</v>
      </c>
      <c r="X13" s="1">
        <v>87</v>
      </c>
      <c r="Y13" s="1">
        <v>75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85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193</v>
      </c>
      <c r="FI13" s="73" t="s">
        <v>194</v>
      </c>
      <c r="FJ13" s="74">
        <v>641</v>
      </c>
      <c r="FK13" s="74">
        <v>651</v>
      </c>
    </row>
    <row r="14" spans="1:167" x14ac:dyDescent="0.25">
      <c r="A14" s="19">
        <v>4</v>
      </c>
      <c r="B14" s="19">
        <v>1213</v>
      </c>
      <c r="C14" s="19" t="s">
        <v>155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1</v>
      </c>
      <c r="J14" s="19" t="str">
        <f t="shared" si="3"/>
        <v>Memiliki kemampuan memahami kehidupan prasejarah indonesia dan masuknya Hindu Budha ke Indonesia perlu di tingkatkan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dalam presentasi dengan hasil diskusi</v>
      </c>
      <c r="Q14" s="19" t="str">
        <f t="shared" si="9"/>
        <v>B</v>
      </c>
      <c r="R14" s="19" t="str">
        <f t="shared" si="10"/>
        <v/>
      </c>
      <c r="S14" s="18"/>
      <c r="T14" s="1">
        <v>70</v>
      </c>
      <c r="U14" s="1">
        <v>78</v>
      </c>
      <c r="V14" s="1">
        <v>83</v>
      </c>
      <c r="W14" s="1">
        <v>82</v>
      </c>
      <c r="X14" s="1">
        <v>81</v>
      </c>
      <c r="Y14" s="1">
        <v>69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1229</v>
      </c>
      <c r="C15" s="19" t="s">
        <v>156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memahami kehidupan prasejarah indonesia dan masuknya Hindu Budha ke Indonesia perlu di tingkatkan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dalam presentasi dengan hasil diskusi</v>
      </c>
      <c r="Q15" s="19" t="str">
        <f t="shared" si="9"/>
        <v>B</v>
      </c>
      <c r="R15" s="19" t="str">
        <f t="shared" si="10"/>
        <v/>
      </c>
      <c r="S15" s="18"/>
      <c r="T15" s="1">
        <v>79</v>
      </c>
      <c r="U15" s="1">
        <v>85</v>
      </c>
      <c r="V15" s="1">
        <v>90</v>
      </c>
      <c r="W15" s="1">
        <v>88</v>
      </c>
      <c r="X15" s="1">
        <v>87</v>
      </c>
      <c r="Y15" s="1">
        <v>60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/>
      <c r="FI15" s="73" t="s">
        <v>195</v>
      </c>
      <c r="FJ15" s="74">
        <v>642</v>
      </c>
      <c r="FK15" s="74">
        <v>652</v>
      </c>
    </row>
    <row r="16" spans="1:167" x14ac:dyDescent="0.25">
      <c r="A16" s="19">
        <v>6</v>
      </c>
      <c r="B16" s="19">
        <v>1245</v>
      </c>
      <c r="C16" s="19" t="s">
        <v>157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memahami kehidupan prasejarah indonesia dan masuknya Hindu Budha ke Indonesia perlu di tingkatkan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dalam presentasi dengan hasil diskusi</v>
      </c>
      <c r="Q16" s="19" t="str">
        <f t="shared" si="9"/>
        <v>B</v>
      </c>
      <c r="R16" s="19" t="str">
        <f t="shared" si="10"/>
        <v/>
      </c>
      <c r="S16" s="18"/>
      <c r="T16" s="1">
        <v>88</v>
      </c>
      <c r="U16" s="1">
        <v>90</v>
      </c>
      <c r="V16" s="1">
        <v>92</v>
      </c>
      <c r="W16" s="1">
        <v>87</v>
      </c>
      <c r="X16" s="1">
        <v>86</v>
      </c>
      <c r="Y16" s="1">
        <v>75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>
        <v>85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1261</v>
      </c>
      <c r="C17" s="19" t="s">
        <v>158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>Memiliki kemampuan memahami kehidupan prasejarah indonesia dan masuknya Hindu Budha ke Indonesia perlu di tingkatkan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dalam presentasi dengan hasil diskusi</v>
      </c>
      <c r="Q17" s="19" t="str">
        <f t="shared" si="9"/>
        <v>B</v>
      </c>
      <c r="R17" s="19" t="str">
        <f t="shared" si="10"/>
        <v/>
      </c>
      <c r="S17" s="18"/>
      <c r="T17" s="1">
        <v>86</v>
      </c>
      <c r="U17" s="1">
        <v>80</v>
      </c>
      <c r="V17" s="1">
        <v>85</v>
      </c>
      <c r="W17" s="1">
        <v>84</v>
      </c>
      <c r="X17" s="1">
        <v>83</v>
      </c>
      <c r="Y17" s="1">
        <v>67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85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643</v>
      </c>
      <c r="FK17" s="74">
        <v>653</v>
      </c>
    </row>
    <row r="18" spans="1:167" x14ac:dyDescent="0.25">
      <c r="A18" s="19">
        <v>8</v>
      </c>
      <c r="B18" s="19">
        <v>1277</v>
      </c>
      <c r="C18" s="19" t="s">
        <v>159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memahami kehidupan prasejarah indonesia dan masuknya Hindu Budha ke Indonesia perlu di tingkatkan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dalam presentasi dengan hasil diskusi</v>
      </c>
      <c r="Q18" s="19" t="str">
        <f t="shared" si="9"/>
        <v>B</v>
      </c>
      <c r="R18" s="19" t="str">
        <f t="shared" si="10"/>
        <v/>
      </c>
      <c r="S18" s="18"/>
      <c r="T18" s="1">
        <v>85</v>
      </c>
      <c r="U18" s="1">
        <v>89</v>
      </c>
      <c r="V18" s="1">
        <v>93</v>
      </c>
      <c r="W18" s="1">
        <v>86</v>
      </c>
      <c r="X18" s="1">
        <v>85</v>
      </c>
      <c r="Y18" s="1">
        <v>75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1293</v>
      </c>
      <c r="C19" s="19" t="s">
        <v>160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memahami kehidupan prasejarah indonesia dan masuknya Hindu Budha ke Indonesia perlu di tingkatkan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dalam presentasi dengan hasil diskusi</v>
      </c>
      <c r="Q19" s="19" t="str">
        <f t="shared" si="9"/>
        <v>B</v>
      </c>
      <c r="R19" s="19" t="str">
        <f t="shared" si="10"/>
        <v/>
      </c>
      <c r="S19" s="18"/>
      <c r="T19" s="1">
        <v>85</v>
      </c>
      <c r="U19" s="1">
        <v>92</v>
      </c>
      <c r="V19" s="1">
        <v>93</v>
      </c>
      <c r="W19" s="1">
        <v>86</v>
      </c>
      <c r="X19" s="1">
        <v>85</v>
      </c>
      <c r="Y19" s="1">
        <v>73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644</v>
      </c>
      <c r="FK19" s="74">
        <v>654</v>
      </c>
    </row>
    <row r="20" spans="1:167" x14ac:dyDescent="0.25">
      <c r="A20" s="19">
        <v>10</v>
      </c>
      <c r="B20" s="19">
        <v>1308</v>
      </c>
      <c r="C20" s="19" t="s">
        <v>161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>Memiliki kemampuan memahami kehidupan prasejarah indonesia dan masuknya Hindu Budha ke Indonesia perlu di tingkatkan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dalam presentasi dengan hasil diskusi</v>
      </c>
      <c r="Q20" s="19" t="str">
        <f t="shared" si="9"/>
        <v>B</v>
      </c>
      <c r="R20" s="19" t="str">
        <f t="shared" si="10"/>
        <v/>
      </c>
      <c r="S20" s="18"/>
      <c r="T20" s="1">
        <v>87</v>
      </c>
      <c r="U20" s="1">
        <v>88</v>
      </c>
      <c r="V20" s="1">
        <v>93</v>
      </c>
      <c r="W20" s="1">
        <v>86</v>
      </c>
      <c r="X20" s="1">
        <v>85</v>
      </c>
      <c r="Y20" s="1">
        <v>67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1324</v>
      </c>
      <c r="C21" s="19" t="s">
        <v>162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kehidupan prasejarah indonesia dan masuknya Hindu Budha ke Indonesia perlu di tingkatkan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dalam presentasi dengan hasil diskusi</v>
      </c>
      <c r="Q21" s="19" t="str">
        <f t="shared" si="9"/>
        <v>B</v>
      </c>
      <c r="R21" s="19" t="str">
        <f t="shared" si="10"/>
        <v/>
      </c>
      <c r="S21" s="18"/>
      <c r="T21" s="1">
        <v>83</v>
      </c>
      <c r="U21" s="1">
        <v>78</v>
      </c>
      <c r="V21" s="1">
        <v>83</v>
      </c>
      <c r="W21" s="1">
        <v>82</v>
      </c>
      <c r="X21" s="1">
        <v>81</v>
      </c>
      <c r="Y21" s="1">
        <v>62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645</v>
      </c>
      <c r="FK21" s="74">
        <v>655</v>
      </c>
    </row>
    <row r="22" spans="1:167" x14ac:dyDescent="0.25">
      <c r="A22" s="19">
        <v>12</v>
      </c>
      <c r="B22" s="19">
        <v>1340</v>
      </c>
      <c r="C22" s="19" t="s">
        <v>163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memahami kehidupan prasejarah indonesia dan masuknya Hindu Budha ke Indonesia perlu di tingkatkan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dalam presentasi dengan hasil diskusi</v>
      </c>
      <c r="Q22" s="19" t="str">
        <f t="shared" si="9"/>
        <v>B</v>
      </c>
      <c r="R22" s="19" t="str">
        <f t="shared" si="10"/>
        <v/>
      </c>
      <c r="S22" s="18"/>
      <c r="T22" s="1">
        <v>83</v>
      </c>
      <c r="U22" s="1">
        <v>80</v>
      </c>
      <c r="V22" s="1">
        <v>85</v>
      </c>
      <c r="W22" s="1">
        <v>84</v>
      </c>
      <c r="X22" s="1">
        <v>83</v>
      </c>
      <c r="Y22" s="1">
        <v>75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>
        <v>85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1740</v>
      </c>
      <c r="C23" s="19" t="s">
        <v>164</v>
      </c>
      <c r="D23" s="18"/>
      <c r="E23" s="19">
        <f t="shared" si="0"/>
        <v>71</v>
      </c>
      <c r="F23" s="19" t="str">
        <f t="shared" si="1"/>
        <v>C</v>
      </c>
      <c r="G23" s="19">
        <f>IF((COUNTA(T12:AC12)&gt;0),(ROUND((AVERAGE(T23:AD23)),0)),"")</f>
        <v>71</v>
      </c>
      <c r="H23" s="19" t="str">
        <f t="shared" si="2"/>
        <v>C</v>
      </c>
      <c r="I23" s="35">
        <v>1</v>
      </c>
      <c r="J23" s="19" t="str">
        <f t="shared" si="3"/>
        <v>Memiliki kemampuan memahami kehidupan prasejarah indonesia dan masuknya Hindu Budha ke Indonesia perlu di tingkatkan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dalam presentasi dengan hasil diskusi</v>
      </c>
      <c r="Q23" s="19" t="str">
        <f t="shared" si="9"/>
        <v>B</v>
      </c>
      <c r="R23" s="19" t="str">
        <f t="shared" si="10"/>
        <v/>
      </c>
      <c r="S23" s="18"/>
      <c r="T23" s="1">
        <v>79</v>
      </c>
      <c r="U23" s="1">
        <v>68</v>
      </c>
      <c r="V23" s="1">
        <v>73</v>
      </c>
      <c r="W23" s="1">
        <v>75</v>
      </c>
      <c r="X23" s="1">
        <v>74</v>
      </c>
      <c r="Y23" s="1">
        <v>55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646</v>
      </c>
      <c r="FK23" s="74">
        <v>656</v>
      </c>
    </row>
    <row r="24" spans="1:167" x14ac:dyDescent="0.25">
      <c r="A24" s="19">
        <v>14</v>
      </c>
      <c r="B24" s="19">
        <v>1356</v>
      </c>
      <c r="C24" s="19" t="s">
        <v>165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1</v>
      </c>
      <c r="J24" s="19" t="str">
        <f t="shared" si="3"/>
        <v>Memiliki kemampuan memahami kehidupan prasejarah indonesia dan masuknya Hindu Budha ke Indonesia perlu di tingkatkan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dalam presentasi dengan hasil diskusi</v>
      </c>
      <c r="Q24" s="19" t="str">
        <f t="shared" si="9"/>
        <v>B</v>
      </c>
      <c r="R24" s="19" t="str">
        <f t="shared" si="10"/>
        <v/>
      </c>
      <c r="S24" s="18"/>
      <c r="T24" s="1">
        <v>85</v>
      </c>
      <c r="U24" s="1">
        <v>75</v>
      </c>
      <c r="V24" s="1">
        <v>78</v>
      </c>
      <c r="W24" s="1">
        <v>77</v>
      </c>
      <c r="X24" s="1">
        <v>76</v>
      </c>
      <c r="Y24" s="1">
        <v>72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1372</v>
      </c>
      <c r="C25" s="19" t="s">
        <v>166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>Memiliki kemampuan memahami kehidupan prasejarah indonesia dan masuknya Hindu Budha ke Indonesia perlu di tingkatkan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dalam presentasi dengan hasil diskusi</v>
      </c>
      <c r="Q25" s="19" t="str">
        <f t="shared" si="9"/>
        <v>B</v>
      </c>
      <c r="R25" s="19" t="str">
        <f t="shared" si="10"/>
        <v/>
      </c>
      <c r="S25" s="18"/>
      <c r="T25" s="1">
        <v>82</v>
      </c>
      <c r="U25" s="1">
        <v>87</v>
      </c>
      <c r="V25" s="1">
        <v>91</v>
      </c>
      <c r="W25" s="1">
        <v>86</v>
      </c>
      <c r="X25" s="1">
        <v>85</v>
      </c>
      <c r="Y25" s="1">
        <v>73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647</v>
      </c>
      <c r="FK25" s="74">
        <v>657</v>
      </c>
    </row>
    <row r="26" spans="1:167" x14ac:dyDescent="0.25">
      <c r="A26" s="19">
        <v>16</v>
      </c>
      <c r="B26" s="19">
        <v>1388</v>
      </c>
      <c r="C26" s="19" t="s">
        <v>167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memahami kehidupan prasejarah indonesia dan masuknya Hindu Budha ke Indonesia perlu di tingkatkan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dalam presentasi dengan hasil diskusi</v>
      </c>
      <c r="Q26" s="19" t="str">
        <f t="shared" si="9"/>
        <v>B</v>
      </c>
      <c r="R26" s="19" t="str">
        <f t="shared" si="10"/>
        <v/>
      </c>
      <c r="S26" s="18"/>
      <c r="T26" s="1">
        <v>86</v>
      </c>
      <c r="U26" s="1">
        <v>90</v>
      </c>
      <c r="V26" s="1">
        <v>90</v>
      </c>
      <c r="W26" s="1">
        <v>86</v>
      </c>
      <c r="X26" s="1">
        <v>85</v>
      </c>
      <c r="Y26" s="1">
        <v>78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1404</v>
      </c>
      <c r="C27" s="19" t="s">
        <v>168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memahami kehidupan prasejarah indonesia dan masuknya Hindu Budha ke Indonesia perlu di tingkatkan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dalam presentasi dengan hasil diskusi</v>
      </c>
      <c r="Q27" s="19" t="str">
        <f t="shared" si="9"/>
        <v>B</v>
      </c>
      <c r="R27" s="19" t="str">
        <f t="shared" si="10"/>
        <v/>
      </c>
      <c r="S27" s="18"/>
      <c r="T27" s="1">
        <v>82</v>
      </c>
      <c r="U27" s="1">
        <v>79</v>
      </c>
      <c r="V27" s="1">
        <v>84</v>
      </c>
      <c r="W27" s="1">
        <v>83</v>
      </c>
      <c r="X27" s="1">
        <v>82</v>
      </c>
      <c r="Y27" s="1">
        <v>75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648</v>
      </c>
      <c r="FK27" s="74">
        <v>658</v>
      </c>
    </row>
    <row r="28" spans="1:167" x14ac:dyDescent="0.25">
      <c r="A28" s="19">
        <v>18</v>
      </c>
      <c r="B28" s="19">
        <v>1420</v>
      </c>
      <c r="C28" s="19" t="s">
        <v>169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memahami kehidupan prasejarah indonesia dan masuknya Hindu Budha ke Indonesia perlu di tingkatkan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presentasi dengan hasil diskusi</v>
      </c>
      <c r="Q28" s="19" t="str">
        <f t="shared" si="9"/>
        <v>B</v>
      </c>
      <c r="R28" s="19" t="str">
        <f t="shared" si="10"/>
        <v/>
      </c>
      <c r="S28" s="18"/>
      <c r="T28" s="1">
        <v>84</v>
      </c>
      <c r="U28" s="1">
        <v>93</v>
      </c>
      <c r="V28" s="1">
        <v>90</v>
      </c>
      <c r="W28" s="1">
        <v>86</v>
      </c>
      <c r="X28" s="1">
        <v>85</v>
      </c>
      <c r="Y28" s="1">
        <v>75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1436</v>
      </c>
      <c r="C29" s="19" t="s">
        <v>170</v>
      </c>
      <c r="D29" s="18"/>
      <c r="E29" s="19">
        <f t="shared" si="0"/>
        <v>71</v>
      </c>
      <c r="F29" s="19" t="str">
        <f t="shared" si="1"/>
        <v>C</v>
      </c>
      <c r="G29" s="19">
        <f>IF((COUNTA(T12:AC12)&gt;0),(ROUND((AVERAGE(T29:AD29)),0)),"")</f>
        <v>71</v>
      </c>
      <c r="H29" s="19" t="str">
        <f t="shared" si="2"/>
        <v>C</v>
      </c>
      <c r="I29" s="35">
        <v>1</v>
      </c>
      <c r="J29" s="19" t="str">
        <f t="shared" si="3"/>
        <v>Memiliki kemampuan memahami kehidupan prasejarah indonesia dan masuknya Hindu Budha ke Indonesia perlu di tingkatkan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dalam presentasi dengan hasil diskusi</v>
      </c>
      <c r="Q29" s="19" t="str">
        <f t="shared" si="9"/>
        <v>B</v>
      </c>
      <c r="R29" s="19" t="str">
        <f t="shared" si="10"/>
        <v/>
      </c>
      <c r="S29" s="18"/>
      <c r="T29" s="1">
        <v>79</v>
      </c>
      <c r="U29" s="1">
        <v>60</v>
      </c>
      <c r="V29" s="1">
        <v>70</v>
      </c>
      <c r="W29" s="1">
        <v>73</v>
      </c>
      <c r="X29" s="1">
        <v>72</v>
      </c>
      <c r="Y29" s="1">
        <v>72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>
        <v>85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649</v>
      </c>
      <c r="FK29" s="74">
        <v>659</v>
      </c>
    </row>
    <row r="30" spans="1:167" x14ac:dyDescent="0.25">
      <c r="A30" s="19">
        <v>20</v>
      </c>
      <c r="B30" s="19">
        <v>1452</v>
      </c>
      <c r="C30" s="19" t="s">
        <v>171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1</v>
      </c>
      <c r="J30" s="19" t="str">
        <f t="shared" si="3"/>
        <v>Memiliki kemampuan memahami kehidupan prasejarah indonesia dan masuknya Hindu Budha ke Indonesia perlu di tingkatkan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dalam presentasi dengan hasil diskusi</v>
      </c>
      <c r="Q30" s="19" t="str">
        <f t="shared" si="9"/>
        <v>B</v>
      </c>
      <c r="R30" s="19" t="str">
        <f t="shared" si="10"/>
        <v/>
      </c>
      <c r="S30" s="18"/>
      <c r="T30" s="1">
        <v>85</v>
      </c>
      <c r="U30" s="1">
        <v>84</v>
      </c>
      <c r="V30" s="1">
        <v>89</v>
      </c>
      <c r="W30" s="1">
        <v>88</v>
      </c>
      <c r="X30" s="1">
        <v>87</v>
      </c>
      <c r="Y30" s="1">
        <v>73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1468</v>
      </c>
      <c r="C31" s="19" t="s">
        <v>172</v>
      </c>
      <c r="D31" s="18"/>
      <c r="E31" s="19">
        <f t="shared" si="0"/>
        <v>74</v>
      </c>
      <c r="F31" s="19" t="str">
        <f t="shared" si="1"/>
        <v>C</v>
      </c>
      <c r="G31" s="19">
        <f>IF((COUNTA(T12:AC12)&gt;0),(ROUND((AVERAGE(T31:AD31)),0)),"")</f>
        <v>74</v>
      </c>
      <c r="H31" s="19" t="str">
        <f t="shared" si="2"/>
        <v>C</v>
      </c>
      <c r="I31" s="35">
        <v>1</v>
      </c>
      <c r="J31" s="19" t="str">
        <f t="shared" si="3"/>
        <v>Memiliki kemampuan memahami kehidupan prasejarah indonesia dan masuknya Hindu Budha ke Indonesia perlu di tingkatkan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dalam presentasi dengan hasil diskusi</v>
      </c>
      <c r="Q31" s="19" t="str">
        <f t="shared" si="9"/>
        <v>B</v>
      </c>
      <c r="R31" s="19" t="str">
        <f t="shared" si="10"/>
        <v/>
      </c>
      <c r="S31" s="18"/>
      <c r="T31" s="1">
        <v>79</v>
      </c>
      <c r="U31" s="1">
        <v>70</v>
      </c>
      <c r="V31" s="1">
        <v>70</v>
      </c>
      <c r="W31" s="1">
        <v>71</v>
      </c>
      <c r="X31" s="1">
        <v>70</v>
      </c>
      <c r="Y31" s="1">
        <v>81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650</v>
      </c>
      <c r="FK31" s="74">
        <v>660</v>
      </c>
    </row>
    <row r="32" spans="1:167" x14ac:dyDescent="0.25">
      <c r="A32" s="19">
        <v>22</v>
      </c>
      <c r="B32" s="19">
        <v>1756</v>
      </c>
      <c r="C32" s="19" t="s">
        <v>173</v>
      </c>
      <c r="D32" s="18"/>
      <c r="E32" s="19">
        <f t="shared" si="0"/>
        <v>71</v>
      </c>
      <c r="F32" s="19" t="str">
        <f t="shared" si="1"/>
        <v>C</v>
      </c>
      <c r="G32" s="19">
        <f>IF((COUNTA(T12:AC12)&gt;0),(ROUND((AVERAGE(T32:AD32)),0)),"")</f>
        <v>71</v>
      </c>
      <c r="H32" s="19" t="str">
        <f t="shared" si="2"/>
        <v>C</v>
      </c>
      <c r="I32" s="35">
        <v>1</v>
      </c>
      <c r="J32" s="19" t="str">
        <f t="shared" si="3"/>
        <v>Memiliki kemampuan memahami kehidupan prasejarah indonesia dan masuknya Hindu Budha ke Indonesia perlu di tingkatkan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dalam presentasi dengan hasil diskusi</v>
      </c>
      <c r="Q32" s="19" t="str">
        <f t="shared" si="9"/>
        <v>B</v>
      </c>
      <c r="R32" s="19" t="str">
        <f t="shared" si="10"/>
        <v/>
      </c>
      <c r="S32" s="18"/>
      <c r="T32" s="1">
        <v>79</v>
      </c>
      <c r="U32" s="1">
        <v>70</v>
      </c>
      <c r="V32" s="1">
        <v>76</v>
      </c>
      <c r="W32" s="1">
        <v>71</v>
      </c>
      <c r="X32" s="1">
        <v>75</v>
      </c>
      <c r="Y32" s="1">
        <v>55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>
        <v>85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1484</v>
      </c>
      <c r="C33" s="19" t="s">
        <v>174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memahami kehidupan prasejarah indonesia dan masuknya Hindu Budha ke Indonesia perlu di tingkatkan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dalam presentasi dengan hasil diskusi</v>
      </c>
      <c r="Q33" s="19" t="str">
        <f t="shared" si="9"/>
        <v>B</v>
      </c>
      <c r="R33" s="19" t="str">
        <f t="shared" si="10"/>
        <v/>
      </c>
      <c r="S33" s="18"/>
      <c r="T33" s="1">
        <v>86</v>
      </c>
      <c r="U33" s="1">
        <v>86</v>
      </c>
      <c r="V33" s="1">
        <v>90</v>
      </c>
      <c r="W33" s="1">
        <v>87</v>
      </c>
      <c r="X33" s="1">
        <v>86</v>
      </c>
      <c r="Y33" s="1">
        <v>83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1500</v>
      </c>
      <c r="C34" s="19" t="s">
        <v>175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memahami kehidupan prasejarah indonesia dan masuknya Hindu Budha ke Indonesia perlu di tingkatkan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dalam presentasi dengan hasil diskusi</v>
      </c>
      <c r="Q34" s="19" t="str">
        <f t="shared" si="9"/>
        <v>B</v>
      </c>
      <c r="R34" s="19" t="str">
        <f t="shared" si="10"/>
        <v/>
      </c>
      <c r="S34" s="18"/>
      <c r="T34" s="1">
        <v>84</v>
      </c>
      <c r="U34" s="1">
        <v>79</v>
      </c>
      <c r="V34" s="1">
        <v>84</v>
      </c>
      <c r="W34" s="1">
        <v>83</v>
      </c>
      <c r="X34" s="1">
        <v>82</v>
      </c>
      <c r="Y34" s="1">
        <v>81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1516</v>
      </c>
      <c r="C35" s="19" t="s">
        <v>176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memahami kehidupan prasejarah indonesia dan masuknya Hindu Budha ke Indonesia perlu di tingkatkan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dalam presentasi dengan hasil diskusi</v>
      </c>
      <c r="Q35" s="19" t="str">
        <f t="shared" si="9"/>
        <v>B</v>
      </c>
      <c r="R35" s="19" t="str">
        <f t="shared" si="10"/>
        <v/>
      </c>
      <c r="S35" s="18"/>
      <c r="T35" s="1">
        <v>84</v>
      </c>
      <c r="U35" s="1">
        <v>80</v>
      </c>
      <c r="V35" s="1">
        <v>85</v>
      </c>
      <c r="W35" s="1">
        <v>84</v>
      </c>
      <c r="X35" s="1">
        <v>83</v>
      </c>
      <c r="Y35" s="1">
        <v>68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1532</v>
      </c>
      <c r="C36" s="19" t="s">
        <v>177</v>
      </c>
      <c r="D36" s="18"/>
      <c r="E36" s="19">
        <f t="shared" si="0"/>
        <v>71</v>
      </c>
      <c r="F36" s="19" t="str">
        <f t="shared" si="1"/>
        <v>C</v>
      </c>
      <c r="G36" s="19">
        <f>IF((COUNTA(T12:AC12)&gt;0),(ROUND((AVERAGE(T36:AD36)),0)),"")</f>
        <v>71</v>
      </c>
      <c r="H36" s="19" t="str">
        <f t="shared" si="2"/>
        <v>C</v>
      </c>
      <c r="I36" s="35">
        <v>1</v>
      </c>
      <c r="J36" s="19" t="str">
        <f t="shared" si="3"/>
        <v>Memiliki kemampuan memahami kehidupan prasejarah indonesia dan masuknya Hindu Budha ke Indonesia perlu di tingkatkan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dalam presentasi dengan hasil diskusi</v>
      </c>
      <c r="Q36" s="19" t="str">
        <f t="shared" si="9"/>
        <v>B</v>
      </c>
      <c r="R36" s="19" t="str">
        <f t="shared" si="10"/>
        <v/>
      </c>
      <c r="S36" s="18"/>
      <c r="T36" s="1">
        <v>79</v>
      </c>
      <c r="U36" s="1">
        <v>80</v>
      </c>
      <c r="V36" s="1">
        <v>73</v>
      </c>
      <c r="W36" s="1">
        <v>70</v>
      </c>
      <c r="X36" s="1">
        <v>75</v>
      </c>
      <c r="Y36" s="1">
        <v>51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1548</v>
      </c>
      <c r="C37" s="19" t="s">
        <v>178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memahami kehidupan prasejarah indonesia dan masuknya Hindu Budha ke Indonesia perlu di tingkatkan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dalam presentasi dengan hasil diskusi</v>
      </c>
      <c r="Q37" s="19" t="str">
        <f t="shared" si="9"/>
        <v>B</v>
      </c>
      <c r="R37" s="19" t="str">
        <f t="shared" si="10"/>
        <v/>
      </c>
      <c r="S37" s="18"/>
      <c r="T37" s="1">
        <v>84</v>
      </c>
      <c r="U37" s="1">
        <v>90</v>
      </c>
      <c r="V37" s="1">
        <v>90</v>
      </c>
      <c r="W37" s="1">
        <v>86</v>
      </c>
      <c r="X37" s="1">
        <v>85</v>
      </c>
      <c r="Y37" s="1">
        <v>84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>
        <v>85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1564</v>
      </c>
      <c r="C38" s="19" t="s">
        <v>179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memahami kehidupan prasejarah indonesia dan masuknya Hindu Budha ke Indonesia perlu di tingkatkan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dalam presentasi dengan hasil diskusi</v>
      </c>
      <c r="Q38" s="19" t="str">
        <f t="shared" si="9"/>
        <v>B</v>
      </c>
      <c r="R38" s="19" t="str">
        <f t="shared" si="10"/>
        <v/>
      </c>
      <c r="S38" s="18"/>
      <c r="T38" s="1">
        <v>83</v>
      </c>
      <c r="U38" s="1">
        <v>79</v>
      </c>
      <c r="V38" s="1">
        <v>85</v>
      </c>
      <c r="W38" s="1">
        <v>84</v>
      </c>
      <c r="X38" s="1">
        <v>83</v>
      </c>
      <c r="Y38" s="1">
        <v>76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>
        <v>85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1580</v>
      </c>
      <c r="C39" s="19" t="s">
        <v>180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>Memiliki kemampuan memahami kehidupan prasejarah indonesia dan masuknya Hindu Budha ke Indonesia perlu di tingkatkan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dalam presentasi dengan hasil diskusi</v>
      </c>
      <c r="Q39" s="19" t="str">
        <f t="shared" si="9"/>
        <v>B</v>
      </c>
      <c r="R39" s="19" t="str">
        <f t="shared" si="10"/>
        <v/>
      </c>
      <c r="S39" s="18"/>
      <c r="T39" s="1">
        <v>85</v>
      </c>
      <c r="U39" s="1">
        <v>80</v>
      </c>
      <c r="V39" s="1">
        <v>85</v>
      </c>
      <c r="W39" s="1">
        <v>84</v>
      </c>
      <c r="X39" s="1">
        <v>83</v>
      </c>
      <c r="Y39" s="1">
        <v>72</v>
      </c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1596</v>
      </c>
      <c r="C40" s="19" t="s">
        <v>181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>Memiliki kemampuan memahami kehidupan prasejarah indonesia dan masuknya Hindu Budha ke Indonesia perlu di tingkatkan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dalam presentasi dengan hasil diskusi</v>
      </c>
      <c r="Q40" s="19" t="str">
        <f t="shared" si="9"/>
        <v>B</v>
      </c>
      <c r="R40" s="19" t="str">
        <f t="shared" si="10"/>
        <v/>
      </c>
      <c r="S40" s="18"/>
      <c r="T40" s="1">
        <v>82</v>
      </c>
      <c r="U40" s="1">
        <v>76</v>
      </c>
      <c r="V40" s="1">
        <v>81</v>
      </c>
      <c r="W40" s="1">
        <v>80</v>
      </c>
      <c r="X40" s="1">
        <v>79</v>
      </c>
      <c r="Y40" s="1">
        <v>65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>
        <v>85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1612</v>
      </c>
      <c r="C41" s="19" t="s">
        <v>182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1</v>
      </c>
      <c r="J41" s="19" t="str">
        <f t="shared" si="3"/>
        <v>Memiliki kemampuan memahami kehidupan prasejarah indonesia dan masuknya Hindu Budha ke Indonesia perlu di tingkatkan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dalam presentasi dengan hasil diskusi</v>
      </c>
      <c r="Q41" s="19" t="str">
        <f t="shared" si="9"/>
        <v>B</v>
      </c>
      <c r="R41" s="19" t="str">
        <f t="shared" si="10"/>
        <v/>
      </c>
      <c r="S41" s="18"/>
      <c r="T41" s="1">
        <v>79</v>
      </c>
      <c r="U41" s="1">
        <v>75</v>
      </c>
      <c r="V41" s="1">
        <v>80</v>
      </c>
      <c r="W41" s="1">
        <v>79</v>
      </c>
      <c r="X41" s="1">
        <v>78</v>
      </c>
      <c r="Y41" s="1">
        <v>65</v>
      </c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>
        <v>85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1628</v>
      </c>
      <c r="C42" s="19" t="s">
        <v>183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memahami kehidupan prasejarah indonesia dan masuknya Hindu Budha ke Indonesia perlu di tingkatkan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dalam presentasi dengan hasil diskusi</v>
      </c>
      <c r="Q42" s="19" t="str">
        <f t="shared" si="9"/>
        <v>B</v>
      </c>
      <c r="R42" s="19" t="str">
        <f t="shared" si="10"/>
        <v/>
      </c>
      <c r="S42" s="18"/>
      <c r="T42" s="1">
        <v>84</v>
      </c>
      <c r="U42" s="1">
        <v>95</v>
      </c>
      <c r="V42" s="1">
        <v>88</v>
      </c>
      <c r="W42" s="1">
        <v>87</v>
      </c>
      <c r="X42" s="1">
        <v>86</v>
      </c>
      <c r="Y42" s="1">
        <v>77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>
        <v>85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1644</v>
      </c>
      <c r="C43" s="19" t="s">
        <v>184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1</v>
      </c>
      <c r="J43" s="19" t="str">
        <f t="shared" si="3"/>
        <v>Memiliki kemampuan memahami kehidupan prasejarah indonesia dan masuknya Hindu Budha ke Indonesia perlu di tingkatkan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dalam presentasi dengan hasil diskusi</v>
      </c>
      <c r="Q43" s="19" t="str">
        <f t="shared" si="9"/>
        <v>B</v>
      </c>
      <c r="R43" s="19" t="str">
        <f t="shared" si="10"/>
        <v/>
      </c>
      <c r="S43" s="18"/>
      <c r="T43" s="1">
        <v>85</v>
      </c>
      <c r="U43" s="1">
        <v>75</v>
      </c>
      <c r="V43" s="1">
        <v>80</v>
      </c>
      <c r="W43" s="1">
        <v>79</v>
      </c>
      <c r="X43" s="1">
        <v>78</v>
      </c>
      <c r="Y43" s="1">
        <v>60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1660</v>
      </c>
      <c r="C44" s="19" t="s">
        <v>185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1</v>
      </c>
      <c r="J44" s="19" t="str">
        <f t="shared" si="3"/>
        <v>Memiliki kemampuan memahami kehidupan prasejarah indonesia dan masuknya Hindu Budha ke Indonesia perlu di tingkatkan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dalam presentasi dengan hasil diskusi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76</v>
      </c>
      <c r="V44" s="1">
        <v>81</v>
      </c>
      <c r="W44" s="1">
        <v>80</v>
      </c>
      <c r="X44" s="1">
        <v>79</v>
      </c>
      <c r="Y44" s="1">
        <v>62</v>
      </c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1676</v>
      </c>
      <c r="C45" s="19" t="s">
        <v>186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memahami kehidupan prasejarah indonesia dan masuknya Hindu Budha ke Indonesia perlu di tingkatkan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presentasi dengan hasil diskusi</v>
      </c>
      <c r="Q45" s="19" t="str">
        <f t="shared" si="9"/>
        <v>B</v>
      </c>
      <c r="R45" s="19" t="str">
        <f t="shared" si="10"/>
        <v/>
      </c>
      <c r="S45" s="18"/>
      <c r="T45" s="1">
        <v>84</v>
      </c>
      <c r="U45" s="1">
        <v>88</v>
      </c>
      <c r="V45" s="1">
        <v>90</v>
      </c>
      <c r="W45" s="1">
        <v>86</v>
      </c>
      <c r="X45" s="1">
        <v>85</v>
      </c>
      <c r="Y45" s="1">
        <v>78</v>
      </c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>
        <v>85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1692</v>
      </c>
      <c r="C46" s="19" t="s">
        <v>187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1</v>
      </c>
      <c r="J46" s="19" t="str">
        <f t="shared" si="3"/>
        <v>Memiliki kemampuan memahami kehidupan prasejarah indonesia dan masuknya Hindu Budha ke Indonesia perlu di tingkatkan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dalam presentasi dengan hasil diskusi</v>
      </c>
      <c r="Q46" s="19" t="str">
        <f t="shared" si="9"/>
        <v>B</v>
      </c>
      <c r="R46" s="19" t="str">
        <f t="shared" si="10"/>
        <v/>
      </c>
      <c r="S46" s="18"/>
      <c r="T46" s="1">
        <v>86</v>
      </c>
      <c r="U46" s="1">
        <v>92</v>
      </c>
      <c r="V46" s="1">
        <v>87</v>
      </c>
      <c r="W46" s="1">
        <v>86</v>
      </c>
      <c r="X46" s="1">
        <v>85</v>
      </c>
      <c r="Y46" s="1">
        <v>68</v>
      </c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>
        <v>85</v>
      </c>
      <c r="AK46" s="1">
        <v>85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1708</v>
      </c>
      <c r="C47" s="19" t="s">
        <v>188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1</v>
      </c>
      <c r="J47" s="19" t="str">
        <f t="shared" si="3"/>
        <v>Memiliki kemampuan memahami kehidupan prasejarah indonesia dan masuknya Hindu Budha ke Indonesia perlu di tingkatkan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>Memiliki ketrampilan dalam presentasi dengan hasil diskusi</v>
      </c>
      <c r="Q47" s="19" t="str">
        <f t="shared" si="9"/>
        <v>B</v>
      </c>
      <c r="R47" s="19" t="str">
        <f t="shared" si="10"/>
        <v/>
      </c>
      <c r="S47" s="18"/>
      <c r="T47" s="1">
        <v>85</v>
      </c>
      <c r="U47" s="1">
        <v>81</v>
      </c>
      <c r="V47" s="1">
        <v>86</v>
      </c>
      <c r="W47" s="1">
        <v>85</v>
      </c>
      <c r="X47" s="1">
        <v>84</v>
      </c>
      <c r="Y47" s="1">
        <v>68</v>
      </c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85</v>
      </c>
      <c r="AI47" s="1">
        <v>85</v>
      </c>
      <c r="AJ47" s="1">
        <v>85</v>
      </c>
      <c r="AK47" s="1">
        <v>85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1724</v>
      </c>
      <c r="C48" s="19" t="s">
        <v>189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1</v>
      </c>
      <c r="J48" s="19" t="str">
        <f t="shared" si="3"/>
        <v>Memiliki kemampuan memahami kehidupan prasejarah indonesia dan masuknya Hindu Budha ke Indonesia perlu di tingkatkan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>Memiliki ketrampilan dalam presentasi dengan hasil diskusi</v>
      </c>
      <c r="Q48" s="19" t="str">
        <f t="shared" si="9"/>
        <v>B</v>
      </c>
      <c r="R48" s="19" t="str">
        <f t="shared" si="10"/>
        <v/>
      </c>
      <c r="S48" s="18"/>
      <c r="T48" s="1">
        <v>81</v>
      </c>
      <c r="U48" s="1">
        <v>80</v>
      </c>
      <c r="V48" s="1">
        <v>85</v>
      </c>
      <c r="W48" s="1">
        <v>84</v>
      </c>
      <c r="X48" s="1">
        <v>83</v>
      </c>
      <c r="Y48" s="1">
        <v>68</v>
      </c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>
        <v>85</v>
      </c>
      <c r="AI48" s="1">
        <v>85</v>
      </c>
      <c r="AJ48" s="1">
        <v>85</v>
      </c>
      <c r="AK48" s="1">
        <v>85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I11:AO50 AH12:AH50 AF11:AG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2016-12-14T04:57:14Z</dcterms:modified>
  <cp:category/>
</cp:coreProperties>
</file>