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ANJIL TAHUN 2018-2019\"/>
    </mc:Choice>
  </mc:AlternateContent>
  <bookViews>
    <workbookView xWindow="0" yWindow="0" windowWidth="20490" windowHeight="7755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2" l="1"/>
  <c r="H11" i="1"/>
  <c r="K54" i="1"/>
  <c r="K52" i="1"/>
  <c r="K52" i="2"/>
  <c r="K54" i="2"/>
</calcChain>
</file>

<file path=xl/sharedStrings.xml><?xml version="1.0" encoding="utf-8"?>
<sst xmlns="http://schemas.openxmlformats.org/spreadsheetml/2006/main" count="380" uniqueCount="163">
  <si>
    <t>DAFTAR NILAI SISWA SMAN 9 SEMARANG SEMESTER GASAL TAHUN PELAJARAN 2018/2019</t>
  </si>
  <si>
    <t>Guru :</t>
  </si>
  <si>
    <t>Fairuz Amin S.Pd.</t>
  </si>
  <si>
    <t>Kelas XII-MIPA 6</t>
  </si>
  <si>
    <t>Mapel :</t>
  </si>
  <si>
    <t>Matematika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</si>
  <si>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</si>
  <si>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</si>
  <si>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</si>
  <si>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</si>
  <si>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</si>
  <si>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</si>
  <si>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</si>
  <si>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</si>
  <si>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</si>
  <si>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</si>
  <si>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</si>
  <si>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</si>
  <si>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</si>
  <si>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</si>
  <si>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</si>
  <si>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</si>
  <si>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</si>
  <si>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</si>
  <si>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</si>
  <si>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</si>
  <si>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</si>
  <si>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</si>
  <si>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</si>
  <si>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</si>
  <si>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</si>
  <si>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</si>
  <si>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</si>
  <si>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</si>
  <si>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</si>
  <si>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</si>
  <si>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</si>
  <si>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</si>
  <si>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</si>
  <si>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</si>
  <si>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</si>
  <si>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</si>
  <si>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</si>
  <si>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</si>
  <si>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</si>
  <si>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</si>
  <si>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</si>
  <si>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</si>
  <si>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</si>
  <si>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</si>
  <si>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</si>
  <si>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</si>
  <si>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</si>
  <si>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</si>
  <si>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</si>
  <si>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</si>
  <si>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</si>
  <si>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</si>
  <si>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</si>
  <si>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</si>
  <si>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</si>
  <si>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</si>
  <si>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</si>
  <si>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</si>
  <si>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</si>
  <si>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</si>
  <si>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</si>
  <si>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</si>
  <si>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</si>
  <si>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</si>
  <si>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</si>
  <si>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</si>
  <si>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</si>
  <si>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</si>
  <si>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</si>
  <si>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</si>
  <si>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</si>
  <si>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</si>
  <si>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</si>
  <si>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</si>
  <si>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</si>
  <si>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</si>
  <si>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</si>
  <si>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</si>
  <si>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</si>
  <si>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</si>
  <si>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</si>
  <si>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</si>
  <si>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</si>
  <si>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</si>
  <si>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</si>
  <si>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</si>
  <si>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</si>
  <si>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</si>
  <si>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</si>
  <si>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</si>
  <si>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</si>
  <si>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</si>
  <si>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</si>
  <si>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</si>
  <si>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</si>
  <si>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</si>
  <si>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</si>
  <si>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</si>
  <si>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</si>
  <si>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</si>
  <si>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</si>
  <si>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</si>
  <si>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</si>
  <si>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</si>
  <si>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</si>
  <si>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</si>
  <si>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</si>
  <si>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</si>
  <si>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</si>
  <si>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</si>
  <si>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</si>
  <si>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</si>
  <si>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</si>
  <si>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</si>
  <si>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</si>
  <si>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</si>
  <si>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</si>
  <si>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</si>
  <si>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</si>
  <si>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</si>
  <si>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</si>
  <si>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</si>
  <si>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</si>
  <si>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</si>
  <si>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</si>
  <si>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</si>
  <si>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</si>
  <si>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</si>
  <si>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</si>
  <si>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</si>
  <si>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</si>
  <si>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</si>
  <si>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</si>
  <si>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</si>
  <si>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</si>
  <si>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</si>
  <si>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</si>
  <si>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</si>
  <si>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</si>
  <si>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</si>
  <si>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</si>
  <si>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</si>
  <si>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</si>
  <si>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</si>
  <si>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</si>
  <si>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</si>
  <si>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</si>
  <si>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 xml:space="preserve">Memiliki kemampuan dalam menganalisis jarak dalam ruang, ukuran pemusatan dan penyebaran data dalam histogram, dan aturan pencacahan </t>
  </si>
  <si>
    <t xml:space="preserve">Memiliki kemampuan dalam menganalisis jarak dalam ruang, ukuran pemusatan dan penyebaran data dalam histogram, namun perlu peningkatan pemahaman aturan pencacahan </t>
  </si>
  <si>
    <t xml:space="preserve">Perlu peningkatan pemahaman dalam menganalisis jarak dalam ruang, ukuran pemusatan dan penyebaran data dalam histogram, dan aturan pencacahan </t>
  </si>
  <si>
    <t xml:space="preserve">Memiliki kemampuan dalam menganalisis jarak dalam ruang,namun perlu peningkatan pemahaman  ukuran pemusatan dan penyebaran data dalam histogram, dan aturan pencacahan </t>
  </si>
  <si>
    <t>Sangat terampil dalam menentukan jarak dalam ruang</t>
  </si>
  <si>
    <t>Sangat terampil dalam menyajikan penyelesaian masalah yang berkaitan jarak dalam ruang</t>
  </si>
  <si>
    <t>Sangat terampil dalam pemecahan masalah berkaitan dengan penyajian data hasil pengukuran dan pencacahan histogram</t>
  </si>
  <si>
    <t>Sangat terampil dalam penyajian penyelesaian masalah yang berkaitan dengan ukuran pemusatan dan penyebaran data</t>
  </si>
  <si>
    <t>Sangat terampil dalam penyelesaian masalah berkaitan dengan aturan pencacahan</t>
  </si>
  <si>
    <t>Sangat terampil dalam penyelesaian masalah yang berkaitan dengan ukuran pemusatan dan penyebaran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</si>
</sst>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5" activePane="bottomRight" state="frozen"/>
      <selection pane="topRight"/>
      <selection pane="bottomLeft"/>
      <selection pane="bottomRight" activeCell="C38" sqref="C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71898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dan aturan pencacahan </v>
      </c>
      <c r="K11" s="28">
        <f t="shared" ref="K11:K50" si="5">IF((COUNTA(AF11:AO11)&gt;0),AVERAGE(AF11:AO11),"")</f>
        <v>93.777777777777771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93.777777777777771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penyelesaian masalah yang berkaitan jarak dalam ruang</v>
      </c>
      <c r="Q11" s="39"/>
      <c r="R11" s="39" t="s">
        <v>8</v>
      </c>
      <c r="S11" s="18"/>
      <c r="T11" s="1">
        <v>94.3333333333333</v>
      </c>
      <c r="U11" s="1">
        <v>91.666666666666671</v>
      </c>
      <c r="V11" s="1">
        <v>92.333333333333329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95.3333333333333</v>
      </c>
      <c r="AG11" s="1">
        <v>92.666666666666671</v>
      </c>
      <c r="AH11" s="1">
        <v>93.333333333333329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71913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jarak dalam ruang, ukuran pemusatan dan penyebaran data dalam histogram, dan aturan pencacahan 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3</v>
      </c>
      <c r="P12" s="28" t="str">
        <f t="shared" si="9"/>
        <v>Sangat terampil dalam pemecahan masalah berkaitan dengan penyajian data hasil pengukuran dan pencacahan histogram</v>
      </c>
      <c r="Q12" s="39"/>
      <c r="R12" s="39" t="s">
        <v>8</v>
      </c>
      <c r="S12" s="18"/>
      <c r="T12" s="1">
        <v>88</v>
      </c>
      <c r="U12" s="1">
        <v>88.666666666666671</v>
      </c>
      <c r="V12" s="1">
        <v>87.333333333333329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89.666666666666671</v>
      </c>
      <c r="AH12" s="1">
        <v>88.333333333333329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71928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1</v>
      </c>
      <c r="P13" s="28" t="str">
        <f t="shared" si="9"/>
        <v>Sangat terampil dalam menentukan jarak dalam ruang</v>
      </c>
      <c r="Q13" s="39"/>
      <c r="R13" s="39" t="s">
        <v>8</v>
      </c>
      <c r="S13" s="18"/>
      <c r="T13" s="1">
        <v>80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157</v>
      </c>
      <c r="FJ13" s="79">
        <v>22901</v>
      </c>
      <c r="FK13" s="79">
        <v>22911</v>
      </c>
    </row>
    <row r="14" spans="1:167" x14ac:dyDescent="0.25">
      <c r="A14" s="19">
        <v>4</v>
      </c>
      <c r="B14" s="19">
        <v>71943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jarak dalam ruang, ukuran pemusatan dan penyebaran data dalam histogram, dan aturan pencacahan </v>
      </c>
      <c r="K14" s="28">
        <f t="shared" si="5"/>
        <v>89.8888888888889</v>
      </c>
      <c r="L14" s="28" t="str">
        <f t="shared" si="6"/>
        <v>A</v>
      </c>
      <c r="M14" s="28">
        <f t="shared" si="7"/>
        <v>89.8888888888889</v>
      </c>
      <c r="N14" s="28" t="str">
        <f t="shared" si="8"/>
        <v>A</v>
      </c>
      <c r="O14" s="36">
        <v>5</v>
      </c>
      <c r="P14" s="28" t="str">
        <f t="shared" si="9"/>
        <v>Sangat terampil dalam penyelesaian masalah berkaitan dengan aturan pencacahan</v>
      </c>
      <c r="Q14" s="39"/>
      <c r="R14" s="39" t="s">
        <v>8</v>
      </c>
      <c r="S14" s="18"/>
      <c r="T14" s="1">
        <v>88.666666666666671</v>
      </c>
      <c r="U14" s="1">
        <v>88.666666666666671</v>
      </c>
      <c r="V14" s="1">
        <v>89.333333333333329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89.666666666666671</v>
      </c>
      <c r="AG14" s="1">
        <v>89.666666666666671</v>
      </c>
      <c r="AH14" s="1">
        <v>90.333333333333329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71958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jarak dalam ruang, ukuran pemusatan dan penyebaran data dalam histogram, dan aturan pencacahan </v>
      </c>
      <c r="K15" s="28">
        <f t="shared" si="5"/>
        <v>90.444444444444457</v>
      </c>
      <c r="L15" s="28" t="str">
        <f t="shared" si="6"/>
        <v>A</v>
      </c>
      <c r="M15" s="28">
        <f t="shared" si="7"/>
        <v>90.444444444444457</v>
      </c>
      <c r="N15" s="28" t="str">
        <f t="shared" si="8"/>
        <v>A</v>
      </c>
      <c r="O15" s="36">
        <v>4</v>
      </c>
      <c r="P15" s="28" t="str">
        <f t="shared" si="9"/>
        <v>Sangat terampil dalam penyajian penyelesaian masalah yang berkaitan dengan ukuran pemusatan dan penyebaran data</v>
      </c>
      <c r="Q15" s="39"/>
      <c r="R15" s="39" t="s">
        <v>8</v>
      </c>
      <c r="S15" s="18"/>
      <c r="T15" s="1">
        <v>88.666666666666671</v>
      </c>
      <c r="U15" s="1">
        <v>91.666666666666671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89.666666666666671</v>
      </c>
      <c r="AG15" s="1">
        <v>92.666666666666671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154</v>
      </c>
      <c r="FI15" s="76" t="s">
        <v>158</v>
      </c>
      <c r="FJ15" s="79">
        <v>22902</v>
      </c>
      <c r="FK15" s="79">
        <v>22912</v>
      </c>
    </row>
    <row r="16" spans="1:167" x14ac:dyDescent="0.25">
      <c r="A16" s="19">
        <v>6</v>
      </c>
      <c r="B16" s="19">
        <v>72408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jarak dalam ruang, ukuran pemusatan dan penyebaran data dalam histogram, dan aturan pencacahan </v>
      </c>
      <c r="K16" s="28">
        <f t="shared" si="5"/>
        <v>87.1111111111111</v>
      </c>
      <c r="L16" s="28" t="str">
        <f t="shared" si="6"/>
        <v>A</v>
      </c>
      <c r="M16" s="28">
        <f t="shared" si="7"/>
        <v>87.1111111111111</v>
      </c>
      <c r="N16" s="28" t="str">
        <f t="shared" si="8"/>
        <v>A</v>
      </c>
      <c r="O16" s="36">
        <v>3</v>
      </c>
      <c r="P16" s="28" t="str">
        <f t="shared" si="9"/>
        <v>Sangat terampil dalam pemecahan masalah berkaitan dengan penyajian data hasil pengukuran dan pencacahan histogram</v>
      </c>
      <c r="Q16" s="39"/>
      <c r="R16" s="39" t="s">
        <v>9</v>
      </c>
      <c r="S16" s="18"/>
      <c r="T16" s="1">
        <v>87</v>
      </c>
      <c r="U16" s="1">
        <v>88</v>
      </c>
      <c r="V16" s="1">
        <v>83.333333333333329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84.333333333333329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x14ac:dyDescent="0.25">
      <c r="A17" s="19">
        <v>7</v>
      </c>
      <c r="B17" s="19">
        <v>71973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79.555555555555557</v>
      </c>
      <c r="L17" s="28" t="str">
        <f t="shared" si="6"/>
        <v>B</v>
      </c>
      <c r="M17" s="28">
        <f t="shared" si="7"/>
        <v>79.555555555555557</v>
      </c>
      <c r="N17" s="28" t="str">
        <f t="shared" si="8"/>
        <v>B</v>
      </c>
      <c r="O17" s="36">
        <v>3</v>
      </c>
      <c r="P17" s="28" t="str">
        <f t="shared" si="9"/>
        <v>Sangat terampil dalam pemecahan masalah berkaitan dengan penyajian data hasil pengukuran dan pencacahan histogram</v>
      </c>
      <c r="Q17" s="39"/>
      <c r="R17" s="39" t="s">
        <v>9</v>
      </c>
      <c r="S17" s="18"/>
      <c r="T17" s="1">
        <v>77</v>
      </c>
      <c r="U17" s="1">
        <v>80.666666666666671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81.666666666666671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156</v>
      </c>
      <c r="FI17" s="76" t="s">
        <v>159</v>
      </c>
      <c r="FJ17" s="79">
        <v>22903</v>
      </c>
      <c r="FK17" s="79">
        <v>22913</v>
      </c>
    </row>
    <row r="18" spans="1:167" x14ac:dyDescent="0.25">
      <c r="A18" s="19">
        <v>8</v>
      </c>
      <c r="B18" s="19">
        <v>71988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jarak dalam ruang, ukuran pemusatan dan penyebaran data dalam histogram, namun perlu peningkatan pemahaman aturan pencacahan </v>
      </c>
      <c r="K18" s="28">
        <f t="shared" si="5"/>
        <v>76.555555555555557</v>
      </c>
      <c r="L18" s="28" t="str">
        <f t="shared" si="6"/>
        <v>B</v>
      </c>
      <c r="M18" s="28">
        <f t="shared" si="7"/>
        <v>76.555555555555557</v>
      </c>
      <c r="N18" s="28" t="str">
        <f t="shared" si="8"/>
        <v>B</v>
      </c>
      <c r="O18" s="36">
        <v>3</v>
      </c>
      <c r="P18" s="28" t="str">
        <f t="shared" si="9"/>
        <v>Sangat terampil dalam pemecahan masalah berkaitan dengan penyajian data hasil pengukuran dan pencacahan histogram</v>
      </c>
      <c r="Q18" s="39"/>
      <c r="R18" s="39" t="s">
        <v>9</v>
      </c>
      <c r="S18" s="18"/>
      <c r="T18" s="1">
        <v>75.666666666666671</v>
      </c>
      <c r="U18" s="1">
        <v>76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76.666666666666671</v>
      </c>
      <c r="AG18" s="1">
        <v>77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x14ac:dyDescent="0.25">
      <c r="A19" s="19">
        <v>9</v>
      </c>
      <c r="B19" s="19">
        <v>72003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jarak dalam ruang, ukuran pemusatan dan penyebaran data dalam histogram, dan aturan pencacahan </v>
      </c>
      <c r="K19" s="28">
        <f t="shared" si="5"/>
        <v>87.777777777777771</v>
      </c>
      <c r="L19" s="28" t="str">
        <f t="shared" si="6"/>
        <v>A</v>
      </c>
      <c r="M19" s="28">
        <f t="shared" si="7"/>
        <v>87.777777777777771</v>
      </c>
      <c r="N19" s="28" t="str">
        <f t="shared" si="8"/>
        <v>A</v>
      </c>
      <c r="O19" s="36">
        <v>3</v>
      </c>
      <c r="P19" s="28" t="str">
        <f t="shared" si="9"/>
        <v>Sangat terampil dalam pemecahan masalah berkaitan dengan penyajian data hasil pengukuran dan pencacahan histogram</v>
      </c>
      <c r="Q19" s="39"/>
      <c r="R19" s="39" t="s">
        <v>8</v>
      </c>
      <c r="S19" s="18"/>
      <c r="T19" s="1">
        <v>85.666666666666671</v>
      </c>
      <c r="U19" s="1">
        <v>89.333333333333329</v>
      </c>
      <c r="V19" s="1">
        <v>85.333333333333329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86.666666666666671</v>
      </c>
      <c r="AG19" s="1">
        <v>90.333333333333329</v>
      </c>
      <c r="AH19" s="1">
        <v>86.333333333333329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 t="s">
        <v>155</v>
      </c>
      <c r="FI19" s="76" t="s">
        <v>160</v>
      </c>
      <c r="FJ19" s="79">
        <v>22904</v>
      </c>
      <c r="FK19" s="79">
        <v>22914</v>
      </c>
    </row>
    <row r="20" spans="1:167" x14ac:dyDescent="0.25">
      <c r="A20" s="19">
        <v>10</v>
      </c>
      <c r="B20" s="19">
        <v>72018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dan penyebaran data dalam histogram, namun perlu peningkatan pemahaman aturan pencacahan </v>
      </c>
      <c r="K20" s="28">
        <f t="shared" si="5"/>
        <v>85.444444444444443</v>
      </c>
      <c r="L20" s="28" t="str">
        <f t="shared" si="6"/>
        <v>A</v>
      </c>
      <c r="M20" s="28">
        <f t="shared" si="7"/>
        <v>85.444444444444443</v>
      </c>
      <c r="N20" s="28" t="str">
        <f t="shared" si="8"/>
        <v>A</v>
      </c>
      <c r="O20" s="36">
        <v>3</v>
      </c>
      <c r="P20" s="28" t="str">
        <f t="shared" si="9"/>
        <v>Sangat terampil dalam pemecahan masalah berkaitan dengan penyajian data hasil pengukuran dan pencacahan histogram</v>
      </c>
      <c r="Q20" s="39"/>
      <c r="R20" s="39" t="s">
        <v>8</v>
      </c>
      <c r="S20" s="18"/>
      <c r="T20" s="1">
        <v>82.333333333333329</v>
      </c>
      <c r="U20" s="1">
        <v>85.666666666666671</v>
      </c>
      <c r="V20" s="1">
        <v>85.333333333333329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83.333333333333329</v>
      </c>
      <c r="AG20" s="1">
        <v>86.666666666666671</v>
      </c>
      <c r="AH20" s="1">
        <v>86.333333333333329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6"/>
      <c r="FJ20" s="79"/>
      <c r="FK20" s="79"/>
    </row>
    <row r="21" spans="1:167" x14ac:dyDescent="0.25">
      <c r="A21" s="19">
        <v>11</v>
      </c>
      <c r="B21" s="19">
        <v>72033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jarak dalam ruang, ukuran pemusatan dan penyebaran data dalam histogram, namun perlu peningkatan pemahaman aturan pencacahan </v>
      </c>
      <c r="K21" s="28">
        <f t="shared" si="5"/>
        <v>81.444444444444443</v>
      </c>
      <c r="L21" s="28" t="str">
        <f t="shared" si="6"/>
        <v>B</v>
      </c>
      <c r="M21" s="28">
        <f t="shared" si="7"/>
        <v>81.444444444444443</v>
      </c>
      <c r="N21" s="28" t="str">
        <f t="shared" si="8"/>
        <v>B</v>
      </c>
      <c r="O21" s="36">
        <v>6</v>
      </c>
      <c r="P21" s="28" t="str">
        <f t="shared" si="9"/>
        <v>Sangat terampil dalam penyelesaian masalah yang berkaitan dengan ukuran pemusatan dan penyebaran data</v>
      </c>
      <c r="Q21" s="39"/>
      <c r="R21" s="39" t="s">
        <v>8</v>
      </c>
      <c r="S21" s="18"/>
      <c r="T21" s="1">
        <v>84.666666666666671</v>
      </c>
      <c r="U21" s="1">
        <v>83.333333333333329</v>
      </c>
      <c r="V21" s="1">
        <v>73.333333333333329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85.666666666666671</v>
      </c>
      <c r="AG21" s="1">
        <v>84.333333333333329</v>
      </c>
      <c r="AH21" s="1">
        <v>74.333333333333329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161</v>
      </c>
      <c r="FJ21" s="79">
        <v>22905</v>
      </c>
      <c r="FK21" s="79">
        <v>22915</v>
      </c>
    </row>
    <row r="22" spans="1:167" x14ac:dyDescent="0.25">
      <c r="A22" s="19">
        <v>12</v>
      </c>
      <c r="B22" s="19">
        <v>72048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91.777777777777786</v>
      </c>
      <c r="L22" s="28" t="str">
        <f t="shared" si="6"/>
        <v>A</v>
      </c>
      <c r="M22" s="28">
        <f t="shared" si="7"/>
        <v>91.777777777777786</v>
      </c>
      <c r="N22" s="28" t="str">
        <f t="shared" si="8"/>
        <v>A</v>
      </c>
      <c r="O22" s="36">
        <v>3</v>
      </c>
      <c r="P22" s="28" t="str">
        <f t="shared" si="9"/>
        <v>Sangat terampil dalam pemecahan masalah berkaitan dengan penyajian data hasil pengukuran dan pencacahan histogram</v>
      </c>
      <c r="Q22" s="39"/>
      <c r="R22" s="39" t="s">
        <v>8</v>
      </c>
      <c r="S22" s="18"/>
      <c r="T22" s="1">
        <v>88.666666666666671</v>
      </c>
      <c r="U22" s="1">
        <v>91</v>
      </c>
      <c r="V22" s="1">
        <v>92.666666666666671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89.666666666666671</v>
      </c>
      <c r="AG22" s="1">
        <v>92</v>
      </c>
      <c r="AH22" s="1">
        <v>93.666666666666671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72063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jarak dalam ruang, ukuran pemusatan dan penyebaran data dalam histogram, dan aturan pencacahan </v>
      </c>
      <c r="K23" s="28">
        <f t="shared" si="5"/>
        <v>86.222222222222229</v>
      </c>
      <c r="L23" s="28" t="str">
        <f t="shared" si="6"/>
        <v>A</v>
      </c>
      <c r="M23" s="28">
        <f t="shared" si="7"/>
        <v>86.222222222222229</v>
      </c>
      <c r="N23" s="28" t="str">
        <f t="shared" si="8"/>
        <v>A</v>
      </c>
      <c r="O23" s="36">
        <v>3</v>
      </c>
      <c r="P23" s="28" t="str">
        <f t="shared" si="9"/>
        <v>Sangat terampil dalam pemecahan masalah berkaitan dengan penyajian data hasil pengukuran dan pencacahan histogram</v>
      </c>
      <c r="Q23" s="39"/>
      <c r="R23" s="39" t="s">
        <v>8</v>
      </c>
      <c r="S23" s="18"/>
      <c r="T23" s="1">
        <v>84</v>
      </c>
      <c r="U23" s="1">
        <v>86</v>
      </c>
      <c r="V23" s="1">
        <v>85.666666666666671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86.666666666666671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162</v>
      </c>
      <c r="FJ23" s="79">
        <v>22906</v>
      </c>
      <c r="FK23" s="79">
        <v>22916</v>
      </c>
    </row>
    <row r="24" spans="1:167" x14ac:dyDescent="0.25">
      <c r="A24" s="19">
        <v>14</v>
      </c>
      <c r="B24" s="19">
        <v>72078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jarak dalam ruang, ukuran pemusatan dan penyebaran data dalam histogram, dan aturan pencacahan </v>
      </c>
      <c r="K24" s="28">
        <f t="shared" si="5"/>
        <v>89.444444444444443</v>
      </c>
      <c r="L24" s="28" t="str">
        <f t="shared" si="6"/>
        <v>A</v>
      </c>
      <c r="M24" s="28">
        <f t="shared" si="7"/>
        <v>89.444444444444443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</v>
      </c>
      <c r="Q24" s="39"/>
      <c r="R24" s="39" t="s">
        <v>8</v>
      </c>
      <c r="S24" s="18"/>
      <c r="T24" s="1">
        <v>88.666666666666671</v>
      </c>
      <c r="U24" s="1">
        <v>88.333333333333329</v>
      </c>
      <c r="V24" s="1">
        <v>88.333333333333329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89.666666666666671</v>
      </c>
      <c r="AG24" s="1">
        <v>89.333333333333329</v>
      </c>
      <c r="AH24" s="1">
        <v>89.333333333333329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72093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jarak dalam ruang, ukuran pemusatan dan penyebaran data dalam histogram, dan aturan pencacahan 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3</v>
      </c>
      <c r="P25" s="28" t="str">
        <f t="shared" si="9"/>
        <v>Sangat terampil dalam pemecahan masalah berkaitan dengan penyajian data hasil pengukuran dan pencacahan histogram</v>
      </c>
      <c r="Q25" s="39"/>
      <c r="R25" s="39" t="s">
        <v>8</v>
      </c>
      <c r="S25" s="18"/>
      <c r="T25" s="1">
        <v>87</v>
      </c>
      <c r="U25" s="1">
        <v>87.333333333333329</v>
      </c>
      <c r="V25" s="1">
        <v>79.666666666666671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88.333333333333329</v>
      </c>
      <c r="AH25" s="1">
        <v>80.666666666666671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22907</v>
      </c>
      <c r="FK25" s="79">
        <v>22917</v>
      </c>
    </row>
    <row r="26" spans="1:167" x14ac:dyDescent="0.25">
      <c r="A26" s="19">
        <v>16</v>
      </c>
      <c r="B26" s="19">
        <v>72108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jarak dalam ruang, ukuran pemusatan dan penyebaran data dalam histogram, namun perlu peningkatan pemahaman aturan pencacahan 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3</v>
      </c>
      <c r="P26" s="28" t="str">
        <f t="shared" si="9"/>
        <v>Sangat terampil dalam pemecahan masalah berkaitan dengan penyajian data hasil pengukuran dan pencacahan histogram</v>
      </c>
      <c r="Q26" s="39"/>
      <c r="R26" s="39" t="s">
        <v>8</v>
      </c>
      <c r="S26" s="18"/>
      <c r="T26" s="1">
        <v>84.333333333333329</v>
      </c>
      <c r="U26" s="1">
        <v>88</v>
      </c>
      <c r="V26" s="1">
        <v>74.666666666666671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85.333333333333329</v>
      </c>
      <c r="AG26" s="1">
        <v>89</v>
      </c>
      <c r="AH26" s="1">
        <v>75.666666666666671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72123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jarak dalam ruang, ukuran pemusatan dan penyebaran data dalam histogram, dan aturan pencacahan </v>
      </c>
      <c r="K27" s="28">
        <f t="shared" si="5"/>
        <v>88.555555555555543</v>
      </c>
      <c r="L27" s="28" t="str">
        <f t="shared" si="6"/>
        <v>A</v>
      </c>
      <c r="M27" s="28">
        <f t="shared" si="7"/>
        <v>88.555555555555543</v>
      </c>
      <c r="N27" s="28" t="str">
        <f t="shared" si="8"/>
        <v>A</v>
      </c>
      <c r="O27" s="36">
        <v>4</v>
      </c>
      <c r="P27" s="28" t="str">
        <f t="shared" si="9"/>
        <v>Sangat terampil dalam penyajian penyelesaian masalah yang berkaitan dengan ukuran pemusatan dan penyebaran data</v>
      </c>
      <c r="Q27" s="39"/>
      <c r="R27" s="39" t="s">
        <v>8</v>
      </c>
      <c r="S27" s="18"/>
      <c r="T27" s="1">
        <v>87.333333333333329</v>
      </c>
      <c r="U27" s="1">
        <v>90.333333333333329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88.333333333333329</v>
      </c>
      <c r="AG27" s="1">
        <v>91.333333333333329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22908</v>
      </c>
      <c r="FK27" s="79">
        <v>22918</v>
      </c>
    </row>
    <row r="28" spans="1:167" x14ac:dyDescent="0.25">
      <c r="A28" s="19">
        <v>18</v>
      </c>
      <c r="B28" s="19">
        <v>80028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jarak dalam ruang, ukuran pemusatan dan penyebaran data dalam histogram, dan aturan pencacahan </v>
      </c>
      <c r="K28" s="28">
        <f t="shared" si="5"/>
        <v>86.222222222222229</v>
      </c>
      <c r="L28" s="28" t="str">
        <f t="shared" si="6"/>
        <v>A</v>
      </c>
      <c r="M28" s="28">
        <f t="shared" si="7"/>
        <v>86.222222222222229</v>
      </c>
      <c r="N28" s="28" t="str">
        <f t="shared" si="8"/>
        <v>A</v>
      </c>
      <c r="O28" s="36">
        <v>3</v>
      </c>
      <c r="P28" s="28" t="str">
        <f t="shared" si="9"/>
        <v>Sangat terampil dalam pemecahan masalah berkaitan dengan penyajian data hasil pengukuran dan pencacahan histogram</v>
      </c>
      <c r="Q28" s="39"/>
      <c r="R28" s="39" t="s">
        <v>8</v>
      </c>
      <c r="S28" s="18"/>
      <c r="T28" s="1">
        <v>85.666666666666671</v>
      </c>
      <c r="U28" s="1">
        <v>87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86.666666666666671</v>
      </c>
      <c r="AG28" s="1">
        <v>88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72138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jarak dalam ruang, ukuran pemusatan dan penyebaran data dalam histogram, namun perlu peningkatan pemahaman aturan pencacahan </v>
      </c>
      <c r="K29" s="28">
        <f t="shared" si="5"/>
        <v>77.555555555555557</v>
      </c>
      <c r="L29" s="28" t="str">
        <f t="shared" si="6"/>
        <v>B</v>
      </c>
      <c r="M29" s="28">
        <f t="shared" si="7"/>
        <v>77.555555555555557</v>
      </c>
      <c r="N29" s="28" t="str">
        <f t="shared" si="8"/>
        <v>B</v>
      </c>
      <c r="O29" s="36">
        <v>3</v>
      </c>
      <c r="P29" s="28" t="str">
        <f t="shared" si="9"/>
        <v>Sangat terampil dalam pemecahan masalah berkaitan dengan penyajian data hasil pengukuran dan pencacahan histogram</v>
      </c>
      <c r="Q29" s="39"/>
      <c r="R29" s="39" t="s">
        <v>8</v>
      </c>
      <c r="S29" s="18"/>
      <c r="T29" s="1">
        <v>74</v>
      </c>
      <c r="U29" s="1">
        <v>77</v>
      </c>
      <c r="V29" s="1">
        <v>78.666666666666671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>
        <v>79.666666666666671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22909</v>
      </c>
      <c r="FK29" s="79">
        <v>22919</v>
      </c>
    </row>
    <row r="30" spans="1:167" x14ac:dyDescent="0.25">
      <c r="A30" s="19">
        <v>20</v>
      </c>
      <c r="B30" s="19">
        <v>72153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jarak dalam ruang, ukuran pemusatan dan penyebaran data dalam histogram, namun perlu peningkatan pemahaman aturan pencacahan </v>
      </c>
      <c r="K30" s="28">
        <f t="shared" si="5"/>
        <v>85.222222222222229</v>
      </c>
      <c r="L30" s="28" t="str">
        <f t="shared" si="6"/>
        <v>A</v>
      </c>
      <c r="M30" s="28">
        <f t="shared" si="7"/>
        <v>85.222222222222229</v>
      </c>
      <c r="N30" s="28" t="str">
        <f t="shared" si="8"/>
        <v>A</v>
      </c>
      <c r="O30" s="36">
        <v>3</v>
      </c>
      <c r="P30" s="28" t="str">
        <f t="shared" si="9"/>
        <v>Sangat terampil dalam pemecahan masalah berkaitan dengan penyajian data hasil pengukuran dan pencacahan histogram</v>
      </c>
      <c r="Q30" s="39"/>
      <c r="R30" s="39" t="s">
        <v>8</v>
      </c>
      <c r="S30" s="18"/>
      <c r="T30" s="1">
        <v>83.666666666666671</v>
      </c>
      <c r="U30" s="1">
        <v>88.333333333333329</v>
      </c>
      <c r="V30" s="1">
        <v>80.666666666666671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84.666666666666671</v>
      </c>
      <c r="AG30" s="1">
        <v>89.333333333333329</v>
      </c>
      <c r="AH30" s="1">
        <v>81.666666666666671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72168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jarak dalam ruang, ukuran pemusatan dan penyebaran data dalam histogram, dan aturan pencacahan </v>
      </c>
      <c r="K31" s="28">
        <f t="shared" si="5"/>
        <v>85.888888888888872</v>
      </c>
      <c r="L31" s="28" t="str">
        <f t="shared" si="6"/>
        <v>A</v>
      </c>
      <c r="M31" s="28">
        <f t="shared" si="7"/>
        <v>85.888888888888872</v>
      </c>
      <c r="N31" s="28" t="str">
        <f t="shared" si="8"/>
        <v>A</v>
      </c>
      <c r="O31" s="36">
        <v>3</v>
      </c>
      <c r="P31" s="28" t="str">
        <f t="shared" si="9"/>
        <v>Sangat terampil dalam pemecahan masalah berkaitan dengan penyajian data hasil pengukuran dan pencacahan histogram</v>
      </c>
      <c r="Q31" s="39"/>
      <c r="R31" s="39" t="s">
        <v>8</v>
      </c>
      <c r="S31" s="18"/>
      <c r="T31" s="1">
        <v>85</v>
      </c>
      <c r="U31" s="1">
        <v>87.333333333333329</v>
      </c>
      <c r="V31" s="1">
        <v>82.333333333333329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88.333333333333329</v>
      </c>
      <c r="AH31" s="1">
        <v>83.333333333333329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22910</v>
      </c>
      <c r="FK31" s="79">
        <v>22920</v>
      </c>
    </row>
    <row r="32" spans="1:167" x14ac:dyDescent="0.25">
      <c r="A32" s="19">
        <v>22</v>
      </c>
      <c r="B32" s="19">
        <v>72183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jarak dalam ruang, ukuran pemusatan dan penyebaran data dalam histogram, dan aturan pencacahan </v>
      </c>
      <c r="K32" s="28">
        <f t="shared" si="5"/>
        <v>90.777777777777771</v>
      </c>
      <c r="L32" s="28" t="str">
        <f t="shared" si="6"/>
        <v>A</v>
      </c>
      <c r="M32" s="28">
        <f t="shared" si="7"/>
        <v>90.777777777777771</v>
      </c>
      <c r="N32" s="28" t="str">
        <f t="shared" si="8"/>
        <v>A</v>
      </c>
      <c r="O32" s="36">
        <v>4</v>
      </c>
      <c r="P32" s="28" t="str">
        <f t="shared" si="9"/>
        <v>Sangat terampil dalam penyajian penyelesaian masalah yang berkaitan dengan ukuran pemusatan dan penyebaran data</v>
      </c>
      <c r="Q32" s="39"/>
      <c r="R32" s="39" t="s">
        <v>8</v>
      </c>
      <c r="S32" s="18"/>
      <c r="T32" s="1">
        <v>91</v>
      </c>
      <c r="U32" s="1">
        <v>92</v>
      </c>
      <c r="V32" s="1">
        <v>86.333333333333329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93</v>
      </c>
      <c r="AH32" s="1">
        <v>87.333333333333329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72198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jarak dalam ruang, ukuran pemusatan dan penyebaran data dalam histogram, dan aturan pencacahan </v>
      </c>
      <c r="K33" s="28">
        <f t="shared" si="5"/>
        <v>86.1111111111111</v>
      </c>
      <c r="L33" s="28" t="str">
        <f t="shared" si="6"/>
        <v>A</v>
      </c>
      <c r="M33" s="28">
        <f t="shared" si="7"/>
        <v>86.1111111111111</v>
      </c>
      <c r="N33" s="28" t="str">
        <f t="shared" si="8"/>
        <v>A</v>
      </c>
      <c r="O33" s="36">
        <v>3</v>
      </c>
      <c r="P33" s="28" t="str">
        <f t="shared" si="9"/>
        <v>Sangat terampil dalam pemecahan masalah berkaitan dengan penyajian data hasil pengukuran dan pencacahan histogram</v>
      </c>
      <c r="Q33" s="39"/>
      <c r="R33" s="39" t="s">
        <v>8</v>
      </c>
      <c r="S33" s="18"/>
      <c r="T33" s="1">
        <v>84</v>
      </c>
      <c r="U33" s="1">
        <v>87.333333333333329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88.333333333333329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72213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79.111111111111114</v>
      </c>
      <c r="L34" s="28" t="str">
        <f t="shared" si="6"/>
        <v>B</v>
      </c>
      <c r="M34" s="28">
        <f t="shared" si="7"/>
        <v>79.111111111111114</v>
      </c>
      <c r="N34" s="28" t="str">
        <f t="shared" si="8"/>
        <v>B</v>
      </c>
      <c r="O34" s="36">
        <v>1</v>
      </c>
      <c r="P34" s="28" t="str">
        <f t="shared" si="9"/>
        <v>Sangat terampil dalam menentukan jarak dalam ruang</v>
      </c>
      <c r="Q34" s="39"/>
      <c r="R34" s="39" t="s">
        <v>9</v>
      </c>
      <c r="S34" s="18"/>
      <c r="T34" s="1">
        <v>81.666666666666671</v>
      </c>
      <c r="U34" s="1">
        <v>77.666666666666671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82.666666666666671</v>
      </c>
      <c r="AG34" s="1">
        <v>78.666666666666671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72228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jarak dalam ruang, ukuran pemusatan dan penyebaran data dalam histogram, dan aturan pencacahan 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5</v>
      </c>
      <c r="P35" s="28" t="str">
        <f t="shared" si="9"/>
        <v>Sangat terampil dalam penyelesaian masalah berkaitan dengan aturan pencacahan</v>
      </c>
      <c r="Q35" s="39"/>
      <c r="R35" s="39" t="s">
        <v>8</v>
      </c>
      <c r="S35" s="18"/>
      <c r="T35" s="1">
        <v>85</v>
      </c>
      <c r="U35" s="1">
        <v>88.666666666666671</v>
      </c>
      <c r="V35" s="1">
        <v>89.333333333333329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89.666666666666671</v>
      </c>
      <c r="AH35" s="1">
        <v>90.333333333333329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72243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jarak dalam ruang, ukuran pemusatan dan penyebaran data dalam histogram, dan aturan pencacahan </v>
      </c>
      <c r="K36" s="28">
        <f t="shared" si="5"/>
        <v>87.444444444444443</v>
      </c>
      <c r="L36" s="28" t="str">
        <f t="shared" si="6"/>
        <v>A</v>
      </c>
      <c r="M36" s="28">
        <f t="shared" si="7"/>
        <v>87.444444444444443</v>
      </c>
      <c r="N36" s="28" t="str">
        <f t="shared" si="8"/>
        <v>A</v>
      </c>
      <c r="O36" s="36">
        <v>3</v>
      </c>
      <c r="P36" s="28" t="str">
        <f t="shared" si="9"/>
        <v>Sangat terampil dalam pemecahan masalah berkaitan dengan penyajian data hasil pengukuran dan pencacahan histogram</v>
      </c>
      <c r="Q36" s="39"/>
      <c r="R36" s="39" t="s">
        <v>8</v>
      </c>
      <c r="S36" s="18"/>
      <c r="T36" s="1">
        <v>83.666666666666671</v>
      </c>
      <c r="U36" s="1">
        <v>88.333333333333329</v>
      </c>
      <c r="V36" s="1">
        <v>87.333333333333329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84.666666666666671</v>
      </c>
      <c r="AG36" s="1">
        <v>89.333333333333329</v>
      </c>
      <c r="AH36" s="1">
        <v>88.333333333333329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72258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menganalisis jarak dalam ruang, ukuran pemusatan dan penyebaran data dalam histogram, namun perlu peningkatan pemahaman aturan pencacahan </v>
      </c>
      <c r="K37" s="28">
        <f t="shared" si="5"/>
        <v>82.777777777777771</v>
      </c>
      <c r="L37" s="28" t="str">
        <f t="shared" si="6"/>
        <v>B</v>
      </c>
      <c r="M37" s="28">
        <f t="shared" si="7"/>
        <v>82.777777777777771</v>
      </c>
      <c r="N37" s="28" t="str">
        <f t="shared" si="8"/>
        <v>B</v>
      </c>
      <c r="O37" s="36">
        <v>5</v>
      </c>
      <c r="P37" s="28" t="str">
        <f t="shared" si="9"/>
        <v>Sangat terampil dalam penyelesaian masalah berkaitan dengan aturan pencacahan</v>
      </c>
      <c r="Q37" s="39"/>
      <c r="R37" s="39" t="s">
        <v>8</v>
      </c>
      <c r="S37" s="18"/>
      <c r="T37" s="1">
        <v>77.333333333333329</v>
      </c>
      <c r="U37" s="1">
        <v>81.666666666666671</v>
      </c>
      <c r="V37" s="1">
        <v>86.333333333333329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78.333333333333329</v>
      </c>
      <c r="AG37" s="1">
        <v>82.666666666666671</v>
      </c>
      <c r="AH37" s="1">
        <v>87.333333333333329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72273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87.888888888888872</v>
      </c>
      <c r="L38" s="28" t="str">
        <f t="shared" si="6"/>
        <v>A</v>
      </c>
      <c r="M38" s="28">
        <f t="shared" si="7"/>
        <v>87.888888888888872</v>
      </c>
      <c r="N38" s="28" t="str">
        <f t="shared" si="8"/>
        <v>A</v>
      </c>
      <c r="O38" s="36">
        <v>4</v>
      </c>
      <c r="P38" s="28" t="str">
        <f t="shared" si="9"/>
        <v>Sangat terampil dalam penyajian penyelesaian masalah yang berkaitan dengan ukuran pemusatan dan penyebaran data</v>
      </c>
      <c r="Q38" s="39"/>
      <c r="R38" s="39" t="s">
        <v>8</v>
      </c>
      <c r="S38" s="18"/>
      <c r="T38" s="1">
        <v>86</v>
      </c>
      <c r="U38" s="1">
        <v>91.333333333333329</v>
      </c>
      <c r="V38" s="1">
        <v>83.333333333333329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92.333333333333329</v>
      </c>
      <c r="AH38" s="1">
        <v>84.333333333333329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72423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84.777777777777771</v>
      </c>
      <c r="L39" s="28" t="str">
        <f t="shared" si="6"/>
        <v>A</v>
      </c>
      <c r="M39" s="28">
        <f t="shared" si="7"/>
        <v>84.777777777777771</v>
      </c>
      <c r="N39" s="28" t="str">
        <f t="shared" si="8"/>
        <v>A</v>
      </c>
      <c r="O39" s="36">
        <v>3</v>
      </c>
      <c r="P39" s="28" t="str">
        <f t="shared" si="9"/>
        <v>Sangat terampil dalam pemecahan masalah berkaitan dengan penyajian data hasil pengukuran dan pencacahan histogram</v>
      </c>
      <c r="Q39" s="39"/>
      <c r="R39" s="39" t="s">
        <v>8</v>
      </c>
      <c r="S39" s="18"/>
      <c r="T39" s="1">
        <v>82.333333333333329</v>
      </c>
      <c r="U39" s="1">
        <v>88.333333333333329</v>
      </c>
      <c r="V39" s="1">
        <v>80.666666666666671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83.333333333333329</v>
      </c>
      <c r="AG39" s="1">
        <v>89.333333333333329</v>
      </c>
      <c r="AH39" s="1">
        <v>81.666666666666671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72288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jarak dalam ruang, ukuran pemusatan dan penyebaran data dalam histogram, dan aturan pencacahan </v>
      </c>
      <c r="K40" s="28">
        <f t="shared" si="5"/>
        <v>86.777777777777771</v>
      </c>
      <c r="L40" s="28" t="str">
        <f t="shared" si="6"/>
        <v>A</v>
      </c>
      <c r="M40" s="28">
        <f t="shared" si="7"/>
        <v>86.777777777777771</v>
      </c>
      <c r="N40" s="28" t="str">
        <f t="shared" si="8"/>
        <v>A</v>
      </c>
      <c r="O40" s="36">
        <v>3</v>
      </c>
      <c r="P40" s="28" t="str">
        <f t="shared" si="9"/>
        <v>Sangat terampil dalam pemecahan masalah berkaitan dengan penyajian data hasil pengukuran dan pencacahan histogram</v>
      </c>
      <c r="Q40" s="39"/>
      <c r="R40" s="39" t="s">
        <v>8</v>
      </c>
      <c r="S40" s="18"/>
      <c r="T40" s="1">
        <v>85.666666666666671</v>
      </c>
      <c r="U40" s="1">
        <v>88.333333333333329</v>
      </c>
      <c r="V40" s="1">
        <v>83.333333333333329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86.666666666666671</v>
      </c>
      <c r="AG40" s="1">
        <v>89.333333333333329</v>
      </c>
      <c r="AH40" s="1">
        <v>84.333333333333329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72303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jarak dalam ruang, ukuran pemusatan dan penyebaran data dalam histogram, dan aturan pencacahan </v>
      </c>
      <c r="K41" s="28">
        <f t="shared" si="5"/>
        <v>90.555555555555557</v>
      </c>
      <c r="L41" s="28" t="str">
        <f t="shared" si="6"/>
        <v>A</v>
      </c>
      <c r="M41" s="28">
        <f t="shared" si="7"/>
        <v>90.555555555555557</v>
      </c>
      <c r="N41" s="28" t="str">
        <f t="shared" si="8"/>
        <v>A</v>
      </c>
      <c r="O41" s="36">
        <v>4</v>
      </c>
      <c r="P41" s="28" t="str">
        <f t="shared" si="9"/>
        <v>Sangat terampil dalam penyajian penyelesaian masalah yang berkaitan dengan ukuran pemusatan dan penyebaran data</v>
      </c>
      <c r="Q41" s="39"/>
      <c r="R41" s="39" t="s">
        <v>8</v>
      </c>
      <c r="S41" s="18"/>
      <c r="T41" s="1">
        <v>89.666666666666671</v>
      </c>
      <c r="U41" s="1">
        <v>92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90.666666666666671</v>
      </c>
      <c r="AG41" s="1">
        <v>93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72318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81.444444444444443</v>
      </c>
      <c r="L42" s="28" t="str">
        <f t="shared" si="6"/>
        <v>B</v>
      </c>
      <c r="M42" s="28">
        <f t="shared" si="7"/>
        <v>81.444444444444443</v>
      </c>
      <c r="N42" s="28" t="str">
        <f t="shared" si="8"/>
        <v>B</v>
      </c>
      <c r="O42" s="36">
        <v>3</v>
      </c>
      <c r="P42" s="28" t="str">
        <f t="shared" si="9"/>
        <v>Sangat terampil dalam pemecahan masalah berkaitan dengan penyajian data hasil pengukuran dan pencacahan histogram</v>
      </c>
      <c r="Q42" s="39"/>
      <c r="R42" s="39" t="s">
        <v>8</v>
      </c>
      <c r="S42" s="18"/>
      <c r="T42" s="1">
        <v>79.333333333333329</v>
      </c>
      <c r="U42" s="1">
        <v>85.666666666666671</v>
      </c>
      <c r="V42" s="1">
        <v>76.333333333333329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80.333333333333329</v>
      </c>
      <c r="AG42" s="1">
        <v>86.666666666666671</v>
      </c>
      <c r="AH42" s="1">
        <v>77.333333333333329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72333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jarak dalam ruang, ukuran pemusatan dan penyebaran data dalam histogram, namun perlu peningkatan pemahaman aturan pencacahan </v>
      </c>
      <c r="K43" s="28">
        <f t="shared" si="5"/>
        <v>80.777777777777771</v>
      </c>
      <c r="L43" s="28" t="str">
        <f t="shared" si="6"/>
        <v>B</v>
      </c>
      <c r="M43" s="28">
        <f t="shared" si="7"/>
        <v>80.777777777777771</v>
      </c>
      <c r="N43" s="28" t="str">
        <f t="shared" si="8"/>
        <v>B</v>
      </c>
      <c r="O43" s="36">
        <v>3</v>
      </c>
      <c r="P43" s="28" t="str">
        <f t="shared" si="9"/>
        <v>Sangat terampil dalam pemecahan masalah berkaitan dengan penyajian data hasil pengukuran dan pencacahan histogram</v>
      </c>
      <c r="Q43" s="39"/>
      <c r="R43" s="39" t="s">
        <v>8</v>
      </c>
      <c r="S43" s="18"/>
      <c r="T43" s="1">
        <v>78</v>
      </c>
      <c r="U43" s="1">
        <v>82.333333333333329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83.333333333333329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72348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89.777777777777771</v>
      </c>
      <c r="L44" s="28" t="str">
        <f t="shared" si="6"/>
        <v>A</v>
      </c>
      <c r="M44" s="28">
        <f t="shared" si="7"/>
        <v>89.777777777777771</v>
      </c>
      <c r="N44" s="28" t="str">
        <f t="shared" si="8"/>
        <v>A</v>
      </c>
      <c r="O44" s="36">
        <v>6</v>
      </c>
      <c r="P44" s="28" t="str">
        <f t="shared" si="9"/>
        <v>Sangat terampil dalam penyelesaian masalah yang berkaitan dengan ukuran pemusatan dan penyebaran data</v>
      </c>
      <c r="Q44" s="39"/>
      <c r="R44" s="39" t="s">
        <v>8</v>
      </c>
      <c r="S44" s="18"/>
      <c r="T44" s="1">
        <v>87.666666666666671</v>
      </c>
      <c r="U44" s="1">
        <v>87.333333333333329</v>
      </c>
      <c r="V44" s="1">
        <v>91.333333333333329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88.666666666666671</v>
      </c>
      <c r="AG44" s="1">
        <v>88.333333333333329</v>
      </c>
      <c r="AH44" s="1">
        <v>92.333333333333329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72363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jarak dalam ruang, ukuran pemusatan dan penyebaran data dalam histogram, dan aturan pencacahan </v>
      </c>
      <c r="K45" s="28">
        <f t="shared" si="5"/>
        <v>89.666666666666671</v>
      </c>
      <c r="L45" s="28" t="str">
        <f t="shared" si="6"/>
        <v>A</v>
      </c>
      <c r="M45" s="28">
        <f t="shared" si="7"/>
        <v>89.666666666666671</v>
      </c>
      <c r="N45" s="28" t="str">
        <f t="shared" si="8"/>
        <v>A</v>
      </c>
      <c r="O45" s="36">
        <v>2</v>
      </c>
      <c r="P45" s="28" t="str">
        <f t="shared" si="9"/>
        <v>Sangat terampil dalam menyajikan penyelesaian masalah yang berkaitan jarak dalam ruang</v>
      </c>
      <c r="Q45" s="39"/>
      <c r="R45" s="39" t="s">
        <v>8</v>
      </c>
      <c r="S45" s="18"/>
      <c r="T45" s="1">
        <v>90.666666666666671</v>
      </c>
      <c r="U45" s="1">
        <v>90</v>
      </c>
      <c r="V45" s="1">
        <v>85.333333333333329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91.666666666666671</v>
      </c>
      <c r="AG45" s="1">
        <v>91</v>
      </c>
      <c r="AH45" s="1">
        <v>86.333333333333329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72378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jarak dalam ruang, ukuran pemusatan dan penyebaran data dalam histogram, dan aturan pencacahan </v>
      </c>
      <c r="K46" s="28">
        <f t="shared" si="5"/>
        <v>88.1111111111111</v>
      </c>
      <c r="L46" s="28" t="str">
        <f t="shared" si="6"/>
        <v>A</v>
      </c>
      <c r="M46" s="28">
        <f t="shared" si="7"/>
        <v>88.1111111111111</v>
      </c>
      <c r="N46" s="28" t="str">
        <f t="shared" si="8"/>
        <v>A</v>
      </c>
      <c r="O46" s="36">
        <v>3</v>
      </c>
      <c r="P46" s="28" t="str">
        <f t="shared" si="9"/>
        <v>Sangat terampil dalam pemecahan masalah berkaitan dengan penyajian data hasil pengukuran dan pencacahan histogram</v>
      </c>
      <c r="Q46" s="39"/>
      <c r="R46" s="39" t="s">
        <v>8</v>
      </c>
      <c r="S46" s="18"/>
      <c r="T46" s="1">
        <v>85.333333333333329</v>
      </c>
      <c r="U46" s="1">
        <v>88.333333333333329</v>
      </c>
      <c r="V46" s="1">
        <v>87.666666666666671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86.333333333333329</v>
      </c>
      <c r="AG46" s="1">
        <v>89.333333333333329</v>
      </c>
      <c r="AH46" s="1">
        <v>88.666666666666671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72393</v>
      </c>
      <c r="C47" s="19" t="s">
        <v>102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menganalisis jarak dalam ruang, ukuran pemusatan dan penyebaran data dalam histogram, namun perlu peningkatan pemahaman aturan pencacahan </v>
      </c>
      <c r="K47" s="28">
        <f t="shared" si="5"/>
        <v>83.888888888888886</v>
      </c>
      <c r="L47" s="28" t="str">
        <f t="shared" si="6"/>
        <v>B</v>
      </c>
      <c r="M47" s="28">
        <f t="shared" si="7"/>
        <v>83.888888888888886</v>
      </c>
      <c r="N47" s="28" t="str">
        <f t="shared" si="8"/>
        <v>B</v>
      </c>
      <c r="O47" s="36">
        <v>3</v>
      </c>
      <c r="P47" s="28" t="str">
        <f t="shared" si="9"/>
        <v>Sangat terampil dalam pemecahan masalah berkaitan dengan penyajian data hasil pengukuran dan pencacahan histogram</v>
      </c>
      <c r="Q47" s="39"/>
      <c r="R47" s="39" t="s">
        <v>8</v>
      </c>
      <c r="S47" s="18"/>
      <c r="T47" s="1">
        <v>80.333333333333329</v>
      </c>
      <c r="U47" s="1">
        <v>86.333333333333329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81.333333333333329</v>
      </c>
      <c r="AG47" s="1">
        <v>87.333333333333329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7" activePane="bottomRight" state="frozen"/>
      <selection pane="topRight"/>
      <selection pane="bottomLeft"/>
      <selection pane="bottomRight" activeCell="G23" sqref="G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72438</v>
      </c>
      <c r="C11" s="19" t="s">
        <v>117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dan aturan pencacahan </v>
      </c>
      <c r="K11" s="28">
        <f t="shared" ref="K11:K50" si="5">IF((COUNTA(AF11:AO11)&gt;0),AVERAGE(AF11:AO11),"")</f>
        <v>93.777777777777786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93.777777777777786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penyelesaian masalah yang berkaitan jarak dalam ruang</v>
      </c>
      <c r="Q11" s="39"/>
      <c r="R11" s="39" t="s">
        <v>8</v>
      </c>
      <c r="S11" s="18"/>
      <c r="T11" s="1">
        <v>94</v>
      </c>
      <c r="U11" s="1">
        <v>90.666666666666671</v>
      </c>
      <c r="V11" s="1">
        <v>93.666666666666671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91.666666666666671</v>
      </c>
      <c r="AH11" s="1">
        <v>94.666666666666671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72453</v>
      </c>
      <c r="C12" s="19" t="s">
        <v>118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84.222222222222229</v>
      </c>
      <c r="L12" s="28" t="str">
        <f t="shared" si="6"/>
        <v>A</v>
      </c>
      <c r="M12" s="28">
        <f t="shared" si="7"/>
        <v>84.222222222222229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</v>
      </c>
      <c r="Q12" s="39"/>
      <c r="R12" s="39" t="s">
        <v>9</v>
      </c>
      <c r="S12" s="18"/>
      <c r="T12" s="1">
        <v>83.666666666666671</v>
      </c>
      <c r="U12" s="1">
        <v>83.333333333333329</v>
      </c>
      <c r="V12" s="1">
        <v>82.666666666666671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84.666666666666671</v>
      </c>
      <c r="AG12" s="1">
        <v>84.333333333333329</v>
      </c>
      <c r="AH12" s="1">
        <v>83.666666666666671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72468</v>
      </c>
      <c r="C13" s="19" t="s">
        <v>119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82.555555555555543</v>
      </c>
      <c r="L13" s="28" t="str">
        <f t="shared" si="6"/>
        <v>B</v>
      </c>
      <c r="M13" s="28">
        <f t="shared" si="7"/>
        <v>82.555555555555543</v>
      </c>
      <c r="N13" s="28" t="str">
        <f t="shared" si="8"/>
        <v>B</v>
      </c>
      <c r="O13" s="36">
        <v>3</v>
      </c>
      <c r="P13" s="28" t="str">
        <f t="shared" si="9"/>
        <v>Sangat terampil dalam pemecahan masalah berkaitan dengan penyajian data hasil pengukuran dan pencacahan histogram</v>
      </c>
      <c r="Q13" s="39"/>
      <c r="R13" s="39" t="s">
        <v>8</v>
      </c>
      <c r="S13" s="18"/>
      <c r="T13" s="1">
        <v>81</v>
      </c>
      <c r="U13" s="1">
        <v>83.333333333333329</v>
      </c>
      <c r="V13" s="1">
        <v>80.333333333333329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84.333333333333329</v>
      </c>
      <c r="AH13" s="1">
        <v>81.333333333333329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157</v>
      </c>
      <c r="FJ13" s="79">
        <v>22921</v>
      </c>
      <c r="FK13" s="79">
        <v>22931</v>
      </c>
    </row>
    <row r="14" spans="1:167" x14ac:dyDescent="0.25">
      <c r="A14" s="19">
        <v>4</v>
      </c>
      <c r="B14" s="19">
        <v>72483</v>
      </c>
      <c r="C14" s="19" t="s">
        <v>120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jarak dalam ruang, ukuran pemusatan dan penyebaran data dalam histogram, namun perlu peningkatan pemahaman aturan pencacahan </v>
      </c>
      <c r="K14" s="28">
        <f t="shared" si="5"/>
        <v>84.444444444444443</v>
      </c>
      <c r="L14" s="28" t="str">
        <f t="shared" si="6"/>
        <v>A</v>
      </c>
      <c r="M14" s="28">
        <f t="shared" si="7"/>
        <v>84.444444444444443</v>
      </c>
      <c r="N14" s="28" t="str">
        <f t="shared" si="8"/>
        <v>A</v>
      </c>
      <c r="O14" s="36">
        <v>5</v>
      </c>
      <c r="P14" s="28" t="str">
        <f t="shared" si="9"/>
        <v>Sangat terampil dalam penyelesaian masalah berkaitan dengan aturan pencacahan</v>
      </c>
      <c r="Q14" s="39"/>
      <c r="R14" s="39" t="s">
        <v>8</v>
      </c>
      <c r="S14" s="18"/>
      <c r="T14" s="1">
        <v>83.333333333333329</v>
      </c>
      <c r="U14" s="1">
        <v>81.666666666666671</v>
      </c>
      <c r="V14" s="1">
        <v>85.333333333333329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84.333333333333329</v>
      </c>
      <c r="AG14" s="1">
        <v>82.666666666666671</v>
      </c>
      <c r="AH14" s="1">
        <v>86.333333333333329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72498</v>
      </c>
      <c r="C15" s="19" t="s">
        <v>121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jarak dalam ruang, ukuran pemusatan dan penyebaran data dalam histogram, dan aturan pencacahan </v>
      </c>
      <c r="K15" s="28">
        <f t="shared" si="5"/>
        <v>91.777777777777786</v>
      </c>
      <c r="L15" s="28" t="str">
        <f t="shared" si="6"/>
        <v>A</v>
      </c>
      <c r="M15" s="28">
        <f t="shared" si="7"/>
        <v>91.777777777777786</v>
      </c>
      <c r="N15" s="28" t="str">
        <f t="shared" si="8"/>
        <v>A</v>
      </c>
      <c r="O15" s="36">
        <v>6</v>
      </c>
      <c r="P15" s="28" t="str">
        <f t="shared" si="9"/>
        <v>Sangat terampil dalam penyelesaian masalah yang berkaitan dengan ukuran pemusatan dan penyebaran data</v>
      </c>
      <c r="Q15" s="39"/>
      <c r="R15" s="39" t="s">
        <v>8</v>
      </c>
      <c r="S15" s="18"/>
      <c r="T15" s="1">
        <v>89</v>
      </c>
      <c r="U15" s="1">
        <v>88.666666666666671</v>
      </c>
      <c r="V15" s="1">
        <v>94.666666666666671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89.666666666666671</v>
      </c>
      <c r="AH15" s="1">
        <v>95.666666666666671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154</v>
      </c>
      <c r="FI15" s="76" t="s">
        <v>158</v>
      </c>
      <c r="FJ15" s="79">
        <v>22922</v>
      </c>
      <c r="FK15" s="79">
        <v>22932</v>
      </c>
    </row>
    <row r="16" spans="1:167" x14ac:dyDescent="0.25">
      <c r="A16" s="19">
        <v>6</v>
      </c>
      <c r="B16" s="19">
        <v>72513</v>
      </c>
      <c r="C16" s="19" t="s">
        <v>122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jarak dalam ruang, ukuran pemusatan dan penyebaran data dalam histogram, dan aturan pencacahan 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5</v>
      </c>
      <c r="P16" s="28" t="str">
        <f t="shared" si="9"/>
        <v>Sangat terampil dalam penyelesaian masalah berkaitan dengan aturan pencacahan</v>
      </c>
      <c r="Q16" s="39"/>
      <c r="R16" s="39" t="s">
        <v>8</v>
      </c>
      <c r="S16" s="18"/>
      <c r="T16" s="1">
        <v>83.666666666666671</v>
      </c>
      <c r="U16" s="1">
        <v>85</v>
      </c>
      <c r="V16" s="1">
        <v>88.333333333333329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84.666666666666671</v>
      </c>
      <c r="AG16" s="1">
        <v>86</v>
      </c>
      <c r="AH16" s="1">
        <v>89.333333333333329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x14ac:dyDescent="0.25">
      <c r="A17" s="19">
        <v>7</v>
      </c>
      <c r="B17" s="19">
        <v>72528</v>
      </c>
      <c r="C17" s="19" t="s">
        <v>123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82.444444444444443</v>
      </c>
      <c r="L17" s="28" t="str">
        <f t="shared" si="6"/>
        <v>B</v>
      </c>
      <c r="M17" s="28">
        <f t="shared" si="7"/>
        <v>82.444444444444443</v>
      </c>
      <c r="N17" s="28" t="str">
        <f t="shared" si="8"/>
        <v>B</v>
      </c>
      <c r="O17" s="36">
        <v>1</v>
      </c>
      <c r="P17" s="28" t="str">
        <f t="shared" si="9"/>
        <v>Sangat terampil dalam menentukan jarak dalam ruang</v>
      </c>
      <c r="Q17" s="39"/>
      <c r="R17" s="39" t="s">
        <v>8</v>
      </c>
      <c r="S17" s="18"/>
      <c r="T17" s="1">
        <v>84.666666666666671</v>
      </c>
      <c r="U17" s="1">
        <v>78.333333333333329</v>
      </c>
      <c r="V17" s="1">
        <v>81.333333333333329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85.666666666666671</v>
      </c>
      <c r="AG17" s="1">
        <v>79.333333333333329</v>
      </c>
      <c r="AH17" s="1">
        <v>82.333333333333329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156</v>
      </c>
      <c r="FI17" s="76" t="s">
        <v>159</v>
      </c>
      <c r="FJ17" s="79">
        <v>22923</v>
      </c>
      <c r="FK17" s="79">
        <v>22933</v>
      </c>
    </row>
    <row r="18" spans="1:167" x14ac:dyDescent="0.25">
      <c r="A18" s="19">
        <v>8</v>
      </c>
      <c r="B18" s="19">
        <v>72543</v>
      </c>
      <c r="C18" s="19" t="s">
        <v>124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jarak dalam ruang, ukuran pemusatan dan penyebaran data dalam histogram, namun perlu peningkatan pemahaman aturan pencacahan </v>
      </c>
      <c r="K18" s="28">
        <f t="shared" si="5"/>
        <v>85.1111111111111</v>
      </c>
      <c r="L18" s="28" t="str">
        <f t="shared" si="6"/>
        <v>A</v>
      </c>
      <c r="M18" s="28">
        <f t="shared" si="7"/>
        <v>85.1111111111111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</v>
      </c>
      <c r="Q18" s="39"/>
      <c r="R18" s="39" t="s">
        <v>8</v>
      </c>
      <c r="S18" s="18"/>
      <c r="T18" s="1">
        <v>86</v>
      </c>
      <c r="U18" s="1">
        <v>83</v>
      </c>
      <c r="V18" s="1">
        <v>83.333333333333329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1">
        <v>84.333333333333329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x14ac:dyDescent="0.25">
      <c r="A19" s="19">
        <v>9</v>
      </c>
      <c r="B19" s="19">
        <v>72558</v>
      </c>
      <c r="C19" s="19" t="s">
        <v>125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jarak dalam ruang, ukuran pemusatan dan penyebaran data dalam histogram, namun perlu peningkatan pemahaman aturan pencacahan </v>
      </c>
      <c r="K19" s="28">
        <f t="shared" si="5"/>
        <v>83.444444444444443</v>
      </c>
      <c r="L19" s="28" t="str">
        <f t="shared" si="6"/>
        <v>B</v>
      </c>
      <c r="M19" s="28">
        <f t="shared" si="7"/>
        <v>83.444444444444443</v>
      </c>
      <c r="N19" s="28" t="str">
        <f t="shared" si="8"/>
        <v>B</v>
      </c>
      <c r="O19" s="36">
        <v>5</v>
      </c>
      <c r="P19" s="28" t="str">
        <f t="shared" si="9"/>
        <v>Sangat terampil dalam penyelesaian masalah berkaitan dengan aturan pencacahan</v>
      </c>
      <c r="Q19" s="39"/>
      <c r="R19" s="39" t="s">
        <v>9</v>
      </c>
      <c r="S19" s="18"/>
      <c r="T19" s="1">
        <v>82</v>
      </c>
      <c r="U19" s="1">
        <v>82.333333333333329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83.333333333333329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 t="s">
        <v>155</v>
      </c>
      <c r="FI19" s="76" t="s">
        <v>160</v>
      </c>
      <c r="FJ19" s="79">
        <v>22924</v>
      </c>
      <c r="FK19" s="79">
        <v>22934</v>
      </c>
    </row>
    <row r="20" spans="1:167" x14ac:dyDescent="0.25">
      <c r="A20" s="19">
        <v>10</v>
      </c>
      <c r="B20" s="19">
        <v>74688</v>
      </c>
      <c r="C20" s="19" t="s">
        <v>126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dan penyebaran data dalam histogram, namun perlu peningkatan pemahaman aturan pencacahan </v>
      </c>
      <c r="K20" s="28">
        <f t="shared" si="5"/>
        <v>83.888888888888872</v>
      </c>
      <c r="L20" s="28" t="str">
        <f t="shared" si="6"/>
        <v>B</v>
      </c>
      <c r="M20" s="28">
        <f t="shared" si="7"/>
        <v>83.888888888888872</v>
      </c>
      <c r="N20" s="28" t="str">
        <f t="shared" si="8"/>
        <v>B</v>
      </c>
      <c r="O20" s="36">
        <v>5</v>
      </c>
      <c r="P20" s="28" t="str">
        <f t="shared" si="9"/>
        <v>Sangat terampil dalam penyelesaian masalah berkaitan dengan aturan pencacahan</v>
      </c>
      <c r="Q20" s="39"/>
      <c r="R20" s="39" t="s">
        <v>8</v>
      </c>
      <c r="S20" s="18"/>
      <c r="T20" s="1">
        <v>83</v>
      </c>
      <c r="U20" s="1">
        <v>79.333333333333329</v>
      </c>
      <c r="V20" s="1">
        <v>86.333333333333329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80.333333333333329</v>
      </c>
      <c r="AH20" s="1">
        <v>87.333333333333329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6"/>
      <c r="FJ20" s="79"/>
      <c r="FK20" s="79"/>
    </row>
    <row r="21" spans="1:167" x14ac:dyDescent="0.25">
      <c r="A21" s="19">
        <v>11</v>
      </c>
      <c r="B21" s="19">
        <v>72573</v>
      </c>
      <c r="C21" s="19" t="s">
        <v>127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jarak dalam ruang, ukuran pemusatan dan penyebaran data dalam histogram, dan aturan pencacahan 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2</v>
      </c>
      <c r="P21" s="28" t="str">
        <f t="shared" si="9"/>
        <v>Sangat terampil dalam menyajikan penyelesaian masalah yang berkaitan jarak dalam ruang</v>
      </c>
      <c r="Q21" s="39"/>
      <c r="R21" s="39" t="s">
        <v>8</v>
      </c>
      <c r="S21" s="18"/>
      <c r="T21" s="1">
        <v>94.666666666666671</v>
      </c>
      <c r="U21" s="1">
        <v>90.333333333333329</v>
      </c>
      <c r="V21" s="1">
        <v>94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95.666666666666671</v>
      </c>
      <c r="AG21" s="1">
        <v>91.333333333333329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161</v>
      </c>
      <c r="FJ21" s="79">
        <v>22925</v>
      </c>
      <c r="FK21" s="79">
        <v>22935</v>
      </c>
    </row>
    <row r="22" spans="1:167" x14ac:dyDescent="0.25">
      <c r="A22" s="19">
        <v>12</v>
      </c>
      <c r="B22" s="19">
        <v>72588</v>
      </c>
      <c r="C22" s="19" t="s">
        <v>128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91.666666666666671</v>
      </c>
      <c r="L22" s="28" t="str">
        <f t="shared" si="6"/>
        <v>A</v>
      </c>
      <c r="M22" s="28">
        <f t="shared" si="7"/>
        <v>91.666666666666671</v>
      </c>
      <c r="N22" s="28" t="str">
        <f t="shared" si="8"/>
        <v>A</v>
      </c>
      <c r="O22" s="36">
        <v>2</v>
      </c>
      <c r="P22" s="28" t="str">
        <f t="shared" si="9"/>
        <v>Sangat terampil dalam menyajikan penyelesaian masalah yang berkaitan jarak dalam ruang</v>
      </c>
      <c r="Q22" s="39"/>
      <c r="R22" s="39" t="s">
        <v>8</v>
      </c>
      <c r="S22" s="18"/>
      <c r="T22" s="1">
        <v>90.666666666666671</v>
      </c>
      <c r="U22" s="1">
        <v>90.666666666666671</v>
      </c>
      <c r="V22" s="1">
        <v>90.666666666666671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91.666666666666671</v>
      </c>
      <c r="AG22" s="1">
        <v>91.666666666666671</v>
      </c>
      <c r="AH22" s="1">
        <v>91.666666666666671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72603</v>
      </c>
      <c r="C23" s="19" t="s">
        <v>129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jarak dalam ruang, ukuran pemusatan dan penyebaran data dalam histogram, namun perlu peningkatan pemahaman aturan pencacahan </v>
      </c>
      <c r="K23" s="28">
        <f t="shared" si="5"/>
        <v>80.8888888888889</v>
      </c>
      <c r="L23" s="28" t="str">
        <f t="shared" si="6"/>
        <v>B</v>
      </c>
      <c r="M23" s="28">
        <f t="shared" si="7"/>
        <v>80.8888888888889</v>
      </c>
      <c r="N23" s="28" t="str">
        <f t="shared" si="8"/>
        <v>B</v>
      </c>
      <c r="O23" s="36">
        <v>1</v>
      </c>
      <c r="P23" s="28" t="str">
        <f t="shared" si="9"/>
        <v>Sangat terampil dalam menentukan jarak dalam ruang</v>
      </c>
      <c r="Q23" s="39"/>
      <c r="R23" s="39" t="s">
        <v>8</v>
      </c>
      <c r="S23" s="18"/>
      <c r="T23" s="1">
        <v>79.666666666666671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80.666666666666671</v>
      </c>
      <c r="AG23" s="1">
        <v>81</v>
      </c>
      <c r="AH23" s="1">
        <v>81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162</v>
      </c>
      <c r="FJ23" s="79">
        <v>22926</v>
      </c>
      <c r="FK23" s="79">
        <v>22936</v>
      </c>
    </row>
    <row r="24" spans="1:167" x14ac:dyDescent="0.25">
      <c r="A24" s="19">
        <v>14</v>
      </c>
      <c r="B24" s="19">
        <v>72618</v>
      </c>
      <c r="C24" s="19" t="s">
        <v>130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jarak dalam ruang, ukuran pemusatan dan penyebaran data dalam histogram, dan aturan pencacahan </v>
      </c>
      <c r="K24" s="28">
        <f t="shared" si="5"/>
        <v>87.8888888888889</v>
      </c>
      <c r="L24" s="28" t="str">
        <f t="shared" si="6"/>
        <v>A</v>
      </c>
      <c r="M24" s="28">
        <f t="shared" si="7"/>
        <v>87.8888888888889</v>
      </c>
      <c r="N24" s="28" t="str">
        <f t="shared" si="8"/>
        <v>A</v>
      </c>
      <c r="O24" s="36">
        <v>5</v>
      </c>
      <c r="P24" s="28" t="str">
        <f t="shared" si="9"/>
        <v>Sangat terampil dalam penyelesaian masalah berkaitan dengan aturan pencacahan</v>
      </c>
      <c r="Q24" s="39"/>
      <c r="R24" s="39" t="s">
        <v>8</v>
      </c>
      <c r="S24" s="18"/>
      <c r="T24" s="1">
        <v>86.666666666666671</v>
      </c>
      <c r="U24" s="1">
        <v>86.333333333333329</v>
      </c>
      <c r="V24" s="1">
        <v>87.666666666666671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87.666666666666671</v>
      </c>
      <c r="AG24" s="1">
        <v>87.333333333333329</v>
      </c>
      <c r="AH24" s="1">
        <v>88.666666666666671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72633</v>
      </c>
      <c r="C25" s="19" t="s">
        <v>131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jarak dalam ruang, ukuran pemusatan dan penyebaran data dalam histogram, dan aturan pencacahan 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dalam menyajikan penyelesaian masalah yang berkaitan jarak dalam ruang</v>
      </c>
      <c r="Q25" s="39"/>
      <c r="R25" s="39" t="s">
        <v>8</v>
      </c>
      <c r="S25" s="18"/>
      <c r="T25" s="1">
        <v>90.333333333333329</v>
      </c>
      <c r="U25" s="1">
        <v>89.333333333333329</v>
      </c>
      <c r="V25" s="1">
        <v>85.333333333333329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91.333333333333329</v>
      </c>
      <c r="AG25" s="1">
        <v>90.333333333333329</v>
      </c>
      <c r="AH25" s="1">
        <v>86.333333333333329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22927</v>
      </c>
      <c r="FK25" s="79">
        <v>22937</v>
      </c>
    </row>
    <row r="26" spans="1:167" x14ac:dyDescent="0.25">
      <c r="A26" s="19">
        <v>16</v>
      </c>
      <c r="B26" s="19">
        <v>72648</v>
      </c>
      <c r="C26" s="19" t="s">
        <v>132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jarak dalam ruang, ukuran pemusatan dan penyebaran data dalam histogram, namun perlu peningkatan pemahaman aturan pencacahan </v>
      </c>
      <c r="K26" s="28">
        <f t="shared" si="5"/>
        <v>85.444444444444443</v>
      </c>
      <c r="L26" s="28" t="str">
        <f t="shared" si="6"/>
        <v>A</v>
      </c>
      <c r="M26" s="28">
        <f t="shared" si="7"/>
        <v>85.444444444444443</v>
      </c>
      <c r="N26" s="28" t="str">
        <f t="shared" si="8"/>
        <v>A</v>
      </c>
      <c r="O26" s="36">
        <v>1</v>
      </c>
      <c r="P26" s="28" t="str">
        <f t="shared" si="9"/>
        <v>Sangat terampil dalam menentukan jarak dalam ruang</v>
      </c>
      <c r="Q26" s="39"/>
      <c r="R26" s="39" t="s">
        <v>8</v>
      </c>
      <c r="S26" s="18"/>
      <c r="T26" s="1">
        <v>87.666666666666671</v>
      </c>
      <c r="U26" s="1">
        <v>83.333333333333329</v>
      </c>
      <c r="V26" s="1">
        <v>82.333333333333329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88.666666666666671</v>
      </c>
      <c r="AG26" s="1">
        <v>84.333333333333329</v>
      </c>
      <c r="AH26" s="1">
        <v>83.333333333333329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72663</v>
      </c>
      <c r="C27" s="19" t="s">
        <v>133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jarak dalam ruang, ukuran pemusatan dan penyebaran data dalam histogram, dan aturan pencacahan </v>
      </c>
      <c r="K27" s="28">
        <f t="shared" si="5"/>
        <v>90.555555555555543</v>
      </c>
      <c r="L27" s="28" t="str">
        <f t="shared" si="6"/>
        <v>A</v>
      </c>
      <c r="M27" s="28">
        <f t="shared" si="7"/>
        <v>90.555555555555543</v>
      </c>
      <c r="N27" s="28" t="str">
        <f t="shared" si="8"/>
        <v>A</v>
      </c>
      <c r="O27" s="36">
        <v>6</v>
      </c>
      <c r="P27" s="28" t="str">
        <f t="shared" si="9"/>
        <v>Sangat terampil dalam penyelesaian masalah yang berkaitan dengan ukuran pemusatan dan penyebaran data</v>
      </c>
      <c r="Q27" s="39"/>
      <c r="R27" s="39" t="s">
        <v>8</v>
      </c>
      <c r="S27" s="18"/>
      <c r="T27" s="1">
        <v>89.333333333333329</v>
      </c>
      <c r="U27" s="1">
        <v>89.333333333333329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90.333333333333329</v>
      </c>
      <c r="AG27" s="1">
        <v>90.333333333333329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22928</v>
      </c>
      <c r="FK27" s="79">
        <v>22938</v>
      </c>
    </row>
    <row r="28" spans="1:167" x14ac:dyDescent="0.25">
      <c r="A28" s="19">
        <v>18</v>
      </c>
      <c r="B28" s="19">
        <v>72678</v>
      </c>
      <c r="C28" s="19" t="s">
        <v>134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jarak dalam ruang, ukuran pemusatan dan penyebaran data dalam histogram, dan aturan pencacahan </v>
      </c>
      <c r="K28" s="28">
        <f t="shared" si="5"/>
        <v>86.8888888888889</v>
      </c>
      <c r="L28" s="28" t="str">
        <f t="shared" si="6"/>
        <v>A</v>
      </c>
      <c r="M28" s="28">
        <f t="shared" si="7"/>
        <v>86.8888888888889</v>
      </c>
      <c r="N28" s="28" t="str">
        <f t="shared" si="8"/>
        <v>A</v>
      </c>
      <c r="O28" s="36">
        <v>3</v>
      </c>
      <c r="P28" s="28" t="str">
        <f t="shared" si="9"/>
        <v>Sangat terampil dalam pemecahan masalah berkaitan dengan penyajian data hasil pengukuran dan pencacahan histogram</v>
      </c>
      <c r="Q28" s="39"/>
      <c r="R28" s="39" t="s">
        <v>8</v>
      </c>
      <c r="S28" s="18"/>
      <c r="T28" s="1">
        <v>85</v>
      </c>
      <c r="U28" s="1">
        <v>87</v>
      </c>
      <c r="V28" s="1">
        <v>85.666666666666671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86.666666666666671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72693</v>
      </c>
      <c r="C29" s="19" t="s">
        <v>135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jarak dalam ruang, ukuran pemusatan dan penyebaran data dalam histogram, namun perlu peningkatan pemahaman aturan pencacahan </v>
      </c>
      <c r="K29" s="28">
        <f t="shared" si="5"/>
        <v>83.888888888888886</v>
      </c>
      <c r="L29" s="28" t="str">
        <f t="shared" si="6"/>
        <v>B</v>
      </c>
      <c r="M29" s="28">
        <f t="shared" si="7"/>
        <v>83.888888888888886</v>
      </c>
      <c r="N29" s="28" t="str">
        <f t="shared" si="8"/>
        <v>B</v>
      </c>
      <c r="O29" s="36">
        <v>5</v>
      </c>
      <c r="P29" s="28" t="str">
        <f t="shared" si="9"/>
        <v>Sangat terampil dalam penyelesaian masalah berkaitan dengan aturan pencacahan</v>
      </c>
      <c r="Q29" s="39"/>
      <c r="R29" s="39" t="s">
        <v>8</v>
      </c>
      <c r="S29" s="18"/>
      <c r="T29" s="1">
        <v>80.333333333333329</v>
      </c>
      <c r="U29" s="1">
        <v>83.333333333333329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81.333333333333329</v>
      </c>
      <c r="AG29" s="1">
        <v>84.333333333333329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22929</v>
      </c>
      <c r="FK29" s="79">
        <v>22939</v>
      </c>
    </row>
    <row r="30" spans="1:167" x14ac:dyDescent="0.25">
      <c r="A30" s="19">
        <v>20</v>
      </c>
      <c r="B30" s="19">
        <v>72708</v>
      </c>
      <c r="C30" s="19" t="s">
        <v>136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jarak dalam ruang, ukuran pemusatan dan penyebaran data dalam histogram, dan aturan pencacahan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6</v>
      </c>
      <c r="P30" s="28" t="str">
        <f t="shared" si="9"/>
        <v>Sangat terampil dalam penyelesaian masalah yang berkaitan dengan ukuran pemusatan dan penyebaran data</v>
      </c>
      <c r="Q30" s="39"/>
      <c r="R30" s="39" t="s">
        <v>8</v>
      </c>
      <c r="S30" s="18"/>
      <c r="T30" s="1">
        <v>89</v>
      </c>
      <c r="U30" s="1">
        <v>87.666666666666671</v>
      </c>
      <c r="V30" s="1">
        <v>90.333333333333329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88.666666666666671</v>
      </c>
      <c r="AH30" s="1">
        <v>91.333333333333329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72723</v>
      </c>
      <c r="C31" s="19" t="s">
        <v>137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jarak dalam ruang, ukuran pemusatan dan penyebaran data dalam histogram, dan aturan pencacahan 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2</v>
      </c>
      <c r="P31" s="28" t="str">
        <f t="shared" si="9"/>
        <v>Sangat terampil dalam menyajikan penyelesaian masalah yang berkaitan jarak dalam ruang</v>
      </c>
      <c r="Q31" s="39"/>
      <c r="R31" s="39" t="s">
        <v>8</v>
      </c>
      <c r="S31" s="18"/>
      <c r="T31" s="1">
        <v>93.333333333333329</v>
      </c>
      <c r="U31" s="1">
        <v>89</v>
      </c>
      <c r="V31" s="1">
        <v>90.666666666666671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94.333333333333329</v>
      </c>
      <c r="AG31" s="1">
        <v>90</v>
      </c>
      <c r="AH31" s="1">
        <v>91.666666666666671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22930</v>
      </c>
      <c r="FK31" s="79">
        <v>22940</v>
      </c>
    </row>
    <row r="32" spans="1:167" x14ac:dyDescent="0.25">
      <c r="A32" s="19">
        <v>22</v>
      </c>
      <c r="B32" s="19">
        <v>72738</v>
      </c>
      <c r="C32" s="19" t="s">
        <v>138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jarak dalam ruang, ukuran pemusatan dan penyebaran data dalam histogram, dan aturan pencacahan </v>
      </c>
      <c r="K32" s="28">
        <f t="shared" si="5"/>
        <v>91.777777777777786</v>
      </c>
      <c r="L32" s="28" t="str">
        <f t="shared" si="6"/>
        <v>A</v>
      </c>
      <c r="M32" s="28">
        <f t="shared" si="7"/>
        <v>91.777777777777786</v>
      </c>
      <c r="N32" s="28" t="str">
        <f t="shared" si="8"/>
        <v>A</v>
      </c>
      <c r="O32" s="36">
        <v>6</v>
      </c>
      <c r="P32" s="28" t="str">
        <f t="shared" si="9"/>
        <v>Sangat terampil dalam penyelesaian masalah yang berkaitan dengan ukuran pemusatan dan penyebaran data</v>
      </c>
      <c r="Q32" s="39"/>
      <c r="R32" s="39" t="s">
        <v>8</v>
      </c>
      <c r="S32" s="18"/>
      <c r="T32" s="1">
        <v>89.666666666666671</v>
      </c>
      <c r="U32" s="1">
        <v>91</v>
      </c>
      <c r="V32" s="1">
        <v>91.666666666666671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90.666666666666671</v>
      </c>
      <c r="AG32" s="1">
        <v>92</v>
      </c>
      <c r="AH32" s="1">
        <v>92.666666666666671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72753</v>
      </c>
      <c r="C33" s="19" t="s">
        <v>139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jarak dalam ruang, ukuran pemusatan dan penyebaran data dalam histogram, dan aturan pencacahan </v>
      </c>
      <c r="K33" s="28">
        <f t="shared" si="5"/>
        <v>87.222222222222214</v>
      </c>
      <c r="L33" s="28" t="str">
        <f t="shared" si="6"/>
        <v>A</v>
      </c>
      <c r="M33" s="28">
        <f t="shared" si="7"/>
        <v>87.222222222222214</v>
      </c>
      <c r="N33" s="28" t="str">
        <f t="shared" si="8"/>
        <v>A</v>
      </c>
      <c r="O33" s="36">
        <v>5</v>
      </c>
      <c r="P33" s="28" t="str">
        <f t="shared" si="9"/>
        <v>Sangat terampil dalam penyelesaian masalah berkaitan dengan aturan pencacahan</v>
      </c>
      <c r="Q33" s="39"/>
      <c r="R33" s="39" t="s">
        <v>8</v>
      </c>
      <c r="S33" s="18"/>
      <c r="T33" s="1">
        <v>85.333333333333329</v>
      </c>
      <c r="U33" s="1">
        <v>86</v>
      </c>
      <c r="V33" s="1">
        <v>87.333333333333329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86.333333333333329</v>
      </c>
      <c r="AG33" s="1">
        <v>87</v>
      </c>
      <c r="AH33" s="1">
        <v>88.333333333333329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72768</v>
      </c>
      <c r="C34" s="19" t="s">
        <v>140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82.8888888888889</v>
      </c>
      <c r="L34" s="28" t="str">
        <f t="shared" si="6"/>
        <v>B</v>
      </c>
      <c r="M34" s="28">
        <f t="shared" si="7"/>
        <v>82.8888888888889</v>
      </c>
      <c r="N34" s="28" t="str">
        <f t="shared" si="8"/>
        <v>B</v>
      </c>
      <c r="O34" s="36">
        <v>3</v>
      </c>
      <c r="P34" s="28" t="str">
        <f t="shared" si="9"/>
        <v>Sangat terampil dalam pemecahan masalah berkaitan dengan penyajian data hasil pengukuran dan pencacahan histogram</v>
      </c>
      <c r="Q34" s="39"/>
      <c r="R34" s="39" t="s">
        <v>8</v>
      </c>
      <c r="S34" s="18"/>
      <c r="T34" s="1">
        <v>77</v>
      </c>
      <c r="U34" s="1">
        <v>84.666666666666671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85.666666666666671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72783</v>
      </c>
      <c r="C35" s="19" t="s">
        <v>141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jarak dalam ruang, ukuran pemusatan dan penyebaran data dalam histogram, dan aturan pencacahan </v>
      </c>
      <c r="K35" s="28">
        <f t="shared" si="5"/>
        <v>90.555555555555557</v>
      </c>
      <c r="L35" s="28" t="str">
        <f t="shared" si="6"/>
        <v>A</v>
      </c>
      <c r="M35" s="28">
        <f t="shared" si="7"/>
        <v>90.555555555555557</v>
      </c>
      <c r="N35" s="28" t="str">
        <f t="shared" si="8"/>
        <v>A</v>
      </c>
      <c r="O35" s="36">
        <v>4</v>
      </c>
      <c r="P35" s="28" t="str">
        <f t="shared" si="9"/>
        <v>Sangat terampil dalam penyajian penyelesaian masalah yang berkaitan dengan ukuran pemusatan dan penyebaran data</v>
      </c>
      <c r="Q35" s="39"/>
      <c r="R35" s="39" t="s">
        <v>8</v>
      </c>
      <c r="S35" s="18"/>
      <c r="T35" s="1">
        <v>89</v>
      </c>
      <c r="U35" s="1">
        <v>91</v>
      </c>
      <c r="V35" s="1">
        <v>88.666666666666671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>
        <v>89.666666666666671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72798</v>
      </c>
      <c r="C36" s="19" t="s">
        <v>142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jarak dalam ruang, ukuran pemusatan dan penyebaran data dalam histogram, dan aturan pencacahan </v>
      </c>
      <c r="K36" s="28">
        <f t="shared" si="5"/>
        <v>86.444444444444443</v>
      </c>
      <c r="L36" s="28" t="str">
        <f t="shared" si="6"/>
        <v>A</v>
      </c>
      <c r="M36" s="28">
        <f t="shared" si="7"/>
        <v>86.444444444444443</v>
      </c>
      <c r="N36" s="28" t="str">
        <f t="shared" si="8"/>
        <v>A</v>
      </c>
      <c r="O36" s="36">
        <v>6</v>
      </c>
      <c r="P36" s="28" t="str">
        <f t="shared" si="9"/>
        <v>Sangat terampil dalam penyelesaian masalah yang berkaitan dengan ukuran pemusatan dan penyebaran data</v>
      </c>
      <c r="Q36" s="39"/>
      <c r="R36" s="39" t="s">
        <v>8</v>
      </c>
      <c r="S36" s="18"/>
      <c r="T36" s="1">
        <v>84.333333333333329</v>
      </c>
      <c r="U36" s="1">
        <v>81.666666666666671</v>
      </c>
      <c r="V36" s="1">
        <v>90.333333333333329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85.333333333333329</v>
      </c>
      <c r="AG36" s="1">
        <v>82.666666666666671</v>
      </c>
      <c r="AH36" s="1">
        <v>91.333333333333329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72813</v>
      </c>
      <c r="C37" s="19" t="s">
        <v>143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89.555555555555557</v>
      </c>
      <c r="L37" s="28" t="str">
        <f t="shared" si="6"/>
        <v>A</v>
      </c>
      <c r="M37" s="28">
        <f t="shared" si="7"/>
        <v>89.555555555555557</v>
      </c>
      <c r="N37" s="28" t="str">
        <f t="shared" si="8"/>
        <v>A</v>
      </c>
      <c r="O37" s="36">
        <v>1</v>
      </c>
      <c r="P37" s="28" t="str">
        <f t="shared" si="9"/>
        <v>Sangat terampil dalam menentukan jarak dalam ruang</v>
      </c>
      <c r="Q37" s="39"/>
      <c r="R37" s="39" t="s">
        <v>8</v>
      </c>
      <c r="S37" s="18"/>
      <c r="T37" s="1">
        <v>89.666666666666671</v>
      </c>
      <c r="U37" s="1">
        <v>87.333333333333329</v>
      </c>
      <c r="V37" s="1">
        <v>88.666666666666671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90.666666666666671</v>
      </c>
      <c r="AG37" s="1">
        <v>88.333333333333329</v>
      </c>
      <c r="AH37" s="1">
        <v>89.666666666666671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72828</v>
      </c>
      <c r="C38" s="19" t="s">
        <v>144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3</v>
      </c>
      <c r="P38" s="28" t="str">
        <f t="shared" si="9"/>
        <v>Sangat terampil dalam pemecahan masalah berkaitan dengan penyajian data hasil pengukuran dan pencacahan histogram</v>
      </c>
      <c r="Q38" s="39"/>
      <c r="R38" s="39" t="s">
        <v>8</v>
      </c>
      <c r="S38" s="18"/>
      <c r="T38" s="1">
        <v>85.666666666666671</v>
      </c>
      <c r="U38" s="1">
        <v>87.666666666666671</v>
      </c>
      <c r="V38" s="1">
        <v>83.666666666666671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86.666666666666671</v>
      </c>
      <c r="AG38" s="1">
        <v>88.666666666666671</v>
      </c>
      <c r="AH38" s="1">
        <v>84.666666666666671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72843</v>
      </c>
      <c r="C39" s="19" t="s">
        <v>145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81.444444444444443</v>
      </c>
      <c r="L39" s="28" t="str">
        <f t="shared" si="6"/>
        <v>B</v>
      </c>
      <c r="M39" s="28">
        <f t="shared" si="7"/>
        <v>81.444444444444443</v>
      </c>
      <c r="N39" s="28" t="str">
        <f t="shared" si="8"/>
        <v>B</v>
      </c>
      <c r="O39" s="36">
        <v>3</v>
      </c>
      <c r="P39" s="28" t="str">
        <f t="shared" si="9"/>
        <v>Sangat terampil dalam pemecahan masalah berkaitan dengan penyajian data hasil pengukuran dan pencacahan histogram</v>
      </c>
      <c r="Q39" s="39"/>
      <c r="R39" s="39" t="s">
        <v>8</v>
      </c>
      <c r="S39" s="18"/>
      <c r="T39" s="1">
        <v>81</v>
      </c>
      <c r="U39" s="1">
        <v>82.333333333333329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83.333333333333329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72858</v>
      </c>
      <c r="C40" s="19" t="s">
        <v>146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83.444444444444457</v>
      </c>
      <c r="L40" s="28" t="str">
        <f t="shared" si="6"/>
        <v>B</v>
      </c>
      <c r="M40" s="28">
        <f t="shared" si="7"/>
        <v>83.444444444444457</v>
      </c>
      <c r="N40" s="28" t="str">
        <f t="shared" si="8"/>
        <v>B</v>
      </c>
      <c r="O40" s="36">
        <v>5</v>
      </c>
      <c r="P40" s="28" t="str">
        <f t="shared" si="9"/>
        <v>Sangat terampil dalam penyelesaian masalah berkaitan dengan aturan pencacahan</v>
      </c>
      <c r="Q40" s="39"/>
      <c r="R40" s="39" t="s">
        <v>8</v>
      </c>
      <c r="S40" s="18"/>
      <c r="T40" s="1">
        <v>80</v>
      </c>
      <c r="U40" s="1">
        <v>81.666666666666671</v>
      </c>
      <c r="V40" s="1">
        <v>85.666666666666671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82.666666666666671</v>
      </c>
      <c r="AH40" s="1">
        <v>86.666666666666671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72873</v>
      </c>
      <c r="C41" s="19" t="s">
        <v>147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5</v>
      </c>
      <c r="P41" s="28" t="str">
        <f t="shared" si="9"/>
        <v>Sangat terampil dalam penyelesaian masalah berkaitan dengan aturan pencacahan</v>
      </c>
      <c r="Q41" s="39"/>
      <c r="R41" s="39" t="s">
        <v>8</v>
      </c>
      <c r="S41" s="18"/>
      <c r="T41" s="1">
        <v>81</v>
      </c>
      <c r="U41" s="1">
        <v>75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72888</v>
      </c>
      <c r="C42" s="19" t="s">
        <v>148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84.777777777777771</v>
      </c>
      <c r="L42" s="28" t="str">
        <f t="shared" si="6"/>
        <v>A</v>
      </c>
      <c r="M42" s="28">
        <f t="shared" si="7"/>
        <v>84.777777777777771</v>
      </c>
      <c r="N42" s="28" t="str">
        <f t="shared" si="8"/>
        <v>A</v>
      </c>
      <c r="O42" s="36">
        <v>1</v>
      </c>
      <c r="P42" s="28" t="str">
        <f t="shared" si="9"/>
        <v>Sangat terampil dalam menentukan jarak dalam ruang</v>
      </c>
      <c r="Q42" s="39"/>
      <c r="R42" s="39" t="s">
        <v>8</v>
      </c>
      <c r="S42" s="18"/>
      <c r="T42" s="1">
        <v>84.333333333333329</v>
      </c>
      <c r="U42" s="1">
        <v>83.333333333333329</v>
      </c>
      <c r="V42" s="1">
        <v>83.666666666666671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85.333333333333329</v>
      </c>
      <c r="AG42" s="1">
        <v>84.333333333333329</v>
      </c>
      <c r="AH42" s="1">
        <v>84.666666666666671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72903</v>
      </c>
      <c r="C43" s="19" t="s">
        <v>149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jarak dalam ruang, ukuran pemusatan dan penyebaran data dalam histogram, dan aturan pencacahan 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3</v>
      </c>
      <c r="P43" s="28" t="str">
        <f t="shared" si="9"/>
        <v>Sangat terampil dalam pemecahan masalah berkaitan dengan penyajian data hasil pengukuran dan pencacahan histogram</v>
      </c>
      <c r="Q43" s="39"/>
      <c r="R43" s="39" t="s">
        <v>8</v>
      </c>
      <c r="S43" s="18"/>
      <c r="T43" s="1">
        <v>87.666666666666671</v>
      </c>
      <c r="U43" s="1">
        <v>88</v>
      </c>
      <c r="V43" s="1">
        <v>85.333333333333329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88.666666666666671</v>
      </c>
      <c r="AG43" s="1">
        <v>89</v>
      </c>
      <c r="AH43" s="1">
        <v>86.333333333333329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72918</v>
      </c>
      <c r="C44" s="19" t="s">
        <v>150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jarak dalam ruang, ukuran pemusatan dan penyebaran data dalam histogram, namun perlu peningkatan pemahaman aturan pencacahan </v>
      </c>
      <c r="K44" s="28">
        <f t="shared" si="5"/>
        <v>85.222222222222229</v>
      </c>
      <c r="L44" s="28" t="str">
        <f t="shared" si="6"/>
        <v>A</v>
      </c>
      <c r="M44" s="28">
        <f t="shared" si="7"/>
        <v>85.222222222222229</v>
      </c>
      <c r="N44" s="28" t="str">
        <f t="shared" si="8"/>
        <v>A</v>
      </c>
      <c r="O44" s="36">
        <v>3</v>
      </c>
      <c r="P44" s="28" t="str">
        <f t="shared" si="9"/>
        <v>Sangat terampil dalam pemecahan masalah berkaitan dengan penyajian data hasil pengukuran dan pencacahan histogram</v>
      </c>
      <c r="Q44" s="39"/>
      <c r="R44" s="39" t="s">
        <v>8</v>
      </c>
      <c r="S44" s="18"/>
      <c r="T44" s="1">
        <v>82.666666666666671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83.666666666666671</v>
      </c>
      <c r="AG44" s="1">
        <v>86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74643</v>
      </c>
      <c r="C45" s="19" t="s">
        <v>151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78.666666666666671</v>
      </c>
      <c r="L45" s="28" t="str">
        <f t="shared" si="6"/>
        <v>B</v>
      </c>
      <c r="M45" s="28">
        <f t="shared" si="7"/>
        <v>78.666666666666671</v>
      </c>
      <c r="N45" s="28" t="str">
        <f t="shared" si="8"/>
        <v>B</v>
      </c>
      <c r="O45" s="36">
        <v>1</v>
      </c>
      <c r="P45" s="28" t="str">
        <f t="shared" si="9"/>
        <v>Sangat terampil dalam menentukan jarak dalam ruang</v>
      </c>
      <c r="Q45" s="39"/>
      <c r="R45" s="39" t="s">
        <v>8</v>
      </c>
      <c r="S45" s="18"/>
      <c r="T45" s="1">
        <v>78.333333333333329</v>
      </c>
      <c r="U45" s="1">
        <v>77.666666666666671</v>
      </c>
      <c r="V45" s="1">
        <v>77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79.333333333333329</v>
      </c>
      <c r="AG45" s="1">
        <v>78.666666666666671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72933</v>
      </c>
      <c r="C46" s="19" t="s">
        <v>152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84.777777777777771</v>
      </c>
      <c r="L46" s="28" t="str">
        <f t="shared" si="6"/>
        <v>A</v>
      </c>
      <c r="M46" s="28">
        <f t="shared" si="7"/>
        <v>84.777777777777771</v>
      </c>
      <c r="N46" s="28" t="str">
        <f t="shared" si="8"/>
        <v>A</v>
      </c>
      <c r="O46" s="36">
        <v>5</v>
      </c>
      <c r="P46" s="28" t="str">
        <f t="shared" si="9"/>
        <v>Sangat terampil dalam penyelesaian masalah berkaitan dengan aturan pencacahan</v>
      </c>
      <c r="Q46" s="39"/>
      <c r="R46" s="39" t="s">
        <v>8</v>
      </c>
      <c r="S46" s="18"/>
      <c r="T46" s="1">
        <v>81.333333333333329</v>
      </c>
      <c r="U46" s="1">
        <v>83</v>
      </c>
      <c r="V46" s="1">
        <v>87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82.333333333333329</v>
      </c>
      <c r="AG46" s="1">
        <v>84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2018-12-11T00:35:21Z</dcterms:modified>
  <cp:category/>
</cp:coreProperties>
</file>