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4" i="2" l="1"/>
  <c r="K52" i="1"/>
  <c r="K54" i="1"/>
  <c r="H11" i="1"/>
  <c r="H11" i="2"/>
  <c r="K52" i="2"/>
  <c r="K53" i="3"/>
  <c r="H11" i="3"/>
  <c r="K54" i="3"/>
  <c r="K52" i="3"/>
</calcChain>
</file>

<file path=xl/sharedStrings.xml><?xml version="1.0" encoding="utf-8"?>
<sst xmlns="http://schemas.openxmlformats.org/spreadsheetml/2006/main" count="568" uniqueCount="199">
  <si>
    <t>DAFTAR NILAI SISWA SMAN 9 SEMARANG SEMESTER GASAL TAHUN PELAJARAN 2018/2019</t>
  </si>
  <si>
    <t>Guru :</t>
  </si>
  <si>
    <t>Novita Wulandari S.Pd.</t>
  </si>
  <si>
    <t>Kelas X-MIPA 5</t>
  </si>
  <si>
    <t>Mapel :</t>
  </si>
  <si>
    <t>Matematika [ Kelompok A (Wajib) ]</t>
  </si>
  <si>
    <t>didownload 13/12/2018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</si>
  <si>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</si>
  <si>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</si>
  <si>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</si>
  <si>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</si>
  <si>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</si>
  <si>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</si>
  <si>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</si>
  <si>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</si>
  <si>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</si>
  <si>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</si>
  <si>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</si>
  <si>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</si>
  <si>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</si>
  <si>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</si>
  <si>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</si>
  <si>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</si>
  <si>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</si>
  <si>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</si>
  <si>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</si>
  <si>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</si>
  <si>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</si>
  <si>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</si>
  <si>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</si>
  <si>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</si>
  <si>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</si>
  <si>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</si>
  <si>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</si>
  <si>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</si>
  <si>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</si>
  <si>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</si>
  <si>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</si>
  <si>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</si>
  <si>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</si>
  <si>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</si>
  <si>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</si>
  <si>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</si>
  <si>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</si>
  <si>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</si>
  <si>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</si>
  <si>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</si>
  <si>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</si>
  <si>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</si>
  <si>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</si>
  <si>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</si>
  <si>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</si>
  <si>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</si>
  <si>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</si>
  <si>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</si>
  <si>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ADZKIRA ARIFIA NABILA</t>
  </si>
  <si>
    <t>Predikat &amp; Deskripsi Pengetahuan</t>
  </si>
  <si>
    <t>ACUAN MENGISI DESKRIPSI</t>
  </si>
  <si>
    <t>AKHMAD SYIFAUL AIMAR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</si>
  <si>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</si>
  <si>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</si>
  <si>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</si>
  <si>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</si>
  <si>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</si>
  <si>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</si>
  <si>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</si>
  <si>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</si>
  <si>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ALLEIJEHAN HAMAST</t>
  </si>
  <si>
    <t>Memiliki kemampuan menentukan penyelesaian pertidaksamaan nilai mutlak, pertidaksamaan rasional, irasional, SPLTV, dan sistem pertidaksamaan dua variabel</t>
  </si>
  <si>
    <t>Sangat terampil menyelesaikan masalah yang berkaitan dengan persamaan dan pertidaksamaan nilai mutlak satu variabel</t>
  </si>
  <si>
    <t>AMELIA DELA VEGA</t>
  </si>
  <si>
    <t>AQIL THOORIQ SYAFII UTOMO</t>
  </si>
  <si>
    <t>Memiliki kemampuan menentukan penyelesaian pertidaksamaan nilai mutlak, pertidaksamaan rasional, irasional, SPLTV, dan namun perlu peningkatan pemahaman masalah sistem pertidaksamaan dua variabel</t>
  </si>
  <si>
    <t>Sangat terampil menyelesaikan masalah yang berkaitan denganpertidaksamaan rasional dan irasional satu variabel</t>
  </si>
  <si>
    <t>AULIYA ARCHITA PUTRI CINDRAKIRANI</t>
  </si>
  <si>
    <t>BUNAYA HANIF WINTRIBRATA</t>
  </si>
  <si>
    <t>Memiliki kemampuan menentukan penyelesaian pertidaksamaan nilai mutlak, pertidaksamaan rasional, irasional, namun perlu peningkatan pemahaman SPLTV, dan sistem pertidaksamaan dua variabel</t>
  </si>
  <si>
    <t>Sangat terampil menyelesaikan masalah kontekstual yang berkaitan dengan sistem persamaan liear tiga variabel</t>
  </si>
  <si>
    <t>DEA AYU MAHARANI PUTRI</t>
  </si>
  <si>
    <t>DERYAN MARIO CLODIUS</t>
  </si>
  <si>
    <t>Memiliki kemampuan menentukan penyelesaian pertidaksamaan nilai mutlak, namun perlu peningkatan pemahaman pertidaksamaan rasional, irasional, SPLTV, dan sistem pertidaksamaan dua variabel</t>
  </si>
  <si>
    <t>Sangat terampil menyajikan dan menyelesaikan masalah yang berkaitan dengan sistem pertidaksamaan dua variabel linear-kuadrat</t>
  </si>
  <si>
    <t>DEVITRI ALOCITA</t>
  </si>
  <si>
    <t>DHEA DELFIA APRIANI PURYANTO</t>
  </si>
  <si>
    <t>Perlu peningkatan pemahaman untuk menentukan penyelesaian pertidaksamaan nilai mutlak, pertidaksamaan rasional, irasional, SPLTV, dan sistem pertidaksamaan dua variabel</t>
  </si>
  <si>
    <t>Sangat terampil menyajikan dan menyelesaikan masalah yang berkaitan dengan sistem pertidaksamaan dua variabel kuadrat-kuadrat</t>
  </si>
  <si>
    <t>DIAH AYU WIDYANINGSIH</t>
  </si>
  <si>
    <t>DIMAS RIF&amp;#039;AN FAUZAN</t>
  </si>
  <si>
    <t>Perlu peningkatan ketrampilan menyelesaikan masalah pertidaksamaan nilai mutlak, rasional, irasional, SPLTV, dan sistem pertidaksamaan dua variabel</t>
  </si>
  <si>
    <t>EKA NOVITA SARI</t>
  </si>
  <si>
    <t>ELFRIDA ARIJANTI JUMANTO</t>
  </si>
  <si>
    <t>Predikat &amp; Deskripsi Keterampilan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</si>
  <si>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</si>
  <si>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</si>
  <si>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</si>
  <si>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</si>
  <si>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</si>
  <si>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</si>
  <si>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</si>
  <si>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</si>
  <si>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</si>
  <si>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</si>
  <si>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</si>
  <si>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</si>
  <si>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</si>
  <si>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MAULANA ATHARSYAH WICAKSANA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</si>
  <si>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</si>
  <si>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</si>
  <si>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</si>
  <si>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</si>
  <si>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</si>
  <si>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</si>
  <si>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VERONICA RANTI GLORIA ROSARINDA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</si>
  <si>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</si>
  <si>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</si>
  <si>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</si>
  <si>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</si>
  <si>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</si>
  <si>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</si>
  <si>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</si>
  <si>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</si>
  <si>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</si>
  <si>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</si>
  <si>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</si>
  <si>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</si>
  <si>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908999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</si>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</sst>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D11" activePane="bottomRight" state="frozen"/>
      <selection pane="topRight"/>
      <selection pane="bottomLeft"/>
      <selection pane="bottomRight" activeCell="AG17" sqref="AG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84584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penyelesaian pertidaksamaan nilai mutlak, pertidaksamaan rasional, irasional, SPLTV, dan namun perlu peningkatan pemahaman masalah sistem pertidaksamaan dua variabel</v>
      </c>
      <c r="K11" s="28">
        <f t="shared" ref="K11:K50" si="5">IF((COUNTA(AF11:AO11)&gt;0),AVERAGE(AF11:AO11),"")</f>
        <v>76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yang berkaitan dengan persamaan dan pertidaksamaan nilai mutlak satu variabel</v>
      </c>
      <c r="Q11" s="39"/>
      <c r="R11" s="39" t="s">
        <v>9</v>
      </c>
      <c r="S11" s="18"/>
      <c r="T11" s="1">
        <v>82</v>
      </c>
      <c r="U11" s="1">
        <v>70</v>
      </c>
      <c r="V11" s="1">
        <v>76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72</v>
      </c>
      <c r="AH11" s="1">
        <v>76</v>
      </c>
      <c r="AI11" s="1">
        <v>76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84600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menentukan penyelesaian pertidaksamaan nilai mutlak, pertidaksamaan rasional, irasional, SPLTV, dan sistem pertidaksamaan dua variabel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3</v>
      </c>
      <c r="P12" s="28" t="str">
        <f t="shared" si="9"/>
        <v>Sangat terampil menyelesaikan masalah kontekstual yang berkaitan dengan sistem persamaan liear tiga variabel</v>
      </c>
      <c r="Q12" s="39"/>
      <c r="R12" s="39" t="s">
        <v>8</v>
      </c>
      <c r="S12" s="18"/>
      <c r="T12" s="1">
        <v>92</v>
      </c>
      <c r="U12" s="1">
        <v>86</v>
      </c>
      <c r="V12" s="1">
        <v>90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94</v>
      </c>
      <c r="AG12" s="1">
        <v>88</v>
      </c>
      <c r="AH12" s="1">
        <v>90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84616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13" s="28">
        <f t="shared" si="5"/>
        <v>79.25</v>
      </c>
      <c r="L13" s="28" t="str">
        <f t="shared" si="6"/>
        <v>B</v>
      </c>
      <c r="M13" s="28">
        <f t="shared" si="7"/>
        <v>79.25</v>
      </c>
      <c r="N13" s="28" t="str">
        <f t="shared" si="8"/>
        <v>B</v>
      </c>
      <c r="O13" s="36">
        <v>1</v>
      </c>
      <c r="P13" s="28" t="str">
        <f t="shared" si="9"/>
        <v>Sangat terampil menyelesaikan masalah yang berkaitan dengan persamaan dan pertidaksamaan nilai mutlak satu variabel</v>
      </c>
      <c r="Q13" s="39"/>
      <c r="R13" s="39" t="s">
        <v>8</v>
      </c>
      <c r="S13" s="18"/>
      <c r="T13" s="1">
        <v>86</v>
      </c>
      <c r="U13" s="1">
        <v>76</v>
      </c>
      <c r="V13" s="1">
        <v>70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78</v>
      </c>
      <c r="AH13" s="1">
        <v>72</v>
      </c>
      <c r="AI13" s="1">
        <v>79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25941</v>
      </c>
      <c r="FK13" s="41">
        <v>25951</v>
      </c>
    </row>
    <row r="14" spans="1:167" x14ac:dyDescent="0.25">
      <c r="A14" s="19">
        <v>4</v>
      </c>
      <c r="B14" s="19">
        <v>84632</v>
      </c>
      <c r="C14" s="19" t="s">
        <v>70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5</v>
      </c>
      <c r="J14" s="28" t="str">
        <f t="shared" si="4"/>
        <v>Perlu peningkatan pemahaman untuk menentukan penyelesaian pertidaksamaan nilai mutlak, pertidaksamaan rasional, irasional, SPLTV, dan sistem pertidaksamaan dua variabel</v>
      </c>
      <c r="K14" s="28">
        <f t="shared" si="5"/>
        <v>78.5</v>
      </c>
      <c r="L14" s="28" t="str">
        <f t="shared" si="6"/>
        <v>B</v>
      </c>
      <c r="M14" s="28">
        <f t="shared" si="7"/>
        <v>78.5</v>
      </c>
      <c r="N14" s="28" t="str">
        <f t="shared" si="8"/>
        <v>B</v>
      </c>
      <c r="O14" s="36">
        <v>3</v>
      </c>
      <c r="P14" s="28" t="str">
        <f t="shared" si="9"/>
        <v>Sangat terampil menyelesaikan masalah kontekstual yang berkaitan dengan sistem persamaan liear tiga variabel</v>
      </c>
      <c r="Q14" s="39"/>
      <c r="R14" s="39" t="s">
        <v>9</v>
      </c>
      <c r="S14" s="18"/>
      <c r="T14" s="1">
        <v>86</v>
      </c>
      <c r="U14" s="1">
        <v>78</v>
      </c>
      <c r="V14" s="1">
        <v>70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80</v>
      </c>
      <c r="AH14" s="1">
        <v>76</v>
      </c>
      <c r="AI14" s="1">
        <v>70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84648</v>
      </c>
      <c r="C15" s="19" t="s">
        <v>71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15" s="28">
        <f t="shared" si="5"/>
        <v>76.5</v>
      </c>
      <c r="L15" s="28" t="str">
        <f t="shared" si="6"/>
        <v>B</v>
      </c>
      <c r="M15" s="28">
        <f t="shared" si="7"/>
        <v>76.5</v>
      </c>
      <c r="N15" s="28" t="str">
        <f t="shared" si="8"/>
        <v>B</v>
      </c>
      <c r="O15" s="36">
        <v>1</v>
      </c>
      <c r="P15" s="28" t="str">
        <f t="shared" si="9"/>
        <v>Sangat terampil menyelesaikan masalah yang berkaitan dengan persamaan dan pertidaksamaan nilai mutlak satu variabel</v>
      </c>
      <c r="Q15" s="39"/>
      <c r="R15" s="39" t="s">
        <v>8</v>
      </c>
      <c r="S15" s="18"/>
      <c r="T15" s="1">
        <v>88</v>
      </c>
      <c r="U15" s="1">
        <v>74</v>
      </c>
      <c r="V15" s="1">
        <v>70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76</v>
      </c>
      <c r="AH15" s="1">
        <v>70</v>
      </c>
      <c r="AI15" s="1">
        <v>70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25942</v>
      </c>
      <c r="FK15" s="41">
        <v>25952</v>
      </c>
    </row>
    <row r="16" spans="1:167" x14ac:dyDescent="0.25">
      <c r="A16" s="19">
        <v>6</v>
      </c>
      <c r="B16" s="19">
        <v>84664</v>
      </c>
      <c r="C16" s="19" t="s">
        <v>74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16" s="28">
        <f t="shared" si="5"/>
        <v>82.25</v>
      </c>
      <c r="L16" s="28" t="str">
        <f t="shared" si="6"/>
        <v>B</v>
      </c>
      <c r="M16" s="28">
        <f t="shared" si="7"/>
        <v>82.25</v>
      </c>
      <c r="N16" s="28" t="str">
        <f t="shared" si="8"/>
        <v>B</v>
      </c>
      <c r="O16" s="36">
        <v>2</v>
      </c>
      <c r="P16" s="28" t="str">
        <f t="shared" si="9"/>
        <v>Sangat terampil menyelesaikan masalah yang berkaitan denganpertidaksamaan rasional dan irasional satu variabel</v>
      </c>
      <c r="Q16" s="39"/>
      <c r="R16" s="39" t="s">
        <v>8</v>
      </c>
      <c r="S16" s="18"/>
      <c r="T16" s="1">
        <v>78</v>
      </c>
      <c r="U16" s="1">
        <v>86</v>
      </c>
      <c r="V16" s="1">
        <v>82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88</v>
      </c>
      <c r="AH16" s="1">
        <v>82</v>
      </c>
      <c r="AI16" s="1">
        <v>79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84680</v>
      </c>
      <c r="C17" s="19" t="s">
        <v>75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17" s="28">
        <f t="shared" si="5"/>
        <v>80.75</v>
      </c>
      <c r="L17" s="28" t="str">
        <f t="shared" si="6"/>
        <v>B</v>
      </c>
      <c r="M17" s="28">
        <f t="shared" si="7"/>
        <v>80.75</v>
      </c>
      <c r="N17" s="28" t="str">
        <f t="shared" si="8"/>
        <v>B</v>
      </c>
      <c r="O17" s="36">
        <v>1</v>
      </c>
      <c r="P17" s="28" t="str">
        <f t="shared" si="9"/>
        <v>Sangat terampil menyelesaikan masalah yang berkaitan dengan persamaan dan pertidaksamaan nilai mutlak satu variabel</v>
      </c>
      <c r="Q17" s="39"/>
      <c r="R17" s="39" t="s">
        <v>8</v>
      </c>
      <c r="S17" s="18"/>
      <c r="T17" s="1">
        <v>86</v>
      </c>
      <c r="U17" s="1">
        <v>75</v>
      </c>
      <c r="V17" s="1">
        <v>88</v>
      </c>
      <c r="W17" s="1">
        <v>70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77</v>
      </c>
      <c r="AH17" s="1">
        <v>88</v>
      </c>
      <c r="AI17" s="1">
        <v>70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25943</v>
      </c>
      <c r="FK17" s="41">
        <v>25953</v>
      </c>
    </row>
    <row r="18" spans="1:167" x14ac:dyDescent="0.25">
      <c r="A18" s="19">
        <v>8</v>
      </c>
      <c r="B18" s="19">
        <v>84696</v>
      </c>
      <c r="C18" s="19" t="s">
        <v>78</v>
      </c>
      <c r="D18" s="18"/>
      <c r="E18" s="28">
        <f t="shared" si="0"/>
        <v>72</v>
      </c>
      <c r="F18" s="28" t="str">
        <f t="shared" si="1"/>
        <v>C</v>
      </c>
      <c r="G18" s="28">
        <f t="shared" si="2"/>
        <v>72</v>
      </c>
      <c r="H18" s="28" t="str">
        <f t="shared" si="3"/>
        <v>C</v>
      </c>
      <c r="I18" s="36">
        <v>5</v>
      </c>
      <c r="J18" s="28" t="str">
        <f t="shared" si="4"/>
        <v>Perlu peningkatan pemahaman untuk menentukan penyelesaian pertidaksamaan nilai mutlak, pertidaksamaan rasional, irasional, SPLTV, dan sistem pertidaksamaan dua variabel</v>
      </c>
      <c r="K18" s="28">
        <f t="shared" si="5"/>
        <v>72</v>
      </c>
      <c r="L18" s="28" t="str">
        <f t="shared" si="6"/>
        <v>C</v>
      </c>
      <c r="M18" s="28">
        <f t="shared" si="7"/>
        <v>72</v>
      </c>
      <c r="N18" s="28" t="str">
        <f t="shared" si="8"/>
        <v>C</v>
      </c>
      <c r="O18" s="36">
        <v>6</v>
      </c>
      <c r="P18" s="28" t="str">
        <f t="shared" si="9"/>
        <v>Perlu peningkatan ketrampilan menyelesaikan masalah pertidaksamaan nilai mutlak, rasional, irasional, SPLTV, dan sistem pertidaksamaan dua variabel</v>
      </c>
      <c r="Q18" s="39"/>
      <c r="R18" s="39" t="s">
        <v>9</v>
      </c>
      <c r="S18" s="18"/>
      <c r="T18" s="1">
        <v>78.5</v>
      </c>
      <c r="U18" s="1">
        <v>72</v>
      </c>
      <c r="V18" s="1">
        <v>72</v>
      </c>
      <c r="W18" s="1">
        <v>65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72</v>
      </c>
      <c r="AH18" s="1">
        <v>68</v>
      </c>
      <c r="AI18" s="1">
        <v>68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84712</v>
      </c>
      <c r="C19" s="19" t="s">
        <v>79</v>
      </c>
      <c r="D19" s="18"/>
      <c r="E19" s="28">
        <f t="shared" si="0"/>
        <v>71</v>
      </c>
      <c r="F19" s="28" t="str">
        <f t="shared" si="1"/>
        <v>C</v>
      </c>
      <c r="G19" s="28">
        <f t="shared" si="2"/>
        <v>71</v>
      </c>
      <c r="H19" s="28" t="str">
        <f t="shared" si="3"/>
        <v>C</v>
      </c>
      <c r="I19" s="36">
        <v>5</v>
      </c>
      <c r="J19" s="28" t="str">
        <f t="shared" si="4"/>
        <v>Perlu peningkatan pemahaman untuk menentukan penyelesaian pertidaksamaan nilai mutlak, pertidaksamaan rasional, irasional, SPLTV, dan sistem pertidaksamaan dua variabel</v>
      </c>
      <c r="K19" s="28">
        <f t="shared" si="5"/>
        <v>72</v>
      </c>
      <c r="L19" s="28" t="str">
        <f t="shared" si="6"/>
        <v>C</v>
      </c>
      <c r="M19" s="28">
        <f t="shared" si="7"/>
        <v>72</v>
      </c>
      <c r="N19" s="28" t="str">
        <f t="shared" si="8"/>
        <v>C</v>
      </c>
      <c r="O19" s="36">
        <v>2</v>
      </c>
      <c r="P19" s="28" t="str">
        <f t="shared" si="9"/>
        <v>Sangat terampil menyelesaikan masalah yang berkaitan denganpertidaksamaan rasional dan irasional satu variabel</v>
      </c>
      <c r="Q19" s="39"/>
      <c r="R19" s="39" t="s">
        <v>9</v>
      </c>
      <c r="S19" s="18"/>
      <c r="T19" s="1">
        <v>72</v>
      </c>
      <c r="U19" s="1">
        <v>70</v>
      </c>
      <c r="V19" s="1">
        <v>74</v>
      </c>
      <c r="W19" s="1">
        <v>68</v>
      </c>
      <c r="X19" s="1"/>
      <c r="Y19" s="1"/>
      <c r="Z19" s="1"/>
      <c r="AA19" s="1"/>
      <c r="AB19" s="1"/>
      <c r="AC19" s="1"/>
      <c r="AD19" s="1"/>
      <c r="AE19" s="18"/>
      <c r="AF19" s="1">
        <v>74</v>
      </c>
      <c r="AG19" s="1">
        <v>72</v>
      </c>
      <c r="AH19" s="1">
        <v>68</v>
      </c>
      <c r="AI19" s="1">
        <v>74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25944</v>
      </c>
      <c r="FK19" s="41">
        <v>25954</v>
      </c>
    </row>
    <row r="20" spans="1:167" x14ac:dyDescent="0.25">
      <c r="A20" s="19">
        <v>10</v>
      </c>
      <c r="B20" s="19">
        <v>84728</v>
      </c>
      <c r="C20" s="19" t="s">
        <v>82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3</v>
      </c>
      <c r="P20" s="28" t="str">
        <f t="shared" si="9"/>
        <v>Sangat terampil menyelesaikan masalah kontekstual yang berkaitan dengan sistem persamaan liear tiga variabel</v>
      </c>
      <c r="Q20" s="39"/>
      <c r="R20" s="39" t="s">
        <v>9</v>
      </c>
      <c r="S20" s="18"/>
      <c r="T20" s="1">
        <v>92</v>
      </c>
      <c r="U20" s="1">
        <v>84</v>
      </c>
      <c r="V20" s="1">
        <v>80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94</v>
      </c>
      <c r="AG20" s="1">
        <v>86</v>
      </c>
      <c r="AH20" s="1">
        <v>80</v>
      </c>
      <c r="AI20" s="1">
        <v>76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84744</v>
      </c>
      <c r="C21" s="19" t="s">
        <v>83</v>
      </c>
      <c r="D21" s="18"/>
      <c r="E21" s="28">
        <f t="shared" si="0"/>
        <v>71</v>
      </c>
      <c r="F21" s="28" t="str">
        <f t="shared" si="1"/>
        <v>C</v>
      </c>
      <c r="G21" s="28">
        <f t="shared" si="2"/>
        <v>71</v>
      </c>
      <c r="H21" s="28" t="str">
        <f t="shared" si="3"/>
        <v>C</v>
      </c>
      <c r="I21" s="36">
        <v>5</v>
      </c>
      <c r="J21" s="28" t="str">
        <f t="shared" si="4"/>
        <v>Perlu peningkatan pemahaman untuk menentukan penyelesaian pertidaksamaan nilai mutlak, pertidaksamaan rasional, irasional, SPLTV, dan sistem pertidaksamaan dua variabel</v>
      </c>
      <c r="K21" s="28">
        <f t="shared" si="5"/>
        <v>71.5</v>
      </c>
      <c r="L21" s="28" t="str">
        <f t="shared" si="6"/>
        <v>C</v>
      </c>
      <c r="M21" s="28">
        <f t="shared" si="7"/>
        <v>71.5</v>
      </c>
      <c r="N21" s="28" t="str">
        <f t="shared" si="8"/>
        <v>C</v>
      </c>
      <c r="O21" s="36">
        <v>6</v>
      </c>
      <c r="P21" s="28" t="str">
        <f t="shared" si="9"/>
        <v>Perlu peningkatan ketrampilan menyelesaikan masalah pertidaksamaan nilai mutlak, rasional, irasional, SPLTV, dan sistem pertidaksamaan dua variabel</v>
      </c>
      <c r="Q21" s="39"/>
      <c r="R21" s="39" t="s">
        <v>9</v>
      </c>
      <c r="S21" s="18"/>
      <c r="T21" s="1">
        <v>70</v>
      </c>
      <c r="U21" s="1">
        <v>72</v>
      </c>
      <c r="V21" s="1">
        <v>70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72</v>
      </c>
      <c r="AG21" s="1">
        <v>74</v>
      </c>
      <c r="AH21" s="1">
        <v>72</v>
      </c>
      <c r="AI21" s="1">
        <v>68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25945</v>
      </c>
      <c r="FK21" s="41">
        <v>25955</v>
      </c>
    </row>
    <row r="22" spans="1:167" x14ac:dyDescent="0.25">
      <c r="A22" s="19">
        <v>12</v>
      </c>
      <c r="B22" s="19">
        <v>84760</v>
      </c>
      <c r="C22" s="19" t="s">
        <v>86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22" s="28">
        <f t="shared" si="5"/>
        <v>85.25</v>
      </c>
      <c r="L22" s="28" t="str">
        <f t="shared" si="6"/>
        <v>A</v>
      </c>
      <c r="M22" s="28">
        <f t="shared" si="7"/>
        <v>85.25</v>
      </c>
      <c r="N22" s="28" t="str">
        <f t="shared" si="8"/>
        <v>A</v>
      </c>
      <c r="O22" s="36">
        <v>1</v>
      </c>
      <c r="P22" s="28" t="str">
        <f t="shared" si="9"/>
        <v>Sangat terampil menyelesaikan masalah yang berkaitan dengan persamaan dan pertidaksamaan nilai mutlak satu variabel</v>
      </c>
      <c r="Q22" s="39"/>
      <c r="R22" s="39" t="s">
        <v>8</v>
      </c>
      <c r="S22" s="18"/>
      <c r="T22" s="1">
        <v>86</v>
      </c>
      <c r="U22" s="1">
        <v>84</v>
      </c>
      <c r="V22" s="1">
        <v>84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86</v>
      </c>
      <c r="AH22" s="1">
        <v>84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84776</v>
      </c>
      <c r="C23" s="19" t="s">
        <v>87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23" s="28">
        <f t="shared" si="5"/>
        <v>79.75</v>
      </c>
      <c r="L23" s="28" t="str">
        <f t="shared" si="6"/>
        <v>B</v>
      </c>
      <c r="M23" s="28">
        <f t="shared" si="7"/>
        <v>79.75</v>
      </c>
      <c r="N23" s="28" t="str">
        <f t="shared" si="8"/>
        <v>B</v>
      </c>
      <c r="O23" s="36">
        <v>3</v>
      </c>
      <c r="P23" s="28" t="str">
        <f t="shared" si="9"/>
        <v>Sangat terampil menyelesaikan masalah kontekstual yang berkaitan dengan sistem persamaan liear tiga variabel</v>
      </c>
      <c r="Q23" s="39"/>
      <c r="R23" s="39" t="s">
        <v>9</v>
      </c>
      <c r="S23" s="18"/>
      <c r="T23" s="1">
        <v>86</v>
      </c>
      <c r="U23" s="1">
        <v>84</v>
      </c>
      <c r="V23" s="1">
        <v>78</v>
      </c>
      <c r="W23" s="1">
        <v>67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86</v>
      </c>
      <c r="AH23" s="1">
        <v>78</v>
      </c>
      <c r="AI23" s="1">
        <v>67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 t="s">
        <v>88</v>
      </c>
      <c r="FJ23" s="41">
        <v>25946</v>
      </c>
      <c r="FK23" s="41">
        <v>25956</v>
      </c>
    </row>
    <row r="24" spans="1:167" x14ac:dyDescent="0.25">
      <c r="A24" s="19">
        <v>14</v>
      </c>
      <c r="B24" s="19">
        <v>84792</v>
      </c>
      <c r="C24" s="19" t="s">
        <v>89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24" s="28">
        <f t="shared" si="5"/>
        <v>79</v>
      </c>
      <c r="L24" s="28" t="str">
        <f t="shared" si="6"/>
        <v>B</v>
      </c>
      <c r="M24" s="28">
        <f t="shared" si="7"/>
        <v>79</v>
      </c>
      <c r="N24" s="28" t="str">
        <f t="shared" si="8"/>
        <v>B</v>
      </c>
      <c r="O24" s="36">
        <v>3</v>
      </c>
      <c r="P24" s="28" t="str">
        <f t="shared" si="9"/>
        <v>Sangat terampil menyelesaikan masalah kontekstual yang berkaitan dengan sistem persamaan liear tiga variabel</v>
      </c>
      <c r="Q24" s="39"/>
      <c r="R24" s="39" t="s">
        <v>9</v>
      </c>
      <c r="S24" s="18"/>
      <c r="T24" s="1">
        <v>90</v>
      </c>
      <c r="U24" s="1">
        <v>72</v>
      </c>
      <c r="V24" s="1">
        <v>84</v>
      </c>
      <c r="W24" s="1">
        <v>68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74</v>
      </c>
      <c r="AH24" s="1">
        <v>84</v>
      </c>
      <c r="AI24" s="1">
        <v>68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84808</v>
      </c>
      <c r="C25" s="19" t="s">
        <v>90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25" s="28">
        <f t="shared" si="5"/>
        <v>78.5</v>
      </c>
      <c r="L25" s="28" t="str">
        <f t="shared" si="6"/>
        <v>B</v>
      </c>
      <c r="M25" s="28">
        <f t="shared" si="7"/>
        <v>78.5</v>
      </c>
      <c r="N25" s="28" t="str">
        <f t="shared" si="8"/>
        <v>B</v>
      </c>
      <c r="O25" s="36">
        <v>3</v>
      </c>
      <c r="P25" s="28" t="str">
        <f t="shared" si="9"/>
        <v>Sangat terampil menyelesaikan masalah kontekstual yang berkaitan dengan sistem persamaan liear tiga variabel</v>
      </c>
      <c r="Q25" s="39"/>
      <c r="R25" s="39" t="s">
        <v>9</v>
      </c>
      <c r="S25" s="18"/>
      <c r="T25" s="1">
        <v>78</v>
      </c>
      <c r="U25" s="1">
        <v>76</v>
      </c>
      <c r="V25" s="1">
        <v>86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1">
        <v>86</v>
      </c>
      <c r="AI25" s="1">
        <v>70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91</v>
      </c>
      <c r="FD25" s="68"/>
      <c r="FE25" s="68"/>
      <c r="FG25" s="42">
        <v>7</v>
      </c>
      <c r="FH25" s="43"/>
      <c r="FI25" s="43"/>
      <c r="FJ25" s="41">
        <v>25947</v>
      </c>
      <c r="FK25" s="41">
        <v>25957</v>
      </c>
    </row>
    <row r="26" spans="1:167" x14ac:dyDescent="0.25">
      <c r="A26" s="19">
        <v>16</v>
      </c>
      <c r="B26" s="19">
        <v>84824</v>
      </c>
      <c r="C26" s="19" t="s">
        <v>92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26" s="28">
        <f t="shared" si="5"/>
        <v>80.5</v>
      </c>
      <c r="L26" s="28" t="str">
        <f t="shared" si="6"/>
        <v>B</v>
      </c>
      <c r="M26" s="28">
        <f t="shared" si="7"/>
        <v>80.5</v>
      </c>
      <c r="N26" s="28" t="str">
        <f t="shared" si="8"/>
        <v>B</v>
      </c>
      <c r="O26" s="36">
        <v>3</v>
      </c>
      <c r="P26" s="28" t="str">
        <f t="shared" si="9"/>
        <v>Sangat terampil menyelesaikan masalah kontekstual yang berkaitan dengan sistem persamaan liear tiga variabel</v>
      </c>
      <c r="Q26" s="39"/>
      <c r="R26" s="39" t="s">
        <v>9</v>
      </c>
      <c r="S26" s="18"/>
      <c r="T26" s="1">
        <v>82</v>
      </c>
      <c r="U26" s="1">
        <v>78</v>
      </c>
      <c r="V26" s="1">
        <v>86</v>
      </c>
      <c r="W26" s="1">
        <v>72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80</v>
      </c>
      <c r="AH26" s="1">
        <v>86</v>
      </c>
      <c r="AI26" s="1">
        <v>72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84840</v>
      </c>
      <c r="C27" s="19" t="s">
        <v>93</v>
      </c>
      <c r="D27" s="18"/>
      <c r="E27" s="28">
        <f t="shared" si="0"/>
        <v>71</v>
      </c>
      <c r="F27" s="28" t="str">
        <f t="shared" si="1"/>
        <v>C</v>
      </c>
      <c r="G27" s="28">
        <f t="shared" si="2"/>
        <v>71</v>
      </c>
      <c r="H27" s="28" t="str">
        <f t="shared" si="3"/>
        <v>C</v>
      </c>
      <c r="I27" s="36">
        <v>5</v>
      </c>
      <c r="J27" s="28" t="str">
        <f t="shared" si="4"/>
        <v>Perlu peningkatan pemahaman untuk menentukan penyelesaian pertidaksamaan nilai mutlak, pertidaksamaan rasional, irasional, SPLTV, dan sistem pertidaksamaan dua variabel</v>
      </c>
      <c r="K27" s="28">
        <f t="shared" si="5"/>
        <v>71</v>
      </c>
      <c r="L27" s="28" t="str">
        <f t="shared" si="6"/>
        <v>C</v>
      </c>
      <c r="M27" s="28">
        <f t="shared" si="7"/>
        <v>71</v>
      </c>
      <c r="N27" s="28" t="str">
        <f t="shared" si="8"/>
        <v>C</v>
      </c>
      <c r="O27" s="36">
        <v>3</v>
      </c>
      <c r="P27" s="28" t="str">
        <f t="shared" si="9"/>
        <v>Sangat terampil menyelesaikan masalah kontekstual yang berkaitan dengan sistem persamaan liear tiga variabel</v>
      </c>
      <c r="Q27" s="39"/>
      <c r="R27" s="39" t="s">
        <v>9</v>
      </c>
      <c r="S27" s="18"/>
      <c r="T27" s="1">
        <v>72</v>
      </c>
      <c r="U27" s="1">
        <v>70</v>
      </c>
      <c r="V27" s="1">
        <v>72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74</v>
      </c>
      <c r="AG27" s="1">
        <v>72</v>
      </c>
      <c r="AH27" s="1">
        <v>70</v>
      </c>
      <c r="AI27" s="1">
        <v>68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25948</v>
      </c>
      <c r="FK27" s="41">
        <v>25958</v>
      </c>
    </row>
    <row r="28" spans="1:167" x14ac:dyDescent="0.25">
      <c r="A28" s="19">
        <v>18</v>
      </c>
      <c r="B28" s="19">
        <v>84856</v>
      </c>
      <c r="C28" s="19" t="s">
        <v>94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28" s="28">
        <f t="shared" si="5"/>
        <v>75.5</v>
      </c>
      <c r="L28" s="28" t="str">
        <f t="shared" si="6"/>
        <v>B</v>
      </c>
      <c r="M28" s="28">
        <f t="shared" si="7"/>
        <v>75.5</v>
      </c>
      <c r="N28" s="28" t="str">
        <f t="shared" si="8"/>
        <v>B</v>
      </c>
      <c r="O28" s="36">
        <v>3</v>
      </c>
      <c r="P28" s="28" t="str">
        <f t="shared" si="9"/>
        <v>Sangat terampil menyelesaikan masalah kontekstual yang berkaitan dengan sistem persamaan liear tiga variabel</v>
      </c>
      <c r="Q28" s="39"/>
      <c r="R28" s="39" t="s">
        <v>9</v>
      </c>
      <c r="S28" s="18"/>
      <c r="T28" s="1">
        <v>78</v>
      </c>
      <c r="U28" s="1">
        <v>76</v>
      </c>
      <c r="V28" s="1">
        <v>83</v>
      </c>
      <c r="W28" s="1">
        <v>65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76</v>
      </c>
      <c r="AH28" s="1">
        <v>83</v>
      </c>
      <c r="AI28" s="1">
        <v>65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84872</v>
      </c>
      <c r="C29" s="19" t="s">
        <v>95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menentukan penyelesaian pertidaksamaan nilai mutlak, pertidaksamaan rasional, irasional, SPLTV, dan sistem pertidaksamaan dua variabel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menyelesaikan masalah yang berkaitan dengan persamaan dan pertidaksamaan nilai mutlak satu variabel</v>
      </c>
      <c r="Q29" s="39"/>
      <c r="R29" s="39" t="s">
        <v>8</v>
      </c>
      <c r="S29" s="18"/>
      <c r="T29" s="1">
        <v>92</v>
      </c>
      <c r="U29" s="1">
        <v>78</v>
      </c>
      <c r="V29" s="1">
        <v>83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94</v>
      </c>
      <c r="AG29" s="1">
        <v>80</v>
      </c>
      <c r="AH29" s="1">
        <v>83</v>
      </c>
      <c r="AI29" s="1">
        <v>87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25949</v>
      </c>
      <c r="FK29" s="41">
        <v>25959</v>
      </c>
    </row>
    <row r="30" spans="1:167" x14ac:dyDescent="0.25">
      <c r="A30" s="19">
        <v>20</v>
      </c>
      <c r="B30" s="19">
        <v>84888</v>
      </c>
      <c r="C30" s="19" t="s">
        <v>96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0" s="28">
        <f t="shared" si="5"/>
        <v>81.25</v>
      </c>
      <c r="L30" s="28" t="str">
        <f t="shared" si="6"/>
        <v>B</v>
      </c>
      <c r="M30" s="28">
        <f t="shared" si="7"/>
        <v>81.25</v>
      </c>
      <c r="N30" s="28" t="str">
        <f t="shared" si="8"/>
        <v>B</v>
      </c>
      <c r="O30" s="36">
        <v>2</v>
      </c>
      <c r="P30" s="28" t="str">
        <f t="shared" si="9"/>
        <v>Sangat terampil menyelesaikan masalah yang berkaitan denganpertidaksamaan rasional dan irasional satu variabel</v>
      </c>
      <c r="Q30" s="39"/>
      <c r="R30" s="39" t="s">
        <v>9</v>
      </c>
      <c r="S30" s="18"/>
      <c r="T30" s="1">
        <v>84</v>
      </c>
      <c r="U30" s="1">
        <v>72</v>
      </c>
      <c r="V30" s="1">
        <v>92</v>
      </c>
      <c r="W30" s="1">
        <v>73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76</v>
      </c>
      <c r="AH30" s="1">
        <v>92</v>
      </c>
      <c r="AI30" s="1">
        <v>73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84904</v>
      </c>
      <c r="C31" s="19" t="s">
        <v>97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1" s="28">
        <f t="shared" si="5"/>
        <v>79.75</v>
      </c>
      <c r="L31" s="28" t="str">
        <f t="shared" si="6"/>
        <v>B</v>
      </c>
      <c r="M31" s="28">
        <f t="shared" si="7"/>
        <v>79.75</v>
      </c>
      <c r="N31" s="28" t="str">
        <f t="shared" si="8"/>
        <v>B</v>
      </c>
      <c r="O31" s="36">
        <v>4</v>
      </c>
      <c r="P31" s="28" t="str">
        <f t="shared" si="9"/>
        <v>Sangat terampil menyajikan dan menyelesaikan masalah yang berkaitan dengan sistem pertidaksamaan dua variabel linear-kuadrat</v>
      </c>
      <c r="Q31" s="39"/>
      <c r="R31" s="39" t="s">
        <v>9</v>
      </c>
      <c r="S31" s="18"/>
      <c r="T31" s="1">
        <v>86</v>
      </c>
      <c r="U31" s="1">
        <v>77</v>
      </c>
      <c r="V31" s="1">
        <v>87</v>
      </c>
      <c r="W31" s="1">
        <v>68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78</v>
      </c>
      <c r="AH31" s="1">
        <v>87</v>
      </c>
      <c r="AI31" s="1">
        <v>68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25950</v>
      </c>
      <c r="FK31" s="41">
        <v>25960</v>
      </c>
    </row>
    <row r="32" spans="1:167" x14ac:dyDescent="0.25">
      <c r="A32" s="19">
        <v>22</v>
      </c>
      <c r="B32" s="19">
        <v>84920</v>
      </c>
      <c r="C32" s="19" t="s">
        <v>98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2" s="28">
        <f t="shared" si="5"/>
        <v>78.25</v>
      </c>
      <c r="L32" s="28" t="str">
        <f t="shared" si="6"/>
        <v>B</v>
      </c>
      <c r="M32" s="28">
        <f t="shared" si="7"/>
        <v>78.25</v>
      </c>
      <c r="N32" s="28" t="str">
        <f t="shared" si="8"/>
        <v>B</v>
      </c>
      <c r="O32" s="36">
        <v>3</v>
      </c>
      <c r="P32" s="28" t="str">
        <f t="shared" si="9"/>
        <v>Sangat terampil menyelesaikan masalah kontekstual yang berkaitan dengan sistem persamaan liear tiga variabel</v>
      </c>
      <c r="Q32" s="39"/>
      <c r="R32" s="39" t="s">
        <v>9</v>
      </c>
      <c r="S32" s="18"/>
      <c r="T32" s="1">
        <v>92</v>
      </c>
      <c r="U32" s="1">
        <v>74</v>
      </c>
      <c r="V32" s="1">
        <v>74</v>
      </c>
      <c r="W32" s="1">
        <v>69</v>
      </c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78</v>
      </c>
      <c r="AH32" s="1">
        <v>74</v>
      </c>
      <c r="AI32" s="1">
        <v>69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84936</v>
      </c>
      <c r="C33" s="19" t="s">
        <v>99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menentukan penyelesaian pertidaksamaan nilai mutlak, pertidaksamaan rasional, irasional, SPLTV, dan sistem pertidaksamaan dua variabel</v>
      </c>
      <c r="K33" s="28">
        <f t="shared" si="5"/>
        <v>92.75</v>
      </c>
      <c r="L33" s="28" t="str">
        <f t="shared" si="6"/>
        <v>A</v>
      </c>
      <c r="M33" s="28">
        <f t="shared" si="7"/>
        <v>92.75</v>
      </c>
      <c r="N33" s="28" t="str">
        <f t="shared" si="8"/>
        <v>A</v>
      </c>
      <c r="O33" s="36">
        <v>4</v>
      </c>
      <c r="P33" s="28" t="str">
        <f t="shared" si="9"/>
        <v>Sangat terampil menyajikan dan menyelesaikan masalah yang berkaitan dengan sistem pertidaksamaan dua variabel linear-kuadrat</v>
      </c>
      <c r="Q33" s="39"/>
      <c r="R33" s="39" t="s">
        <v>8</v>
      </c>
      <c r="S33" s="18"/>
      <c r="T33" s="1">
        <v>98</v>
      </c>
      <c r="U33" s="1">
        <v>90</v>
      </c>
      <c r="V33" s="1">
        <v>89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98</v>
      </c>
      <c r="AG33" s="1">
        <v>94</v>
      </c>
      <c r="AH33" s="1">
        <v>89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84952</v>
      </c>
      <c r="C34" s="19" t="s">
        <v>100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menentukan penyelesaian pertidaksamaan nilai mutlak, pertidaksamaan rasional, irasional, SPLTV, dan sistem pertidaksamaan dua variabel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3</v>
      </c>
      <c r="P34" s="28" t="str">
        <f t="shared" si="9"/>
        <v>Sangat terampil menyelesaikan masalah kontekstual yang berkaitan dengan sistem persamaan liear tiga variabel</v>
      </c>
      <c r="Q34" s="39"/>
      <c r="R34" s="39" t="s">
        <v>8</v>
      </c>
      <c r="S34" s="18"/>
      <c r="T34" s="1">
        <v>94</v>
      </c>
      <c r="U34" s="1">
        <v>86</v>
      </c>
      <c r="V34" s="1">
        <v>86</v>
      </c>
      <c r="W34" s="1">
        <v>94</v>
      </c>
      <c r="X34" s="1"/>
      <c r="Y34" s="1"/>
      <c r="Z34" s="1"/>
      <c r="AA34" s="1"/>
      <c r="AB34" s="1"/>
      <c r="AC34" s="1"/>
      <c r="AD34" s="1"/>
      <c r="AE34" s="18"/>
      <c r="AF34" s="1">
        <v>96</v>
      </c>
      <c r="AG34" s="1">
        <v>88</v>
      </c>
      <c r="AH34" s="1">
        <v>86</v>
      </c>
      <c r="AI34" s="1">
        <v>94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84968</v>
      </c>
      <c r="C35" s="19" t="s">
        <v>101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1</v>
      </c>
      <c r="P35" s="28" t="str">
        <f t="shared" si="9"/>
        <v>Sangat terampil menyelesaikan masalah yang berkaitan dengan persamaan dan pertidaksamaan nilai mutlak satu variabel</v>
      </c>
      <c r="Q35" s="39"/>
      <c r="R35" s="39" t="s">
        <v>8</v>
      </c>
      <c r="S35" s="18"/>
      <c r="T35" s="1">
        <v>90</v>
      </c>
      <c r="U35" s="1">
        <v>78</v>
      </c>
      <c r="V35" s="1">
        <v>90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80</v>
      </c>
      <c r="AH35" s="1">
        <v>90</v>
      </c>
      <c r="AI35" s="1">
        <v>70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84984</v>
      </c>
      <c r="C36" s="19" t="s">
        <v>102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menentukan penyelesaian pertidaksamaan nilai mutlak, pertidaksamaan rasional, irasional, SPLTV, dan sistem pertidaksamaan dua variabel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4</v>
      </c>
      <c r="P36" s="28" t="str">
        <f t="shared" si="9"/>
        <v>Sangat terampil menyajikan dan menyelesaikan masalah yang berkaitan dengan sistem pertidaksamaan dua variabel linear-kuadrat</v>
      </c>
      <c r="Q36" s="39"/>
      <c r="R36" s="39" t="s">
        <v>9</v>
      </c>
      <c r="S36" s="18"/>
      <c r="T36" s="1">
        <v>92</v>
      </c>
      <c r="U36" s="1">
        <v>80</v>
      </c>
      <c r="V36" s="1">
        <v>86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1">
        <v>82</v>
      </c>
      <c r="AH36" s="1">
        <v>86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85000</v>
      </c>
      <c r="C37" s="19" t="s">
        <v>103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7" s="28">
        <f t="shared" si="5"/>
        <v>85.25</v>
      </c>
      <c r="L37" s="28" t="str">
        <f t="shared" si="6"/>
        <v>A</v>
      </c>
      <c r="M37" s="28">
        <f t="shared" si="7"/>
        <v>85.25</v>
      </c>
      <c r="N37" s="28" t="str">
        <f t="shared" si="8"/>
        <v>A</v>
      </c>
      <c r="O37" s="36">
        <v>3</v>
      </c>
      <c r="P37" s="28" t="str">
        <f t="shared" si="9"/>
        <v>Sangat terampil menyelesaikan masalah kontekstual yang berkaitan dengan sistem persamaan liear tiga variabel</v>
      </c>
      <c r="Q37" s="39"/>
      <c r="R37" s="39" t="s">
        <v>8</v>
      </c>
      <c r="S37" s="18"/>
      <c r="T37" s="1">
        <v>86</v>
      </c>
      <c r="U37" s="1">
        <v>80</v>
      </c>
      <c r="V37" s="1">
        <v>91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80</v>
      </c>
      <c r="AH37" s="1">
        <v>91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85016</v>
      </c>
      <c r="C38" s="19" t="s">
        <v>104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1</v>
      </c>
      <c r="P38" s="28" t="str">
        <f t="shared" si="9"/>
        <v>Sangat terampil menyelesaikan masalah yang berkaitan dengan persamaan dan pertidaksamaan nilai mutlak satu variabel</v>
      </c>
      <c r="Q38" s="39"/>
      <c r="R38" s="39" t="s">
        <v>8</v>
      </c>
      <c r="S38" s="18"/>
      <c r="T38" s="1">
        <v>78</v>
      </c>
      <c r="U38" s="1">
        <v>80</v>
      </c>
      <c r="V38" s="1">
        <v>79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80</v>
      </c>
      <c r="AH38" s="1">
        <v>79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85032</v>
      </c>
      <c r="C39" s="19" t="s">
        <v>105</v>
      </c>
      <c r="D39" s="18"/>
      <c r="E39" s="28">
        <f t="shared" si="0"/>
        <v>67</v>
      </c>
      <c r="F39" s="28" t="str">
        <f t="shared" si="1"/>
        <v>D</v>
      </c>
      <c r="G39" s="28">
        <f t="shared" si="2"/>
        <v>67</v>
      </c>
      <c r="H39" s="28" t="str">
        <f t="shared" si="3"/>
        <v>D</v>
      </c>
      <c r="I39" s="36">
        <v>5</v>
      </c>
      <c r="J39" s="28" t="str">
        <f t="shared" si="4"/>
        <v>Perlu peningkatan pemahaman untuk menentukan penyelesaian pertidaksamaan nilai mutlak, pertidaksamaan rasional, irasional, SPLTV, dan sistem pertidaksamaan dua variabel</v>
      </c>
      <c r="K39" s="28">
        <f t="shared" si="5"/>
        <v>69.5</v>
      </c>
      <c r="L39" s="28" t="str">
        <f t="shared" si="6"/>
        <v>C</v>
      </c>
      <c r="M39" s="28">
        <f t="shared" si="7"/>
        <v>69.5</v>
      </c>
      <c r="N39" s="28" t="str">
        <f t="shared" si="8"/>
        <v>C</v>
      </c>
      <c r="O39" s="36">
        <v>6</v>
      </c>
      <c r="P39" s="28" t="str">
        <f t="shared" si="9"/>
        <v>Perlu peningkatan ketrampilan menyelesaikan masalah pertidaksamaan nilai mutlak, rasional, irasional, SPLTV, dan sistem pertidaksamaan dua variabel</v>
      </c>
      <c r="Q39" s="39"/>
      <c r="R39" s="39" t="s">
        <v>9</v>
      </c>
      <c r="S39" s="18"/>
      <c r="T39" s="1">
        <v>72</v>
      </c>
      <c r="U39" s="1">
        <v>70</v>
      </c>
      <c r="V39" s="1">
        <v>62</v>
      </c>
      <c r="W39" s="1">
        <v>63</v>
      </c>
      <c r="X39" s="1"/>
      <c r="Y39" s="1"/>
      <c r="Z39" s="1"/>
      <c r="AA39" s="1"/>
      <c r="AB39" s="1"/>
      <c r="AC39" s="1"/>
      <c r="AD39" s="1"/>
      <c r="AE39" s="18"/>
      <c r="AF39" s="1">
        <v>72</v>
      </c>
      <c r="AG39" s="1">
        <v>72</v>
      </c>
      <c r="AH39" s="1">
        <v>68</v>
      </c>
      <c r="AI39" s="1">
        <v>66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85048</v>
      </c>
      <c r="C40" s="19" t="s">
        <v>106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3</v>
      </c>
      <c r="J40" s="28" t="str">
        <f t="shared" si="4"/>
        <v>Memiliki kemampuan menentukan penyelesaian pertidaksamaan nilai mutlak, pertidaksamaan rasional, irasional, namun perlu peningkatan pemahaman SPLTV, dan sistem pertidaksamaan dua variabel</v>
      </c>
      <c r="K40" s="28">
        <f t="shared" si="5"/>
        <v>75.75</v>
      </c>
      <c r="L40" s="28" t="str">
        <f t="shared" si="6"/>
        <v>B</v>
      </c>
      <c r="M40" s="28">
        <f t="shared" si="7"/>
        <v>75.75</v>
      </c>
      <c r="N40" s="28" t="str">
        <f t="shared" si="8"/>
        <v>B</v>
      </c>
      <c r="O40" s="36">
        <v>1</v>
      </c>
      <c r="P40" s="28" t="str">
        <f t="shared" si="9"/>
        <v>Sangat terampil menyelesaikan masalah yang berkaitan dengan persamaan dan pertidaksamaan nilai mutlak satu variabel</v>
      </c>
      <c r="Q40" s="39"/>
      <c r="R40" s="39" t="s">
        <v>9</v>
      </c>
      <c r="S40" s="18"/>
      <c r="T40" s="1">
        <v>76</v>
      </c>
      <c r="U40" s="1">
        <v>85</v>
      </c>
      <c r="V40" s="1">
        <v>70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85</v>
      </c>
      <c r="AH40" s="1">
        <v>70</v>
      </c>
      <c r="AI40" s="1">
        <v>70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85064</v>
      </c>
      <c r="C41" s="19" t="s">
        <v>107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41" s="28">
        <f t="shared" si="5"/>
        <v>83.75</v>
      </c>
      <c r="L41" s="28" t="str">
        <f t="shared" si="6"/>
        <v>B</v>
      </c>
      <c r="M41" s="28">
        <f t="shared" si="7"/>
        <v>83.75</v>
      </c>
      <c r="N41" s="28" t="str">
        <f t="shared" si="8"/>
        <v>B</v>
      </c>
      <c r="O41" s="36">
        <v>3</v>
      </c>
      <c r="P41" s="28" t="str">
        <f t="shared" si="9"/>
        <v>Sangat terampil menyelesaikan masalah kontekstual yang berkaitan dengan sistem persamaan liear tiga variabel</v>
      </c>
      <c r="Q41" s="39"/>
      <c r="R41" s="39" t="s">
        <v>9</v>
      </c>
      <c r="S41" s="18"/>
      <c r="T41" s="1">
        <v>86</v>
      </c>
      <c r="U41" s="1">
        <v>84</v>
      </c>
      <c r="V41" s="1">
        <v>89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84</v>
      </c>
      <c r="AH41" s="1">
        <v>89</v>
      </c>
      <c r="AI41" s="1">
        <v>76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85080</v>
      </c>
      <c r="C42" s="19" t="s">
        <v>108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42" s="28">
        <f t="shared" si="5"/>
        <v>81.25</v>
      </c>
      <c r="L42" s="28" t="str">
        <f t="shared" si="6"/>
        <v>B</v>
      </c>
      <c r="M42" s="28">
        <f t="shared" si="7"/>
        <v>81.25</v>
      </c>
      <c r="N42" s="28" t="str">
        <f t="shared" si="8"/>
        <v>B</v>
      </c>
      <c r="O42" s="36">
        <v>1</v>
      </c>
      <c r="P42" s="28" t="str">
        <f t="shared" si="9"/>
        <v>Sangat terampil menyelesaikan masalah yang berkaitan dengan persamaan dan pertidaksamaan nilai mutlak satu variabel</v>
      </c>
      <c r="Q42" s="39"/>
      <c r="R42" s="39" t="s">
        <v>9</v>
      </c>
      <c r="S42" s="18"/>
      <c r="T42" s="1">
        <v>89.5</v>
      </c>
      <c r="U42" s="1">
        <v>78</v>
      </c>
      <c r="V42" s="1">
        <v>81</v>
      </c>
      <c r="W42" s="1">
        <v>73</v>
      </c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1">
        <v>82</v>
      </c>
      <c r="AH42" s="1">
        <v>81</v>
      </c>
      <c r="AI42" s="1">
        <v>73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85096</v>
      </c>
      <c r="C43" s="19" t="s">
        <v>109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43" s="28">
        <f t="shared" si="5"/>
        <v>79.75</v>
      </c>
      <c r="L43" s="28" t="str">
        <f t="shared" si="6"/>
        <v>B</v>
      </c>
      <c r="M43" s="28">
        <f t="shared" si="7"/>
        <v>79.75</v>
      </c>
      <c r="N43" s="28" t="str">
        <f t="shared" si="8"/>
        <v>B</v>
      </c>
      <c r="O43" s="36">
        <v>3</v>
      </c>
      <c r="P43" s="28" t="str">
        <f t="shared" si="9"/>
        <v>Sangat terampil menyelesaikan masalah kontekstual yang berkaitan dengan sistem persamaan liear tiga variabel</v>
      </c>
      <c r="Q43" s="39"/>
      <c r="R43" s="39" t="s">
        <v>9</v>
      </c>
      <c r="S43" s="18"/>
      <c r="T43" s="1">
        <v>92</v>
      </c>
      <c r="U43" s="1">
        <v>72</v>
      </c>
      <c r="V43" s="1">
        <v>83</v>
      </c>
      <c r="W43" s="1">
        <v>68</v>
      </c>
      <c r="X43" s="1"/>
      <c r="Y43" s="1"/>
      <c r="Z43" s="1"/>
      <c r="AA43" s="1"/>
      <c r="AB43" s="1"/>
      <c r="AC43" s="1"/>
      <c r="AD43" s="1"/>
      <c r="AE43" s="18"/>
      <c r="AF43" s="1">
        <v>92</v>
      </c>
      <c r="AG43" s="1">
        <v>76</v>
      </c>
      <c r="AH43" s="1">
        <v>83</v>
      </c>
      <c r="AI43" s="1">
        <v>68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85112</v>
      </c>
      <c r="C44" s="19" t="s">
        <v>110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v>3</v>
      </c>
      <c r="J44" s="28" t="str">
        <f t="shared" si="4"/>
        <v>Memiliki kemampuan menentukan penyelesaian pertidaksamaan nilai mutlak, pertidaksamaan rasional, irasional, namun perlu peningkatan pemahaman SPLTV, dan sistem pertidaksamaan dua variabel</v>
      </c>
      <c r="K44" s="28">
        <f t="shared" si="5"/>
        <v>74.625</v>
      </c>
      <c r="L44" s="28" t="str">
        <f t="shared" si="6"/>
        <v>C</v>
      </c>
      <c r="M44" s="28">
        <f t="shared" si="7"/>
        <v>74.625</v>
      </c>
      <c r="N44" s="28" t="str">
        <f t="shared" si="8"/>
        <v>C</v>
      </c>
      <c r="O44" s="36">
        <v>1</v>
      </c>
      <c r="P44" s="28" t="str">
        <f t="shared" si="9"/>
        <v>Sangat terampil menyelesaikan masalah yang berkaitan dengan persamaan dan pertidaksamaan nilai mutlak satu variabel</v>
      </c>
      <c r="Q44" s="39"/>
      <c r="R44" s="39" t="s">
        <v>9</v>
      </c>
      <c r="S44" s="18"/>
      <c r="T44" s="1">
        <v>82.5</v>
      </c>
      <c r="U44" s="1">
        <v>78</v>
      </c>
      <c r="V44" s="1">
        <v>70</v>
      </c>
      <c r="W44" s="1">
        <v>68</v>
      </c>
      <c r="X44" s="1"/>
      <c r="Y44" s="1"/>
      <c r="Z44" s="1"/>
      <c r="AA44" s="1"/>
      <c r="AB44" s="1"/>
      <c r="AC44" s="1"/>
      <c r="AD44" s="1"/>
      <c r="AE44" s="18"/>
      <c r="AF44" s="1">
        <v>82.5</v>
      </c>
      <c r="AG44" s="1">
        <v>78</v>
      </c>
      <c r="AH44" s="1">
        <v>70</v>
      </c>
      <c r="AI44" s="1">
        <v>68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85128</v>
      </c>
      <c r="C45" s="19" t="s">
        <v>111</v>
      </c>
      <c r="D45" s="18"/>
      <c r="E45" s="28">
        <f t="shared" si="0"/>
        <v>72</v>
      </c>
      <c r="F45" s="28" t="str">
        <f t="shared" si="1"/>
        <v>C</v>
      </c>
      <c r="G45" s="28">
        <f t="shared" si="2"/>
        <v>72</v>
      </c>
      <c r="H45" s="28" t="str">
        <f t="shared" si="3"/>
        <v>C</v>
      </c>
      <c r="I45" s="36">
        <v>5</v>
      </c>
      <c r="J45" s="28" t="str">
        <f t="shared" si="4"/>
        <v>Perlu peningkatan pemahaman untuk menentukan penyelesaian pertidaksamaan nilai mutlak, pertidaksamaan rasional, irasional, SPLTV, dan sistem pertidaksamaan dua variabel</v>
      </c>
      <c r="K45" s="28">
        <f t="shared" si="5"/>
        <v>73</v>
      </c>
      <c r="L45" s="28" t="str">
        <f t="shared" si="6"/>
        <v>C</v>
      </c>
      <c r="M45" s="28">
        <f t="shared" si="7"/>
        <v>73</v>
      </c>
      <c r="N45" s="28" t="str">
        <f t="shared" si="8"/>
        <v>C</v>
      </c>
      <c r="O45" s="36">
        <v>1</v>
      </c>
      <c r="P45" s="28" t="str">
        <f t="shared" si="9"/>
        <v>Sangat terampil menyelesaikan masalah yang berkaitan dengan persamaan dan pertidaksamaan nilai mutlak satu variabel</v>
      </c>
      <c r="Q45" s="39"/>
      <c r="R45" s="39" t="s">
        <v>9</v>
      </c>
      <c r="S45" s="18"/>
      <c r="T45" s="1">
        <v>78</v>
      </c>
      <c r="U45" s="1">
        <v>79</v>
      </c>
      <c r="V45" s="1">
        <v>65</v>
      </c>
      <c r="W45" s="1">
        <v>65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79</v>
      </c>
      <c r="AH45" s="1">
        <v>65</v>
      </c>
      <c r="AI45" s="1">
        <v>68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85144</v>
      </c>
      <c r="C46" s="19" t="s">
        <v>112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menentukan penyelesaian pertidaksamaan nilai mutlak, pertidaksamaan rasional, irasional, SPLTV, dan sistem pertidaksamaan dua variabel</v>
      </c>
      <c r="K46" s="28">
        <f t="shared" si="5"/>
        <v>85.5</v>
      </c>
      <c r="L46" s="28" t="str">
        <f t="shared" si="6"/>
        <v>A</v>
      </c>
      <c r="M46" s="28">
        <f t="shared" si="7"/>
        <v>85.5</v>
      </c>
      <c r="N46" s="28" t="str">
        <f t="shared" si="8"/>
        <v>A</v>
      </c>
      <c r="O46" s="36">
        <v>1</v>
      </c>
      <c r="P46" s="28" t="str">
        <f t="shared" si="9"/>
        <v>Sangat terampil menyelesaikan masalah yang berkaitan dengan persamaan dan pertidaksamaan nilai mutlak satu variabel</v>
      </c>
      <c r="Q46" s="39"/>
      <c r="R46" s="39" t="s">
        <v>9</v>
      </c>
      <c r="S46" s="18"/>
      <c r="T46" s="1">
        <v>86</v>
      </c>
      <c r="U46" s="1">
        <v>92</v>
      </c>
      <c r="V46" s="1">
        <v>76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92</v>
      </c>
      <c r="AH46" s="1">
        <v>76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113</v>
      </c>
      <c r="D52" s="18"/>
      <c r="E52" s="18"/>
      <c r="F52" s="18" t="s">
        <v>114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116</v>
      </c>
      <c r="D53" s="18"/>
      <c r="E53" s="18"/>
      <c r="F53" s="18" t="s">
        <v>117</v>
      </c>
      <c r="G53" s="18"/>
      <c r="H53" s="18"/>
      <c r="I53" s="38"/>
      <c r="J53" s="30"/>
      <c r="K53" s="18">
        <f>IF(COUNTBLANK($G$11:$G$50)=40,"",MIN($G$11:$G$50))</f>
        <v>67</v>
      </c>
      <c r="L53" s="18"/>
      <c r="M53" s="18"/>
      <c r="N53" s="18"/>
      <c r="O53" s="37"/>
      <c r="P53" s="18"/>
      <c r="Q53" s="37" t="s">
        <v>118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119</v>
      </c>
      <c r="G54" s="18"/>
      <c r="H54" s="18"/>
      <c r="I54" s="38"/>
      <c r="J54" s="30"/>
      <c r="K54" s="18">
        <f>IF(COUNTBLANK($G$11:$G$50)=40,"",AVERAGE($G$11:$G$50))</f>
        <v>79.25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120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124</v>
      </c>
      <c r="R57" s="37" t="s">
        <v>125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85160</v>
      </c>
      <c r="C11" s="19" t="s">
        <v>127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penyelesaian pertidaksamaan nilai mutlak, pertidaksamaan rasional, irasional, SPLTV, dan namun perlu peningkatan pemahaman masalah sistem pertidaksamaan dua variabel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dan menyelesaikan masalah yang berkaitan dengan sistem pertidaksamaan dua variabel linear-kuadrat</v>
      </c>
      <c r="Q11" s="39"/>
      <c r="R11" s="39" t="s">
        <v>9</v>
      </c>
      <c r="S11" s="18"/>
      <c r="T11" s="1">
        <v>88</v>
      </c>
      <c r="U11" s="1">
        <v>82</v>
      </c>
      <c r="V11" s="1">
        <v>80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84</v>
      </c>
      <c r="AH11" s="1">
        <v>84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85176</v>
      </c>
      <c r="C12" s="19" t="s">
        <v>128</v>
      </c>
      <c r="D12" s="18"/>
      <c r="E12" s="28">
        <f t="shared" si="0"/>
        <v>73</v>
      </c>
      <c r="F12" s="28" t="str">
        <f t="shared" si="1"/>
        <v>C</v>
      </c>
      <c r="G12" s="28">
        <f t="shared" si="2"/>
        <v>73</v>
      </c>
      <c r="H12" s="28" t="str">
        <f t="shared" si="3"/>
        <v>C</v>
      </c>
      <c r="I12" s="36">
        <v>5</v>
      </c>
      <c r="J12" s="28" t="str">
        <f t="shared" si="4"/>
        <v>Perlu peningkatan pemahaman untuk menentukan penyelesaian pertidaksamaan nilai mutlak, pertidaksamaan rasional, irasional, SPLTV, dan sistem pertidaksamaan dua variabel</v>
      </c>
      <c r="K12" s="28">
        <f t="shared" si="5"/>
        <v>74</v>
      </c>
      <c r="L12" s="28" t="str">
        <f t="shared" si="6"/>
        <v>C</v>
      </c>
      <c r="M12" s="28">
        <f t="shared" si="7"/>
        <v>74</v>
      </c>
      <c r="N12" s="28" t="str">
        <f t="shared" si="8"/>
        <v>C</v>
      </c>
      <c r="O12" s="36">
        <v>3</v>
      </c>
      <c r="P12" s="28" t="str">
        <f t="shared" si="9"/>
        <v>Sangat terampil menyelesaikan masalah kontekstual yang berkaitan dengan sistem persamaan liear tiga variabel</v>
      </c>
      <c r="Q12" s="39"/>
      <c r="R12" s="39" t="s">
        <v>9</v>
      </c>
      <c r="S12" s="18"/>
      <c r="T12" s="1">
        <v>72</v>
      </c>
      <c r="U12" s="1">
        <v>70</v>
      </c>
      <c r="V12" s="1">
        <v>76</v>
      </c>
      <c r="W12" s="1">
        <v>72</v>
      </c>
      <c r="X12" s="1"/>
      <c r="Y12" s="1"/>
      <c r="Z12" s="1"/>
      <c r="AA12" s="1"/>
      <c r="AB12" s="1"/>
      <c r="AC12" s="1"/>
      <c r="AD12" s="1"/>
      <c r="AE12" s="18"/>
      <c r="AF12" s="1">
        <v>72</v>
      </c>
      <c r="AG12" s="1">
        <v>72</v>
      </c>
      <c r="AH12" s="1">
        <v>76</v>
      </c>
      <c r="AI12" s="1">
        <v>76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85192</v>
      </c>
      <c r="C13" s="19" t="s">
        <v>129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1</v>
      </c>
      <c r="P13" s="28" t="str">
        <f t="shared" si="9"/>
        <v>Sangat terampil menyelesaikan masalah yang berkaitan dengan persamaan dan pertidaksamaan nilai mutlak satu variabel</v>
      </c>
      <c r="Q13" s="39"/>
      <c r="R13" s="39" t="s">
        <v>8</v>
      </c>
      <c r="S13" s="18"/>
      <c r="T13" s="1">
        <v>82</v>
      </c>
      <c r="U13" s="1">
        <v>84</v>
      </c>
      <c r="V13" s="1">
        <v>76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86</v>
      </c>
      <c r="AH13" s="1">
        <v>82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25961</v>
      </c>
      <c r="FK13" s="41">
        <v>25971</v>
      </c>
    </row>
    <row r="14" spans="1:167" x14ac:dyDescent="0.25">
      <c r="A14" s="19">
        <v>4</v>
      </c>
      <c r="B14" s="19">
        <v>85208</v>
      </c>
      <c r="C14" s="19" t="s">
        <v>130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menentukan penyelesaian pertidaksamaan nilai mutlak, pertidaksamaan rasional, irasional, SPLTV, dan sistem pertidaksamaan dua variabel</v>
      </c>
      <c r="K14" s="28">
        <f t="shared" si="5"/>
        <v>82.75</v>
      </c>
      <c r="L14" s="28" t="str">
        <f t="shared" si="6"/>
        <v>B</v>
      </c>
      <c r="M14" s="28">
        <f t="shared" si="7"/>
        <v>82.75</v>
      </c>
      <c r="N14" s="28" t="str">
        <f t="shared" si="8"/>
        <v>B</v>
      </c>
      <c r="O14" s="36">
        <v>4</v>
      </c>
      <c r="P14" s="28" t="str">
        <f t="shared" si="9"/>
        <v>Sangat terampil menyajikan dan menyelesaikan masalah yang berkaitan dengan sistem pertidaksamaan dua variabel linear-kuadrat</v>
      </c>
      <c r="Q14" s="39"/>
      <c r="R14" s="39" t="s">
        <v>9</v>
      </c>
      <c r="S14" s="18"/>
      <c r="T14" s="1">
        <v>88</v>
      </c>
      <c r="U14" s="1">
        <v>82</v>
      </c>
      <c r="V14" s="1">
        <v>83</v>
      </c>
      <c r="W14" s="1">
        <v>87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82</v>
      </c>
      <c r="AH14" s="1">
        <v>83</v>
      </c>
      <c r="AI14" s="1">
        <v>78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85224</v>
      </c>
      <c r="C15" s="19" t="s">
        <v>131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1</v>
      </c>
      <c r="P15" s="28" t="str">
        <f t="shared" si="9"/>
        <v>Sangat terampil menyelesaikan masalah yang berkaitan dengan persamaan dan pertidaksamaan nilai mutlak satu variabel</v>
      </c>
      <c r="Q15" s="39"/>
      <c r="R15" s="39" t="s">
        <v>9</v>
      </c>
      <c r="S15" s="18"/>
      <c r="T15" s="1">
        <v>86</v>
      </c>
      <c r="U15" s="1">
        <v>82</v>
      </c>
      <c r="V15" s="1">
        <v>76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82</v>
      </c>
      <c r="AH15" s="1">
        <v>76</v>
      </c>
      <c r="AI15" s="1">
        <v>76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25962</v>
      </c>
      <c r="FK15" s="41">
        <v>25972</v>
      </c>
    </row>
    <row r="16" spans="1:167" x14ac:dyDescent="0.25">
      <c r="A16" s="19">
        <v>6</v>
      </c>
      <c r="B16" s="19">
        <v>85240</v>
      </c>
      <c r="C16" s="19" t="s">
        <v>132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16" s="28">
        <f t="shared" si="5"/>
        <v>84.75</v>
      </c>
      <c r="L16" s="28" t="str">
        <f t="shared" si="6"/>
        <v>A</v>
      </c>
      <c r="M16" s="28">
        <f t="shared" si="7"/>
        <v>84.75</v>
      </c>
      <c r="N16" s="28" t="str">
        <f t="shared" si="8"/>
        <v>A</v>
      </c>
      <c r="O16" s="36">
        <v>1</v>
      </c>
      <c r="P16" s="28" t="str">
        <f t="shared" si="9"/>
        <v>Sangat terampil menyelesaikan masalah yang berkaitan dengan persamaan dan pertidaksamaan nilai mutlak satu variabel</v>
      </c>
      <c r="Q16" s="39"/>
      <c r="R16" s="39" t="s">
        <v>8</v>
      </c>
      <c r="S16" s="18"/>
      <c r="T16" s="1">
        <v>90</v>
      </c>
      <c r="U16" s="1">
        <v>78</v>
      </c>
      <c r="V16" s="1">
        <v>86</v>
      </c>
      <c r="W16" s="1">
        <v>81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82</v>
      </c>
      <c r="AH16" s="1">
        <v>86</v>
      </c>
      <c r="AI16" s="1">
        <v>81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85256</v>
      </c>
      <c r="C17" s="19" t="s">
        <v>133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menentukan penyelesaian pertidaksamaan nilai mutlak, pertidaksamaan rasional, irasional, SPLTV, dan sistem pertidaksamaan dua variabel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menyelesaikan masalah yang berkaitan dengan persamaan dan pertidaksamaan nilai mutlak satu variabel</v>
      </c>
      <c r="Q17" s="39"/>
      <c r="R17" s="39" t="s">
        <v>8</v>
      </c>
      <c r="S17" s="18"/>
      <c r="T17" s="1">
        <v>92</v>
      </c>
      <c r="U17" s="1">
        <v>82</v>
      </c>
      <c r="V17" s="1">
        <v>84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92</v>
      </c>
      <c r="AG17" s="1">
        <v>82</v>
      </c>
      <c r="AH17" s="1">
        <v>84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25963</v>
      </c>
      <c r="FK17" s="41">
        <v>25973</v>
      </c>
    </row>
    <row r="18" spans="1:167" x14ac:dyDescent="0.25">
      <c r="A18" s="19">
        <v>8</v>
      </c>
      <c r="B18" s="19">
        <v>85272</v>
      </c>
      <c r="C18" s="19" t="s">
        <v>134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18" s="28">
        <f t="shared" si="5"/>
        <v>81.75</v>
      </c>
      <c r="L18" s="28" t="str">
        <f t="shared" si="6"/>
        <v>B</v>
      </c>
      <c r="M18" s="28">
        <f t="shared" si="7"/>
        <v>81.75</v>
      </c>
      <c r="N18" s="28" t="str">
        <f t="shared" si="8"/>
        <v>B</v>
      </c>
      <c r="O18" s="36">
        <v>1</v>
      </c>
      <c r="P18" s="28" t="str">
        <f t="shared" si="9"/>
        <v>Sangat terampil menyelesaikan masalah yang berkaitan dengan persamaan dan pertidaksamaan nilai mutlak satu variabel</v>
      </c>
      <c r="Q18" s="39"/>
      <c r="R18" s="39" t="s">
        <v>8</v>
      </c>
      <c r="S18" s="18"/>
      <c r="T18" s="1">
        <v>90</v>
      </c>
      <c r="U18" s="1">
        <v>76</v>
      </c>
      <c r="V18" s="1">
        <v>81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78</v>
      </c>
      <c r="AH18" s="1">
        <v>81</v>
      </c>
      <c r="AI18" s="1">
        <v>78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85288</v>
      </c>
      <c r="C19" s="19" t="s">
        <v>135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3</v>
      </c>
      <c r="P19" s="28" t="str">
        <f t="shared" si="9"/>
        <v>Sangat terampil menyelesaikan masalah kontekstual yang berkaitan dengan sistem persamaan liear tiga variabel</v>
      </c>
      <c r="Q19" s="39"/>
      <c r="R19" s="39" t="s">
        <v>9</v>
      </c>
      <c r="S19" s="18"/>
      <c r="T19" s="1">
        <v>74</v>
      </c>
      <c r="U19" s="1">
        <v>78</v>
      </c>
      <c r="V19" s="1">
        <v>86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78</v>
      </c>
      <c r="AH19" s="1">
        <v>86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25964</v>
      </c>
      <c r="FK19" s="41">
        <v>25974</v>
      </c>
    </row>
    <row r="20" spans="1:167" x14ac:dyDescent="0.25">
      <c r="A20" s="19">
        <v>10</v>
      </c>
      <c r="B20" s="19">
        <v>85304</v>
      </c>
      <c r="C20" s="19" t="s">
        <v>136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menentukan penyelesaian pertidaksamaan nilai mutlak, pertidaksamaan rasional, irasional, SPLTV, dan sistem pertidaksamaan dua variabel</v>
      </c>
      <c r="K20" s="28">
        <f t="shared" si="5"/>
        <v>86.875</v>
      </c>
      <c r="L20" s="28" t="str">
        <f t="shared" si="6"/>
        <v>A</v>
      </c>
      <c r="M20" s="28">
        <f t="shared" si="7"/>
        <v>86.875</v>
      </c>
      <c r="N20" s="28" t="str">
        <f t="shared" si="8"/>
        <v>A</v>
      </c>
      <c r="O20" s="36">
        <v>4</v>
      </c>
      <c r="P20" s="28" t="str">
        <f t="shared" si="9"/>
        <v>Sangat terampil menyajikan dan menyelesaikan masalah yang berkaitan dengan sistem pertidaksamaan dua variabel linear-kuadrat</v>
      </c>
      <c r="Q20" s="39"/>
      <c r="R20" s="39" t="s">
        <v>8</v>
      </c>
      <c r="S20" s="18"/>
      <c r="T20" s="1">
        <v>88</v>
      </c>
      <c r="U20" s="1">
        <v>80</v>
      </c>
      <c r="V20" s="1">
        <v>89</v>
      </c>
      <c r="W20" s="1">
        <v>90.5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80</v>
      </c>
      <c r="AH20" s="1">
        <v>89</v>
      </c>
      <c r="AI20" s="1">
        <v>90.5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85320</v>
      </c>
      <c r="C21" s="19" t="s">
        <v>137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menentukan penyelesaian pertidaksamaan nilai mutlak, pertidaksamaan rasional, irasional, SPLTV, dan sistem pertidaksamaan dua variabel</v>
      </c>
      <c r="K21" s="28">
        <f t="shared" si="5"/>
        <v>85.25</v>
      </c>
      <c r="L21" s="28" t="str">
        <f t="shared" si="6"/>
        <v>A</v>
      </c>
      <c r="M21" s="28">
        <f t="shared" si="7"/>
        <v>85.25</v>
      </c>
      <c r="N21" s="28" t="str">
        <f t="shared" si="8"/>
        <v>A</v>
      </c>
      <c r="O21" s="36">
        <v>1</v>
      </c>
      <c r="P21" s="28" t="str">
        <f t="shared" si="9"/>
        <v>Sangat terampil menyelesaikan masalah yang berkaitan dengan persamaan dan pertidaksamaan nilai mutlak satu variabel</v>
      </c>
      <c r="Q21" s="39"/>
      <c r="R21" s="39" t="s">
        <v>8</v>
      </c>
      <c r="S21" s="18"/>
      <c r="T21" s="1">
        <v>90</v>
      </c>
      <c r="U21" s="1">
        <v>86</v>
      </c>
      <c r="V21" s="1">
        <v>86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82</v>
      </c>
      <c r="AH21" s="1">
        <v>85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25965</v>
      </c>
      <c r="FK21" s="41">
        <v>25975</v>
      </c>
    </row>
    <row r="22" spans="1:167" x14ac:dyDescent="0.25">
      <c r="A22" s="19">
        <v>12</v>
      </c>
      <c r="B22" s="19">
        <v>85336</v>
      </c>
      <c r="C22" s="19" t="s">
        <v>138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3</v>
      </c>
      <c r="J22" s="28" t="str">
        <f t="shared" si="4"/>
        <v>Memiliki kemampuan menentukan penyelesaian pertidaksamaan nilai mutlak, pertidaksamaan rasional, irasional, namun perlu peningkatan pemahaman SPLTV, dan sistem pertidaksamaan dua variabel</v>
      </c>
      <c r="K22" s="28">
        <f t="shared" si="5"/>
        <v>79</v>
      </c>
      <c r="L22" s="28" t="str">
        <f t="shared" si="6"/>
        <v>B</v>
      </c>
      <c r="M22" s="28">
        <f t="shared" si="7"/>
        <v>79</v>
      </c>
      <c r="N22" s="28" t="str">
        <f t="shared" si="8"/>
        <v>B</v>
      </c>
      <c r="O22" s="36">
        <v>1</v>
      </c>
      <c r="P22" s="28" t="str">
        <f t="shared" si="9"/>
        <v>Sangat terampil menyelesaikan masalah yang berkaitan dengan persamaan dan pertidaksamaan nilai mutlak satu variabel</v>
      </c>
      <c r="Q22" s="39"/>
      <c r="R22" s="39" t="s">
        <v>9</v>
      </c>
      <c r="S22" s="18"/>
      <c r="T22" s="1">
        <v>88</v>
      </c>
      <c r="U22" s="1">
        <v>80</v>
      </c>
      <c r="V22" s="1">
        <v>70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80</v>
      </c>
      <c r="AH22" s="1">
        <v>74</v>
      </c>
      <c r="AI22" s="1">
        <v>74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85352</v>
      </c>
      <c r="C23" s="19" t="s">
        <v>139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23" s="28">
        <f t="shared" si="5"/>
        <v>80.75</v>
      </c>
      <c r="L23" s="28" t="str">
        <f t="shared" si="6"/>
        <v>B</v>
      </c>
      <c r="M23" s="28">
        <f t="shared" si="7"/>
        <v>80.75</v>
      </c>
      <c r="N23" s="28" t="str">
        <f t="shared" si="8"/>
        <v>B</v>
      </c>
      <c r="O23" s="36">
        <v>2</v>
      </c>
      <c r="P23" s="28" t="str">
        <f t="shared" si="9"/>
        <v>Sangat terampil menyelesaikan masalah yang berkaitan denganpertidaksamaan rasional dan irasional satu variabel</v>
      </c>
      <c r="Q23" s="39"/>
      <c r="R23" s="39" t="s">
        <v>9</v>
      </c>
      <c r="S23" s="18"/>
      <c r="T23" s="1">
        <v>86</v>
      </c>
      <c r="U23" s="1">
        <v>82</v>
      </c>
      <c r="V23" s="1">
        <v>76</v>
      </c>
      <c r="W23" s="1">
        <v>77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82</v>
      </c>
      <c r="AH23" s="1">
        <v>78</v>
      </c>
      <c r="AI23" s="1">
        <v>77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 t="s">
        <v>88</v>
      </c>
      <c r="FJ23" s="41">
        <v>25966</v>
      </c>
      <c r="FK23" s="41">
        <v>25976</v>
      </c>
    </row>
    <row r="24" spans="1:167" x14ac:dyDescent="0.25">
      <c r="A24" s="19">
        <v>14</v>
      </c>
      <c r="B24" s="19">
        <v>85368</v>
      </c>
      <c r="C24" s="19" t="s">
        <v>140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24" s="28">
        <f t="shared" si="5"/>
        <v>80.75</v>
      </c>
      <c r="L24" s="28" t="str">
        <f t="shared" si="6"/>
        <v>B</v>
      </c>
      <c r="M24" s="28">
        <f t="shared" si="7"/>
        <v>80.75</v>
      </c>
      <c r="N24" s="28" t="str">
        <f t="shared" si="8"/>
        <v>B</v>
      </c>
      <c r="O24" s="36">
        <v>2</v>
      </c>
      <c r="P24" s="28" t="str">
        <f t="shared" si="9"/>
        <v>Sangat terampil menyelesaikan masalah yang berkaitan denganpertidaksamaan rasional dan irasional satu variabel</v>
      </c>
      <c r="Q24" s="39"/>
      <c r="R24" s="39" t="s">
        <v>9</v>
      </c>
      <c r="S24" s="18"/>
      <c r="T24" s="1">
        <v>88</v>
      </c>
      <c r="U24" s="1">
        <v>82</v>
      </c>
      <c r="V24" s="1">
        <v>80</v>
      </c>
      <c r="W24" s="1">
        <v>73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82</v>
      </c>
      <c r="AH24" s="1">
        <v>80</v>
      </c>
      <c r="AI24" s="1">
        <v>73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85384</v>
      </c>
      <c r="C25" s="19" t="s">
        <v>141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3</v>
      </c>
      <c r="J25" s="28" t="str">
        <f t="shared" si="4"/>
        <v>Memiliki kemampuan menentukan penyelesaian pertidaksamaan nilai mutlak, pertidaksamaan rasional, irasional, namun perlu peningkatan pemahaman SPLTV, dan sistem pertidaksamaan dua variabel</v>
      </c>
      <c r="K25" s="28">
        <f t="shared" si="5"/>
        <v>77.5</v>
      </c>
      <c r="L25" s="28" t="str">
        <f t="shared" si="6"/>
        <v>B</v>
      </c>
      <c r="M25" s="28">
        <f t="shared" si="7"/>
        <v>77.5</v>
      </c>
      <c r="N25" s="28" t="str">
        <f t="shared" si="8"/>
        <v>B</v>
      </c>
      <c r="O25" s="36">
        <v>2</v>
      </c>
      <c r="P25" s="28" t="str">
        <f t="shared" si="9"/>
        <v>Sangat terampil menyelesaikan masalah yang berkaitan denganpertidaksamaan rasional dan irasional satu variabel</v>
      </c>
      <c r="Q25" s="39"/>
      <c r="R25" s="39" t="s">
        <v>9</v>
      </c>
      <c r="S25" s="18"/>
      <c r="T25" s="1">
        <v>88</v>
      </c>
      <c r="U25" s="1">
        <v>72</v>
      </c>
      <c r="V25" s="1">
        <v>78</v>
      </c>
      <c r="W25" s="1">
        <v>69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72</v>
      </c>
      <c r="AH25" s="1">
        <v>78</v>
      </c>
      <c r="AI25" s="1">
        <v>72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91</v>
      </c>
      <c r="FD25" s="68"/>
      <c r="FE25" s="68"/>
      <c r="FG25" s="42">
        <v>7</v>
      </c>
      <c r="FH25" s="43"/>
      <c r="FI25" s="43"/>
      <c r="FJ25" s="41">
        <v>25967</v>
      </c>
      <c r="FK25" s="41">
        <v>25977</v>
      </c>
    </row>
    <row r="26" spans="1:167" x14ac:dyDescent="0.25">
      <c r="A26" s="19">
        <v>16</v>
      </c>
      <c r="B26" s="19">
        <v>85400</v>
      </c>
      <c r="C26" s="19" t="s">
        <v>142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3</v>
      </c>
      <c r="J26" s="28" t="str">
        <f t="shared" si="4"/>
        <v>Memiliki kemampuan menentukan penyelesaian pertidaksamaan nilai mutlak, pertidaksamaan rasional, irasional, namun perlu peningkatan pemahaman SPLTV, dan sistem pertidaksamaan dua variabel</v>
      </c>
      <c r="K26" s="28">
        <f t="shared" si="5"/>
        <v>79.5</v>
      </c>
      <c r="L26" s="28" t="str">
        <f t="shared" si="6"/>
        <v>B</v>
      </c>
      <c r="M26" s="28">
        <f t="shared" si="7"/>
        <v>79.5</v>
      </c>
      <c r="N26" s="28" t="str">
        <f t="shared" si="8"/>
        <v>B</v>
      </c>
      <c r="O26" s="36">
        <v>2</v>
      </c>
      <c r="P26" s="28" t="str">
        <f t="shared" si="9"/>
        <v>Sangat terampil menyelesaikan masalah yang berkaitan denganpertidaksamaan rasional dan irasional satu variabel</v>
      </c>
      <c r="Q26" s="39"/>
      <c r="R26" s="39" t="s">
        <v>9</v>
      </c>
      <c r="S26" s="18"/>
      <c r="T26" s="1">
        <v>74</v>
      </c>
      <c r="U26" s="1">
        <v>82</v>
      </c>
      <c r="V26" s="1">
        <v>76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82</v>
      </c>
      <c r="AH26" s="1">
        <v>76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85416</v>
      </c>
      <c r="C27" s="19" t="s">
        <v>143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menentukan penyelesaian pertidaksamaan nilai mutlak, pertidaksamaan rasional, irasional, SPLTV, dan sistem pertidaksamaan dua variabel</v>
      </c>
      <c r="K27" s="28">
        <f t="shared" si="5"/>
        <v>85.542500000000004</v>
      </c>
      <c r="L27" s="28" t="str">
        <f t="shared" si="6"/>
        <v>A</v>
      </c>
      <c r="M27" s="28">
        <f t="shared" si="7"/>
        <v>85.542500000000004</v>
      </c>
      <c r="N27" s="28" t="str">
        <f t="shared" si="8"/>
        <v>A</v>
      </c>
      <c r="O27" s="36">
        <v>4</v>
      </c>
      <c r="P27" s="28" t="str">
        <f t="shared" si="9"/>
        <v>Sangat terampil menyajikan dan menyelesaikan masalah yang berkaitan dengan sistem pertidaksamaan dua variabel linear-kuadrat</v>
      </c>
      <c r="Q27" s="39"/>
      <c r="R27" s="39" t="s">
        <v>9</v>
      </c>
      <c r="S27" s="18"/>
      <c r="T27" s="1">
        <v>86</v>
      </c>
      <c r="U27" s="1">
        <v>84</v>
      </c>
      <c r="V27" s="1">
        <v>86.17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84</v>
      </c>
      <c r="AH27" s="1">
        <v>86.17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25968</v>
      </c>
      <c r="FK27" s="41">
        <v>25978</v>
      </c>
    </row>
    <row r="28" spans="1:167" x14ac:dyDescent="0.25">
      <c r="A28" s="19">
        <v>18</v>
      </c>
      <c r="B28" s="19">
        <v>85432</v>
      </c>
      <c r="C28" s="19" t="s">
        <v>144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28" s="28">
        <f t="shared" si="5"/>
        <v>83.75</v>
      </c>
      <c r="L28" s="28" t="str">
        <f t="shared" si="6"/>
        <v>B</v>
      </c>
      <c r="M28" s="28">
        <f t="shared" si="7"/>
        <v>83.75</v>
      </c>
      <c r="N28" s="28" t="str">
        <f t="shared" si="8"/>
        <v>B</v>
      </c>
      <c r="O28" s="36">
        <v>2</v>
      </c>
      <c r="P28" s="28" t="str">
        <f t="shared" si="9"/>
        <v>Sangat terampil menyelesaikan masalah yang berkaitan denganpertidaksamaan rasional dan irasional satu variabel</v>
      </c>
      <c r="Q28" s="39"/>
      <c r="R28" s="39" t="s">
        <v>8</v>
      </c>
      <c r="S28" s="18"/>
      <c r="T28" s="1">
        <v>88</v>
      </c>
      <c r="U28" s="1">
        <v>86</v>
      </c>
      <c r="V28" s="1">
        <v>84</v>
      </c>
      <c r="W28" s="1">
        <v>77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86</v>
      </c>
      <c r="AH28" s="1">
        <v>84</v>
      </c>
      <c r="AI28" s="1">
        <v>77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85448</v>
      </c>
      <c r="C29" s="19" t="s">
        <v>145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menentukan penyelesaian pertidaksamaan nilai mutlak, pertidaksamaan rasional, irasional, SPLTV, dan sistem pertidaksamaan dua variabel</v>
      </c>
      <c r="K29" s="28">
        <f t="shared" si="5"/>
        <v>89.75</v>
      </c>
      <c r="L29" s="28" t="str">
        <f t="shared" si="6"/>
        <v>A</v>
      </c>
      <c r="M29" s="28">
        <f t="shared" si="7"/>
        <v>89.75</v>
      </c>
      <c r="N29" s="28" t="str">
        <f t="shared" si="8"/>
        <v>A</v>
      </c>
      <c r="O29" s="36">
        <v>1</v>
      </c>
      <c r="P29" s="28" t="str">
        <f t="shared" si="9"/>
        <v>Sangat terampil menyelesaikan masalah yang berkaitan dengan persamaan dan pertidaksamaan nilai mutlak satu variabel</v>
      </c>
      <c r="Q29" s="39"/>
      <c r="R29" s="39" t="s">
        <v>8</v>
      </c>
      <c r="S29" s="18"/>
      <c r="T29" s="1">
        <v>96</v>
      </c>
      <c r="U29" s="1">
        <v>90</v>
      </c>
      <c r="V29" s="1">
        <v>87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96</v>
      </c>
      <c r="AG29" s="1">
        <v>90</v>
      </c>
      <c r="AH29" s="1">
        <v>87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25969</v>
      </c>
      <c r="FK29" s="41">
        <v>25979</v>
      </c>
    </row>
    <row r="30" spans="1:167" x14ac:dyDescent="0.25">
      <c r="A30" s="19">
        <v>20</v>
      </c>
      <c r="B30" s="19">
        <v>85464</v>
      </c>
      <c r="C30" s="19" t="s">
        <v>146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3</v>
      </c>
      <c r="P30" s="28" t="str">
        <f t="shared" si="9"/>
        <v>Sangat terampil menyelesaikan masalah kontekstual yang berkaitan dengan sistem persamaan liear tiga variabel</v>
      </c>
      <c r="Q30" s="39"/>
      <c r="R30" s="39" t="s">
        <v>9</v>
      </c>
      <c r="S30" s="18"/>
      <c r="T30" s="1">
        <v>86</v>
      </c>
      <c r="U30" s="1">
        <v>80</v>
      </c>
      <c r="V30" s="1">
        <v>89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80</v>
      </c>
      <c r="AH30" s="1">
        <v>89</v>
      </c>
      <c r="AI30" s="1">
        <v>75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85480</v>
      </c>
      <c r="C31" s="19" t="s">
        <v>147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3</v>
      </c>
      <c r="P31" s="28" t="str">
        <f t="shared" si="9"/>
        <v>Sangat terampil menyelesaikan masalah kontekstual yang berkaitan dengan sistem persamaan liear tiga variabel</v>
      </c>
      <c r="Q31" s="39"/>
      <c r="R31" s="39" t="s">
        <v>8</v>
      </c>
      <c r="S31" s="18"/>
      <c r="T31" s="1">
        <v>80</v>
      </c>
      <c r="U31" s="1">
        <v>78</v>
      </c>
      <c r="V31" s="1">
        <v>86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78</v>
      </c>
      <c r="AH31" s="1">
        <v>86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25970</v>
      </c>
      <c r="FK31" s="41">
        <v>25980</v>
      </c>
    </row>
    <row r="32" spans="1:167" x14ac:dyDescent="0.25">
      <c r="A32" s="19">
        <v>22</v>
      </c>
      <c r="B32" s="19">
        <v>85496</v>
      </c>
      <c r="C32" s="19" t="s">
        <v>148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3</v>
      </c>
      <c r="P32" s="28" t="str">
        <f t="shared" si="9"/>
        <v>Sangat terampil menyelesaikan masalah kontekstual yang berkaitan dengan sistem persamaan liear tiga variabel</v>
      </c>
      <c r="Q32" s="39"/>
      <c r="R32" s="39" t="s">
        <v>9</v>
      </c>
      <c r="S32" s="18"/>
      <c r="T32" s="1">
        <v>76</v>
      </c>
      <c r="U32" s="1">
        <v>78</v>
      </c>
      <c r="V32" s="1">
        <v>89</v>
      </c>
      <c r="W32" s="1">
        <v>77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78</v>
      </c>
      <c r="AH32" s="1">
        <v>89</v>
      </c>
      <c r="AI32" s="1">
        <v>77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85512</v>
      </c>
      <c r="C33" s="19" t="s">
        <v>149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3" s="28">
        <f t="shared" si="5"/>
        <v>82.75</v>
      </c>
      <c r="L33" s="28" t="str">
        <f t="shared" si="6"/>
        <v>B</v>
      </c>
      <c r="M33" s="28">
        <f t="shared" si="7"/>
        <v>82.75</v>
      </c>
      <c r="N33" s="28" t="str">
        <f t="shared" si="8"/>
        <v>B</v>
      </c>
      <c r="O33" s="36">
        <v>1</v>
      </c>
      <c r="P33" s="28" t="str">
        <f t="shared" si="9"/>
        <v>Sangat terampil menyelesaikan masalah yang berkaitan dengan persamaan dan pertidaksamaan nilai mutlak satu variabel</v>
      </c>
      <c r="Q33" s="39"/>
      <c r="R33" s="39" t="s">
        <v>9</v>
      </c>
      <c r="S33" s="18"/>
      <c r="T33" s="1">
        <v>88</v>
      </c>
      <c r="U33" s="1">
        <v>82</v>
      </c>
      <c r="V33" s="1">
        <v>76.5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82</v>
      </c>
      <c r="AH33" s="1">
        <v>79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85528</v>
      </c>
      <c r="C34" s="19" t="s">
        <v>150</v>
      </c>
      <c r="D34" s="18"/>
      <c r="E34" s="28">
        <f t="shared" si="0"/>
        <v>71</v>
      </c>
      <c r="F34" s="28" t="str">
        <f t="shared" si="1"/>
        <v>C</v>
      </c>
      <c r="G34" s="28">
        <f t="shared" si="2"/>
        <v>71</v>
      </c>
      <c r="H34" s="28" t="str">
        <f t="shared" si="3"/>
        <v>C</v>
      </c>
      <c r="I34" s="36">
        <v>5</v>
      </c>
      <c r="J34" s="28" t="str">
        <f t="shared" si="4"/>
        <v>Perlu peningkatan pemahaman untuk menentukan penyelesaian pertidaksamaan nilai mutlak, pertidaksamaan rasional, irasional, SPLTV, dan sistem pertidaksamaan dua variabel</v>
      </c>
      <c r="K34" s="28">
        <f t="shared" si="5"/>
        <v>70.5</v>
      </c>
      <c r="L34" s="28" t="str">
        <f t="shared" si="6"/>
        <v>C</v>
      </c>
      <c r="M34" s="28">
        <f t="shared" si="7"/>
        <v>70.5</v>
      </c>
      <c r="N34" s="28" t="str">
        <f t="shared" si="8"/>
        <v>C</v>
      </c>
      <c r="O34" s="36">
        <v>6</v>
      </c>
      <c r="P34" s="28" t="str">
        <f t="shared" si="9"/>
        <v>Perlu peningkatan ketrampilan menyelesaikan masalah pertidaksamaan nilai mutlak, rasional, irasional, SPLTV, dan sistem pertidaksamaan dua variabel</v>
      </c>
      <c r="Q34" s="39"/>
      <c r="R34" s="39" t="s">
        <v>9</v>
      </c>
      <c r="S34" s="18"/>
      <c r="T34" s="1">
        <v>70</v>
      </c>
      <c r="U34" s="1">
        <v>72</v>
      </c>
      <c r="V34" s="1">
        <v>70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72</v>
      </c>
      <c r="AH34" s="1">
        <v>70</v>
      </c>
      <c r="AI34" s="1">
        <v>70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85544</v>
      </c>
      <c r="C35" s="19" t="s">
        <v>151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menentukan penyelesaian pertidaksamaan nilai mutlak, pertidaksamaan rasional, irasional, SPLTV, dan sistem pertidaksamaan dua variabel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4</v>
      </c>
      <c r="P35" s="28" t="str">
        <f t="shared" si="9"/>
        <v>Sangat terampil menyajikan dan menyelesaikan masalah yang berkaitan dengan sistem pertidaksamaan dua variabel linear-kuadrat</v>
      </c>
      <c r="Q35" s="39"/>
      <c r="R35" s="39" t="s">
        <v>8</v>
      </c>
      <c r="S35" s="18"/>
      <c r="T35" s="1">
        <v>90</v>
      </c>
      <c r="U35" s="1">
        <v>89</v>
      </c>
      <c r="V35" s="1">
        <v>88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>
        <v>94</v>
      </c>
      <c r="AH35" s="1">
        <v>88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85560</v>
      </c>
      <c r="C36" s="19" t="s">
        <v>152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6" s="28">
        <f t="shared" si="5"/>
        <v>83.25</v>
      </c>
      <c r="L36" s="28" t="str">
        <f t="shared" si="6"/>
        <v>B</v>
      </c>
      <c r="M36" s="28">
        <f t="shared" si="7"/>
        <v>83.25</v>
      </c>
      <c r="N36" s="28" t="str">
        <f t="shared" si="8"/>
        <v>B</v>
      </c>
      <c r="O36" s="36">
        <v>1</v>
      </c>
      <c r="P36" s="28" t="str">
        <f t="shared" si="9"/>
        <v>Sangat terampil menyelesaikan masalah yang berkaitan dengan persamaan dan pertidaksamaan nilai mutlak satu variabel</v>
      </c>
      <c r="Q36" s="39"/>
      <c r="R36" s="39" t="s">
        <v>8</v>
      </c>
      <c r="S36" s="18"/>
      <c r="T36" s="1">
        <v>90</v>
      </c>
      <c r="U36" s="1">
        <v>82</v>
      </c>
      <c r="V36" s="1">
        <v>80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84</v>
      </c>
      <c r="AH36" s="1">
        <v>80</v>
      </c>
      <c r="AI36" s="1">
        <v>79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85576</v>
      </c>
      <c r="C37" s="19" t="s">
        <v>153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7" s="28">
        <f t="shared" si="5"/>
        <v>82.707499999999996</v>
      </c>
      <c r="L37" s="28" t="str">
        <f t="shared" si="6"/>
        <v>B</v>
      </c>
      <c r="M37" s="28">
        <f t="shared" si="7"/>
        <v>82.707499999999996</v>
      </c>
      <c r="N37" s="28" t="str">
        <f t="shared" si="8"/>
        <v>B</v>
      </c>
      <c r="O37" s="36">
        <v>1</v>
      </c>
      <c r="P37" s="28" t="str">
        <f t="shared" si="9"/>
        <v>Sangat terampil menyelesaikan masalah yang berkaitan dengan persamaan dan pertidaksamaan nilai mutlak satu variabel</v>
      </c>
      <c r="Q37" s="39"/>
      <c r="R37" s="39" t="s">
        <v>8</v>
      </c>
      <c r="S37" s="18"/>
      <c r="T37" s="1">
        <v>92</v>
      </c>
      <c r="U37" s="1">
        <v>82</v>
      </c>
      <c r="V37" s="1">
        <v>76.83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92</v>
      </c>
      <c r="AG37" s="1">
        <v>82</v>
      </c>
      <c r="AH37" s="1">
        <v>76.83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85592</v>
      </c>
      <c r="C38" s="19" t="s">
        <v>154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8" s="28">
        <f t="shared" si="5"/>
        <v>80.375</v>
      </c>
      <c r="L38" s="28" t="str">
        <f t="shared" si="6"/>
        <v>B</v>
      </c>
      <c r="M38" s="28">
        <f t="shared" si="7"/>
        <v>80.375</v>
      </c>
      <c r="N38" s="28" t="str">
        <f t="shared" si="8"/>
        <v>B</v>
      </c>
      <c r="O38" s="36">
        <v>3</v>
      </c>
      <c r="P38" s="28" t="str">
        <f t="shared" si="9"/>
        <v>Sangat terampil menyelesaikan masalah kontekstual yang berkaitan dengan sistem persamaan liear tiga variabel</v>
      </c>
      <c r="Q38" s="39"/>
      <c r="R38" s="39" t="s">
        <v>9</v>
      </c>
      <c r="S38" s="18"/>
      <c r="T38" s="1">
        <v>81</v>
      </c>
      <c r="U38" s="1">
        <v>76</v>
      </c>
      <c r="V38" s="1">
        <v>82</v>
      </c>
      <c r="W38" s="1">
        <v>80.5</v>
      </c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78</v>
      </c>
      <c r="AH38" s="1">
        <v>82</v>
      </c>
      <c r="AI38" s="1">
        <v>80.5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85608</v>
      </c>
      <c r="C39" s="19" t="s">
        <v>155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1</v>
      </c>
      <c r="P39" s="28" t="str">
        <f t="shared" si="9"/>
        <v>Sangat terampil menyelesaikan masalah yang berkaitan dengan persamaan dan pertidaksamaan nilai mutlak satu variabel</v>
      </c>
      <c r="Q39" s="39"/>
      <c r="R39" s="39" t="s">
        <v>9</v>
      </c>
      <c r="S39" s="18"/>
      <c r="T39" s="1">
        <v>94</v>
      </c>
      <c r="U39" s="1">
        <v>80</v>
      </c>
      <c r="V39" s="1">
        <v>82</v>
      </c>
      <c r="W39" s="1">
        <v>63</v>
      </c>
      <c r="X39" s="1"/>
      <c r="Y39" s="1"/>
      <c r="Z39" s="1"/>
      <c r="AA39" s="1"/>
      <c r="AB39" s="1"/>
      <c r="AC39" s="1"/>
      <c r="AD39" s="1"/>
      <c r="AE39" s="18"/>
      <c r="AF39" s="1">
        <v>94</v>
      </c>
      <c r="AG39" s="1">
        <v>82</v>
      </c>
      <c r="AH39" s="1">
        <v>82</v>
      </c>
      <c r="AI39" s="1">
        <v>70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85640</v>
      </c>
      <c r="C40" s="19" t="s">
        <v>156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menentukan penyelesaian pertidaksamaan nilai mutlak, pertidaksamaan rasional, irasional, SPLTV, dan sistem pertidaksamaan dua variabel</v>
      </c>
      <c r="K40" s="28">
        <f t="shared" si="5"/>
        <v>85.25</v>
      </c>
      <c r="L40" s="28" t="str">
        <f t="shared" si="6"/>
        <v>A</v>
      </c>
      <c r="M40" s="28">
        <f t="shared" si="7"/>
        <v>85.25</v>
      </c>
      <c r="N40" s="28" t="str">
        <f t="shared" si="8"/>
        <v>A</v>
      </c>
      <c r="O40" s="36">
        <v>1</v>
      </c>
      <c r="P40" s="28" t="str">
        <f t="shared" si="9"/>
        <v>Sangat terampil menyelesaikan masalah yang berkaitan dengan persamaan dan pertidaksamaan nilai mutlak satu variabel</v>
      </c>
      <c r="Q40" s="39"/>
      <c r="R40" s="39" t="s">
        <v>8</v>
      </c>
      <c r="S40" s="18"/>
      <c r="T40" s="1">
        <v>94</v>
      </c>
      <c r="U40" s="1">
        <v>80</v>
      </c>
      <c r="V40" s="1">
        <v>82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94</v>
      </c>
      <c r="AG40" s="1">
        <v>82</v>
      </c>
      <c r="AH40" s="1">
        <v>82</v>
      </c>
      <c r="AI40" s="1">
        <v>83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85656</v>
      </c>
      <c r="C41" s="19" t="s">
        <v>157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41" s="28">
        <f t="shared" si="5"/>
        <v>82.25</v>
      </c>
      <c r="L41" s="28" t="str">
        <f t="shared" si="6"/>
        <v>B</v>
      </c>
      <c r="M41" s="28">
        <f t="shared" si="7"/>
        <v>82.25</v>
      </c>
      <c r="N41" s="28" t="str">
        <f t="shared" si="8"/>
        <v>B</v>
      </c>
      <c r="O41" s="36">
        <v>3</v>
      </c>
      <c r="P41" s="28" t="str">
        <f t="shared" si="9"/>
        <v>Sangat terampil menyelesaikan masalah kontekstual yang berkaitan dengan sistem persamaan liear tiga variabel</v>
      </c>
      <c r="Q41" s="39"/>
      <c r="R41" s="39" t="s">
        <v>9</v>
      </c>
      <c r="S41" s="18"/>
      <c r="T41" s="1">
        <v>90</v>
      </c>
      <c r="U41" s="1">
        <v>76</v>
      </c>
      <c r="V41" s="1">
        <v>84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78</v>
      </c>
      <c r="AH41" s="1">
        <v>84</v>
      </c>
      <c r="AI41" s="1">
        <v>77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85672</v>
      </c>
      <c r="C42" s="19" t="s">
        <v>158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42" s="28">
        <f t="shared" si="5"/>
        <v>84.75</v>
      </c>
      <c r="L42" s="28" t="str">
        <f t="shared" si="6"/>
        <v>A</v>
      </c>
      <c r="M42" s="28">
        <f t="shared" si="7"/>
        <v>84.75</v>
      </c>
      <c r="N42" s="28" t="str">
        <f t="shared" si="8"/>
        <v>A</v>
      </c>
      <c r="O42" s="36">
        <v>1</v>
      </c>
      <c r="P42" s="28" t="str">
        <f t="shared" si="9"/>
        <v>Sangat terampil menyelesaikan masalah yang berkaitan dengan persamaan dan pertidaksamaan nilai mutlak satu variabel</v>
      </c>
      <c r="Q42" s="39"/>
      <c r="R42" s="39" t="s">
        <v>9</v>
      </c>
      <c r="S42" s="18"/>
      <c r="T42" s="1">
        <v>88</v>
      </c>
      <c r="U42" s="1">
        <v>78</v>
      </c>
      <c r="V42" s="1">
        <v>85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80</v>
      </c>
      <c r="AH42" s="1">
        <v>85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85688</v>
      </c>
      <c r="C43" s="19" t="s">
        <v>159</v>
      </c>
      <c r="D43" s="18"/>
      <c r="E43" s="28">
        <f t="shared" si="0"/>
        <v>74</v>
      </c>
      <c r="F43" s="28" t="str">
        <f t="shared" si="1"/>
        <v>C</v>
      </c>
      <c r="G43" s="28">
        <f t="shared" si="2"/>
        <v>74</v>
      </c>
      <c r="H43" s="28" t="str">
        <f t="shared" si="3"/>
        <v>C</v>
      </c>
      <c r="I43" s="36">
        <v>5</v>
      </c>
      <c r="J43" s="28" t="str">
        <f t="shared" si="4"/>
        <v>Perlu peningkatan pemahaman untuk menentukan penyelesaian pertidaksamaan nilai mutlak, pertidaksamaan rasional, irasional, SPLTV, dan sistem pertidaksamaan dua variabel</v>
      </c>
      <c r="K43" s="28">
        <f t="shared" si="5"/>
        <v>72.5</v>
      </c>
      <c r="L43" s="28" t="str">
        <f t="shared" si="6"/>
        <v>C</v>
      </c>
      <c r="M43" s="28">
        <f t="shared" si="7"/>
        <v>72.5</v>
      </c>
      <c r="N43" s="28" t="str">
        <f t="shared" si="8"/>
        <v>C</v>
      </c>
      <c r="O43" s="36">
        <v>6</v>
      </c>
      <c r="P43" s="28" t="str">
        <f t="shared" si="9"/>
        <v>Perlu peningkatan ketrampilan menyelesaikan masalah pertidaksamaan nilai mutlak, rasional, irasional, SPLTV, dan sistem pertidaksamaan dua variabel</v>
      </c>
      <c r="Q43" s="39"/>
      <c r="R43" s="39" t="s">
        <v>9</v>
      </c>
      <c r="S43" s="18"/>
      <c r="T43" s="1">
        <v>80</v>
      </c>
      <c r="U43" s="1">
        <v>76</v>
      </c>
      <c r="V43" s="1">
        <v>70</v>
      </c>
      <c r="W43" s="1">
        <v>68</v>
      </c>
      <c r="X43" s="1"/>
      <c r="Y43" s="1"/>
      <c r="Z43" s="1"/>
      <c r="AA43" s="1"/>
      <c r="AB43" s="1"/>
      <c r="AC43" s="1"/>
      <c r="AD43" s="1"/>
      <c r="AE43" s="18"/>
      <c r="AF43" s="1">
        <v>74</v>
      </c>
      <c r="AG43" s="1">
        <v>78</v>
      </c>
      <c r="AH43" s="1">
        <v>70</v>
      </c>
      <c r="AI43" s="1">
        <v>68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85704</v>
      </c>
      <c r="C44" s="19" t="s">
        <v>160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3</v>
      </c>
      <c r="P44" s="28" t="str">
        <f t="shared" si="9"/>
        <v>Sangat terampil menyelesaikan masalah kontekstual yang berkaitan dengan sistem persamaan liear tiga variabel</v>
      </c>
      <c r="Q44" s="39"/>
      <c r="R44" s="39" t="s">
        <v>8</v>
      </c>
      <c r="S44" s="18"/>
      <c r="T44" s="1">
        <v>90</v>
      </c>
      <c r="U44" s="1">
        <v>88</v>
      </c>
      <c r="V44" s="1">
        <v>76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88</v>
      </c>
      <c r="AH44" s="1">
        <v>76</v>
      </c>
      <c r="AI44" s="1">
        <v>78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85720</v>
      </c>
      <c r="C45" s="19" t="s">
        <v>161</v>
      </c>
      <c r="D45" s="18"/>
      <c r="E45" s="28">
        <f t="shared" si="0"/>
        <v>74</v>
      </c>
      <c r="F45" s="28" t="str">
        <f t="shared" si="1"/>
        <v>C</v>
      </c>
      <c r="G45" s="28">
        <f t="shared" si="2"/>
        <v>74</v>
      </c>
      <c r="H45" s="28" t="str">
        <f t="shared" si="3"/>
        <v>C</v>
      </c>
      <c r="I45" s="36">
        <v>5</v>
      </c>
      <c r="J45" s="28" t="str">
        <f t="shared" si="4"/>
        <v>Perlu peningkatan pemahaman untuk menentukan penyelesaian pertidaksamaan nilai mutlak, pertidaksamaan rasional, irasional, SPLTV, dan sistem pertidaksamaan dua variabel</v>
      </c>
      <c r="K45" s="28">
        <f t="shared" si="5"/>
        <v>73.957499999999996</v>
      </c>
      <c r="L45" s="28" t="str">
        <f t="shared" si="6"/>
        <v>C</v>
      </c>
      <c r="M45" s="28">
        <f t="shared" si="7"/>
        <v>73.957499999999996</v>
      </c>
      <c r="N45" s="28" t="str">
        <f t="shared" si="8"/>
        <v>C</v>
      </c>
      <c r="O45" s="36">
        <v>4</v>
      </c>
      <c r="P45" s="28" t="str">
        <f t="shared" si="9"/>
        <v>Sangat terampil menyajikan dan menyelesaikan masalah yang berkaitan dengan sistem pertidaksamaan dua variabel linear-kuadrat</v>
      </c>
      <c r="Q45" s="39"/>
      <c r="R45" s="39" t="s">
        <v>9</v>
      </c>
      <c r="S45" s="18"/>
      <c r="T45" s="1">
        <v>88</v>
      </c>
      <c r="U45" s="1">
        <v>80</v>
      </c>
      <c r="V45" s="1">
        <v>63.83</v>
      </c>
      <c r="W45" s="1">
        <v>66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80</v>
      </c>
      <c r="AH45" s="1">
        <v>63.83</v>
      </c>
      <c r="AI45" s="1">
        <v>64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113</v>
      </c>
      <c r="D52" s="18"/>
      <c r="E52" s="18"/>
      <c r="F52" s="18" t="s">
        <v>114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115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116</v>
      </c>
      <c r="D53" s="18"/>
      <c r="E53" s="18"/>
      <c r="F53" s="18" t="s">
        <v>117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118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119</v>
      </c>
      <c r="G54" s="18"/>
      <c r="H54" s="18"/>
      <c r="I54" s="38"/>
      <c r="J54" s="30"/>
      <c r="K54" s="18">
        <f>IF(COUNTBLANK($G$11:$G$50)=40,"",AVERAGE($G$11:$G$50))</f>
        <v>81.599999999999994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120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124</v>
      </c>
      <c r="R57" s="37" t="s">
        <v>125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85736</v>
      </c>
      <c r="C11" s="19" t="s">
        <v>163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penyelesaian pertidaksamaan nilai mutlak, pertidaksamaan rasional, irasional, SPLTV, dan sistem pertidaksamaan dua variabel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yang berkaitan dengan persamaan dan pertidaksamaan nilai mutlak satu variabel</v>
      </c>
      <c r="Q11" s="39"/>
      <c r="R11" s="39" t="s">
        <v>8</v>
      </c>
      <c r="S11" s="18"/>
      <c r="T11" s="1">
        <v>92</v>
      </c>
      <c r="U11" s="1">
        <v>84</v>
      </c>
      <c r="V11" s="1">
        <v>82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92</v>
      </c>
      <c r="AG11" s="1">
        <v>88</v>
      </c>
      <c r="AH11" s="1">
        <v>84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85752</v>
      </c>
      <c r="C12" s="19" t="s">
        <v>164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menentukan penyelesaian pertidaksamaan nilai mutlak, pertidaksamaan rasional, irasional, SPLTV, dan sistem pertidaksamaan dua variabel</v>
      </c>
      <c r="K12" s="28">
        <f t="shared" si="5"/>
        <v>89.75</v>
      </c>
      <c r="L12" s="28" t="str">
        <f t="shared" si="6"/>
        <v>A</v>
      </c>
      <c r="M12" s="28">
        <f t="shared" si="7"/>
        <v>89.75</v>
      </c>
      <c r="N12" s="28" t="str">
        <f t="shared" si="8"/>
        <v>A</v>
      </c>
      <c r="O12" s="36">
        <v>3</v>
      </c>
      <c r="P12" s="28" t="str">
        <f t="shared" si="9"/>
        <v>Sangat terampil menyelesaikan masalah kontekstual yang berkaitan dengan sistem persamaan liear tiga variabel</v>
      </c>
      <c r="Q12" s="39"/>
      <c r="R12" s="39" t="s">
        <v>8</v>
      </c>
      <c r="S12" s="18"/>
      <c r="T12" s="1">
        <v>96</v>
      </c>
      <c r="U12" s="1">
        <v>92</v>
      </c>
      <c r="V12" s="1">
        <v>89</v>
      </c>
      <c r="W12" s="1">
        <v>72</v>
      </c>
      <c r="X12" s="1"/>
      <c r="Y12" s="1"/>
      <c r="Z12" s="1"/>
      <c r="AA12" s="1"/>
      <c r="AB12" s="1"/>
      <c r="AC12" s="1"/>
      <c r="AD12" s="1"/>
      <c r="AE12" s="18"/>
      <c r="AF12" s="1">
        <v>96</v>
      </c>
      <c r="AG12" s="1">
        <v>96</v>
      </c>
      <c r="AH12" s="1">
        <v>89</v>
      </c>
      <c r="AI12" s="1">
        <v>78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85768</v>
      </c>
      <c r="C13" s="19" t="s">
        <v>165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menyelesaikan masalah yang berkaitan denganpertidaksamaan rasional dan irasional satu variabel</v>
      </c>
      <c r="Q13" s="39"/>
      <c r="R13" s="39" t="s">
        <v>9</v>
      </c>
      <c r="S13" s="18"/>
      <c r="T13" s="1">
        <v>92</v>
      </c>
      <c r="U13" s="1">
        <v>84</v>
      </c>
      <c r="V13" s="1">
        <v>78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92</v>
      </c>
      <c r="AG13" s="1">
        <v>88</v>
      </c>
      <c r="AH13" s="1">
        <v>78</v>
      </c>
      <c r="AI13" s="1">
        <v>78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25981</v>
      </c>
      <c r="FK13" s="41">
        <v>25991</v>
      </c>
    </row>
    <row r="14" spans="1:167" x14ac:dyDescent="0.25">
      <c r="A14" s="19">
        <v>4</v>
      </c>
      <c r="B14" s="19">
        <v>85784</v>
      </c>
      <c r="C14" s="19" t="s">
        <v>166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Sangat terampil menyelesaikan masalah yang berkaitan dengan persamaan dan pertidaksamaan nilai mutlak satu variabel</v>
      </c>
      <c r="Q14" s="39"/>
      <c r="R14" s="39" t="s">
        <v>9</v>
      </c>
      <c r="S14" s="18"/>
      <c r="T14" s="1">
        <v>94</v>
      </c>
      <c r="U14" s="1">
        <v>78</v>
      </c>
      <c r="V14" s="1">
        <v>76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94</v>
      </c>
      <c r="AG14" s="1">
        <v>80</v>
      </c>
      <c r="AH14" s="1">
        <v>76</v>
      </c>
      <c r="AI14" s="1">
        <v>70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85800</v>
      </c>
      <c r="C15" s="19" t="s">
        <v>167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15" s="28">
        <f t="shared" si="5"/>
        <v>77.5</v>
      </c>
      <c r="L15" s="28" t="str">
        <f t="shared" si="6"/>
        <v>B</v>
      </c>
      <c r="M15" s="28">
        <f t="shared" si="7"/>
        <v>77.5</v>
      </c>
      <c r="N15" s="28" t="str">
        <f t="shared" si="8"/>
        <v>B</v>
      </c>
      <c r="O15" s="36">
        <v>3</v>
      </c>
      <c r="P15" s="28" t="str">
        <f t="shared" si="9"/>
        <v>Sangat terampil menyelesaikan masalah kontekstual yang berkaitan dengan sistem persamaan liear tiga variabel</v>
      </c>
      <c r="Q15" s="39"/>
      <c r="R15" s="39" t="s">
        <v>9</v>
      </c>
      <c r="S15" s="18"/>
      <c r="T15" s="1">
        <v>78</v>
      </c>
      <c r="U15" s="1">
        <v>78</v>
      </c>
      <c r="V15" s="1">
        <v>80</v>
      </c>
      <c r="W15" s="1">
        <v>74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78</v>
      </c>
      <c r="AH15" s="1">
        <v>80</v>
      </c>
      <c r="AI15" s="1">
        <v>74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25982</v>
      </c>
      <c r="FK15" s="41">
        <v>25992</v>
      </c>
    </row>
    <row r="16" spans="1:167" x14ac:dyDescent="0.25">
      <c r="A16" s="19">
        <v>6</v>
      </c>
      <c r="B16" s="19">
        <v>85816</v>
      </c>
      <c r="C16" s="19" t="s">
        <v>168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3</v>
      </c>
      <c r="J16" s="28" t="str">
        <f t="shared" si="4"/>
        <v>Memiliki kemampuan menentukan penyelesaian pertidaksamaan nilai mutlak, pertidaksamaan rasional, irasional, namun perlu peningkatan pemahaman SPLTV, dan sistem pertidaksamaan dua variabel</v>
      </c>
      <c r="K16" s="28">
        <f t="shared" si="5"/>
        <v>77</v>
      </c>
      <c r="L16" s="28" t="str">
        <f t="shared" si="6"/>
        <v>B</v>
      </c>
      <c r="M16" s="28">
        <f t="shared" si="7"/>
        <v>77</v>
      </c>
      <c r="N16" s="28" t="str">
        <f t="shared" si="8"/>
        <v>B</v>
      </c>
      <c r="O16" s="36">
        <v>1</v>
      </c>
      <c r="P16" s="28" t="str">
        <f t="shared" si="9"/>
        <v>Sangat terampil menyelesaikan masalah yang berkaitan dengan persamaan dan pertidaksamaan nilai mutlak satu variabel</v>
      </c>
      <c r="Q16" s="39"/>
      <c r="R16" s="39" t="s">
        <v>9</v>
      </c>
      <c r="S16" s="18"/>
      <c r="T16" s="1">
        <v>80</v>
      </c>
      <c r="U16" s="1">
        <v>84</v>
      </c>
      <c r="V16" s="1">
        <v>73</v>
      </c>
      <c r="W16" s="1">
        <v>71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1">
        <v>73</v>
      </c>
      <c r="AI16" s="1">
        <v>71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85832</v>
      </c>
      <c r="C17" s="19" t="s">
        <v>169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menentukan penyelesaian pertidaksamaan nilai mutlak, pertidaksamaan rasional, irasional, SPLTV, dan sistem pertidaksamaan dua variabel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3</v>
      </c>
      <c r="P17" s="28" t="str">
        <f t="shared" si="9"/>
        <v>Sangat terampil menyelesaikan masalah kontekstual yang berkaitan dengan sistem persamaan liear tiga variabel</v>
      </c>
      <c r="Q17" s="39"/>
      <c r="R17" s="39" t="s">
        <v>8</v>
      </c>
      <c r="S17" s="18"/>
      <c r="T17" s="1">
        <v>96</v>
      </c>
      <c r="U17" s="1">
        <v>92</v>
      </c>
      <c r="V17" s="1">
        <v>87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96</v>
      </c>
      <c r="AG17" s="1">
        <v>92</v>
      </c>
      <c r="AH17" s="1">
        <v>87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25983</v>
      </c>
      <c r="FK17" s="41">
        <v>25993</v>
      </c>
    </row>
    <row r="18" spans="1:167" x14ac:dyDescent="0.25">
      <c r="A18" s="19">
        <v>8</v>
      </c>
      <c r="B18" s="19">
        <v>85848</v>
      </c>
      <c r="C18" s="19" t="s">
        <v>170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menentukan penyelesaian pertidaksamaan nilai mutlak, pertidaksamaan rasional, irasional, SPLTV, dan sistem pertidaksamaan dua variabel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3</v>
      </c>
      <c r="P18" s="28" t="str">
        <f t="shared" si="9"/>
        <v>Sangat terampil menyelesaikan masalah kontekstual yang berkaitan dengan sistem persamaan liear tiga variabel</v>
      </c>
      <c r="Q18" s="39"/>
      <c r="R18" s="39" t="s">
        <v>9</v>
      </c>
      <c r="S18" s="18"/>
      <c r="T18" s="1">
        <v>92</v>
      </c>
      <c r="U18" s="1">
        <v>84</v>
      </c>
      <c r="V18" s="1">
        <v>87</v>
      </c>
      <c r="W18" s="1">
        <v>81</v>
      </c>
      <c r="X18" s="1"/>
      <c r="Y18" s="1"/>
      <c r="Z18" s="1"/>
      <c r="AA18" s="1"/>
      <c r="AB18" s="1"/>
      <c r="AC18" s="1"/>
      <c r="AD18" s="1"/>
      <c r="AE18" s="18"/>
      <c r="AF18" s="1">
        <v>92</v>
      </c>
      <c r="AG18" s="1">
        <v>84</v>
      </c>
      <c r="AH18" s="1">
        <v>87</v>
      </c>
      <c r="AI18" s="1">
        <v>81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85864</v>
      </c>
      <c r="C19" s="19" t="s">
        <v>171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4</v>
      </c>
      <c r="J19" s="28" t="str">
        <f t="shared" si="4"/>
        <v>Memiliki kemampuan menentukan penyelesaian pertidaksamaan nilai mutlak, namun perlu peningkatan pemahaman pertidaksamaan rasional, irasional, SPLTV, dan sistem pertidaksamaan dua variabel</v>
      </c>
      <c r="K19" s="28">
        <f t="shared" si="5"/>
        <v>77</v>
      </c>
      <c r="L19" s="28" t="str">
        <f t="shared" si="6"/>
        <v>B</v>
      </c>
      <c r="M19" s="28">
        <f t="shared" si="7"/>
        <v>77</v>
      </c>
      <c r="N19" s="28" t="str">
        <f t="shared" si="8"/>
        <v>B</v>
      </c>
      <c r="O19" s="36">
        <v>1</v>
      </c>
      <c r="P19" s="28" t="str">
        <f t="shared" si="9"/>
        <v>Sangat terampil menyelesaikan masalah yang berkaitan dengan persamaan dan pertidaksamaan nilai mutlak satu variabel</v>
      </c>
      <c r="Q19" s="39"/>
      <c r="R19" s="39" t="s">
        <v>9</v>
      </c>
      <c r="S19" s="18"/>
      <c r="T19" s="1">
        <v>82</v>
      </c>
      <c r="U19" s="1">
        <v>78</v>
      </c>
      <c r="V19" s="1">
        <v>74</v>
      </c>
      <c r="W19" s="1">
        <v>72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80</v>
      </c>
      <c r="AH19" s="1">
        <v>74</v>
      </c>
      <c r="AI19" s="1">
        <v>72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25984</v>
      </c>
      <c r="FK19" s="41">
        <v>25994</v>
      </c>
    </row>
    <row r="20" spans="1:167" x14ac:dyDescent="0.25">
      <c r="A20" s="19">
        <v>10</v>
      </c>
      <c r="B20" s="19">
        <v>85880</v>
      </c>
      <c r="C20" s="19" t="s">
        <v>172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1</v>
      </c>
      <c r="P20" s="28" t="str">
        <f t="shared" si="9"/>
        <v>Sangat terampil menyelesaikan masalah yang berkaitan dengan persamaan dan pertidaksamaan nilai mutlak satu variabel</v>
      </c>
      <c r="Q20" s="39"/>
      <c r="R20" s="39" t="s">
        <v>9</v>
      </c>
      <c r="S20" s="18"/>
      <c r="T20" s="1">
        <v>78</v>
      </c>
      <c r="U20" s="1">
        <v>76</v>
      </c>
      <c r="V20" s="1">
        <v>79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79</v>
      </c>
      <c r="AH20" s="1">
        <v>79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85896</v>
      </c>
      <c r="C21" s="19" t="s">
        <v>173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21" s="28">
        <f t="shared" si="5"/>
        <v>84.25</v>
      </c>
      <c r="L21" s="28" t="str">
        <f t="shared" si="6"/>
        <v>A</v>
      </c>
      <c r="M21" s="28">
        <f t="shared" si="7"/>
        <v>84.25</v>
      </c>
      <c r="N21" s="28" t="str">
        <f t="shared" si="8"/>
        <v>A</v>
      </c>
      <c r="O21" s="36">
        <v>3</v>
      </c>
      <c r="P21" s="28" t="str">
        <f t="shared" si="9"/>
        <v>Sangat terampil menyelesaikan masalah kontekstual yang berkaitan dengan sistem persamaan liear tiga variabel</v>
      </c>
      <c r="Q21" s="39"/>
      <c r="R21" s="39" t="s">
        <v>9</v>
      </c>
      <c r="S21" s="18"/>
      <c r="T21" s="1">
        <v>96</v>
      </c>
      <c r="U21" s="1">
        <v>82</v>
      </c>
      <c r="V21" s="1">
        <v>82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96</v>
      </c>
      <c r="AG21" s="1">
        <v>82</v>
      </c>
      <c r="AH21" s="1">
        <v>82</v>
      </c>
      <c r="AI21" s="1">
        <v>77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25985</v>
      </c>
      <c r="FK21" s="41">
        <v>25995</v>
      </c>
    </row>
    <row r="22" spans="1:167" x14ac:dyDescent="0.25">
      <c r="A22" s="19">
        <v>12</v>
      </c>
      <c r="B22" s="19">
        <v>85912</v>
      </c>
      <c r="C22" s="19" t="s">
        <v>174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menentukan penyelesaian pertidaksamaan nilai mutlak, pertidaksamaan rasional, irasional, SPLTV, dan sistem pertidaksamaan dua variabel</v>
      </c>
      <c r="K22" s="28">
        <f t="shared" si="5"/>
        <v>84.75</v>
      </c>
      <c r="L22" s="28" t="str">
        <f t="shared" si="6"/>
        <v>A</v>
      </c>
      <c r="M22" s="28">
        <f t="shared" si="7"/>
        <v>84.75</v>
      </c>
      <c r="N22" s="28" t="str">
        <f t="shared" si="8"/>
        <v>A</v>
      </c>
      <c r="O22" s="36">
        <v>1</v>
      </c>
      <c r="P22" s="28" t="str">
        <f t="shared" si="9"/>
        <v>Sangat terampil menyelesaikan masalah yang berkaitan dengan persamaan dan pertidaksamaan nilai mutlak satu variabel</v>
      </c>
      <c r="Q22" s="39"/>
      <c r="R22" s="39" t="s">
        <v>9</v>
      </c>
      <c r="S22" s="18"/>
      <c r="T22" s="1">
        <v>92</v>
      </c>
      <c r="U22" s="1">
        <v>82</v>
      </c>
      <c r="V22" s="1">
        <v>79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1">
        <v>82</v>
      </c>
      <c r="AH22" s="1">
        <v>79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85928</v>
      </c>
      <c r="C23" s="19" t="s">
        <v>175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1</v>
      </c>
      <c r="P23" s="28" t="str">
        <f t="shared" si="9"/>
        <v>Sangat terampil menyelesaikan masalah yang berkaitan dengan persamaan dan pertidaksamaan nilai mutlak satu variabel</v>
      </c>
      <c r="Q23" s="39"/>
      <c r="R23" s="39" t="s">
        <v>8</v>
      </c>
      <c r="S23" s="18"/>
      <c r="T23" s="1">
        <v>92</v>
      </c>
      <c r="U23" s="1">
        <v>78</v>
      </c>
      <c r="V23" s="1">
        <v>84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92</v>
      </c>
      <c r="AG23" s="1">
        <v>80</v>
      </c>
      <c r="AH23" s="1">
        <v>84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 t="s">
        <v>88</v>
      </c>
      <c r="FJ23" s="41">
        <v>25986</v>
      </c>
      <c r="FK23" s="41">
        <v>25996</v>
      </c>
    </row>
    <row r="24" spans="1:167" x14ac:dyDescent="0.25">
      <c r="A24" s="19">
        <v>14</v>
      </c>
      <c r="B24" s="19">
        <v>85944</v>
      </c>
      <c r="C24" s="19" t="s">
        <v>176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24" s="28">
        <f t="shared" si="5"/>
        <v>79</v>
      </c>
      <c r="L24" s="28" t="str">
        <f t="shared" si="6"/>
        <v>B</v>
      </c>
      <c r="M24" s="28">
        <f t="shared" si="7"/>
        <v>79</v>
      </c>
      <c r="N24" s="28" t="str">
        <f t="shared" si="8"/>
        <v>B</v>
      </c>
      <c r="O24" s="36">
        <v>2</v>
      </c>
      <c r="P24" s="28" t="str">
        <f t="shared" si="9"/>
        <v>Sangat terampil menyelesaikan masalah yang berkaitan denganpertidaksamaan rasional dan irasional satu variabel</v>
      </c>
      <c r="Q24" s="39"/>
      <c r="R24" s="39" t="s">
        <v>9</v>
      </c>
      <c r="S24" s="18"/>
      <c r="T24" s="1">
        <v>75</v>
      </c>
      <c r="U24" s="1">
        <v>82</v>
      </c>
      <c r="V24" s="1">
        <v>73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82</v>
      </c>
      <c r="AH24" s="1">
        <v>76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85960</v>
      </c>
      <c r="C25" s="19" t="s">
        <v>177</v>
      </c>
      <c r="D25" s="18"/>
      <c r="E25" s="28">
        <f t="shared" si="0"/>
        <v>73</v>
      </c>
      <c r="F25" s="28" t="str">
        <f t="shared" si="1"/>
        <v>C</v>
      </c>
      <c r="G25" s="28">
        <f t="shared" si="2"/>
        <v>73</v>
      </c>
      <c r="H25" s="28" t="str">
        <f t="shared" si="3"/>
        <v>C</v>
      </c>
      <c r="I25" s="36">
        <v>5</v>
      </c>
      <c r="J25" s="28" t="str">
        <f t="shared" si="4"/>
        <v>Perlu peningkatan pemahaman untuk menentukan penyelesaian pertidaksamaan nilai mutlak, pertidaksamaan rasional, irasional, SPLTV, dan sistem pertidaksamaan dua variabel</v>
      </c>
      <c r="K25" s="28">
        <f t="shared" si="5"/>
        <v>74</v>
      </c>
      <c r="L25" s="28" t="str">
        <f t="shared" si="6"/>
        <v>C</v>
      </c>
      <c r="M25" s="28">
        <f t="shared" si="7"/>
        <v>74</v>
      </c>
      <c r="N25" s="28" t="str">
        <f t="shared" si="8"/>
        <v>C</v>
      </c>
      <c r="O25" s="36">
        <v>1</v>
      </c>
      <c r="P25" s="28" t="str">
        <f t="shared" si="9"/>
        <v>Sangat terampil menyelesaikan masalah yang berkaitan dengan persamaan dan pertidaksamaan nilai mutlak satu variabel</v>
      </c>
      <c r="Q25" s="39"/>
      <c r="R25" s="39" t="s">
        <v>9</v>
      </c>
      <c r="S25" s="18"/>
      <c r="T25" s="1">
        <v>74</v>
      </c>
      <c r="U25" s="1">
        <v>74</v>
      </c>
      <c r="V25" s="1">
        <v>74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74</v>
      </c>
      <c r="AH25" s="1">
        <v>74</v>
      </c>
      <c r="AI25" s="1">
        <v>70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91</v>
      </c>
      <c r="FD25" s="68"/>
      <c r="FE25" s="68"/>
      <c r="FG25" s="42">
        <v>7</v>
      </c>
      <c r="FH25" s="43"/>
      <c r="FI25" s="43"/>
      <c r="FJ25" s="41">
        <v>25987</v>
      </c>
      <c r="FK25" s="41">
        <v>25997</v>
      </c>
    </row>
    <row r="26" spans="1:167" x14ac:dyDescent="0.25">
      <c r="A26" s="19">
        <v>16</v>
      </c>
      <c r="B26" s="19">
        <v>85976</v>
      </c>
      <c r="C26" s="19" t="s">
        <v>178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menentukan penyelesaian pertidaksamaan nilai mutlak, pertidaksamaan rasional, irasional, SPLTV, dan sistem pertidaksamaan dua variabel</v>
      </c>
      <c r="K26" s="28">
        <f t="shared" si="5"/>
        <v>86.25</v>
      </c>
      <c r="L26" s="28" t="str">
        <f t="shared" si="6"/>
        <v>A</v>
      </c>
      <c r="M26" s="28">
        <f t="shared" si="7"/>
        <v>86.25</v>
      </c>
      <c r="N26" s="28" t="str">
        <f t="shared" si="8"/>
        <v>A</v>
      </c>
      <c r="O26" s="36">
        <v>3</v>
      </c>
      <c r="P26" s="28" t="str">
        <f t="shared" si="9"/>
        <v>Sangat terampil menyelesaikan masalah kontekstual yang berkaitan dengan sistem persamaan liear tiga variabel</v>
      </c>
      <c r="Q26" s="39"/>
      <c r="R26" s="39" t="s">
        <v>8</v>
      </c>
      <c r="S26" s="18"/>
      <c r="T26" s="1">
        <v>94</v>
      </c>
      <c r="U26" s="1">
        <v>82</v>
      </c>
      <c r="V26" s="1">
        <v>89</v>
      </c>
      <c r="W26" s="1">
        <v>77</v>
      </c>
      <c r="X26" s="1"/>
      <c r="Y26" s="1"/>
      <c r="Z26" s="1"/>
      <c r="AA26" s="1"/>
      <c r="AB26" s="1"/>
      <c r="AC26" s="1"/>
      <c r="AD26" s="1"/>
      <c r="AE26" s="18"/>
      <c r="AF26" s="1">
        <v>94</v>
      </c>
      <c r="AG26" s="1">
        <v>82</v>
      </c>
      <c r="AH26" s="1">
        <v>89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85992</v>
      </c>
      <c r="C27" s="19" t="s">
        <v>179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2</v>
      </c>
      <c r="P27" s="28" t="str">
        <f t="shared" si="9"/>
        <v>Sangat terampil menyelesaikan masalah yang berkaitan denganpertidaksamaan rasional dan irasional satu variabel</v>
      </c>
      <c r="Q27" s="39"/>
      <c r="R27" s="39" t="s">
        <v>9</v>
      </c>
      <c r="S27" s="18"/>
      <c r="T27" s="1">
        <v>88</v>
      </c>
      <c r="U27" s="1">
        <v>90</v>
      </c>
      <c r="V27" s="1">
        <v>78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90</v>
      </c>
      <c r="AH27" s="1">
        <v>78</v>
      </c>
      <c r="AI27" s="1">
        <v>70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25988</v>
      </c>
      <c r="FK27" s="41">
        <v>25998</v>
      </c>
    </row>
    <row r="28" spans="1:167" x14ac:dyDescent="0.25">
      <c r="A28" s="19">
        <v>18</v>
      </c>
      <c r="B28" s="19">
        <v>86008</v>
      </c>
      <c r="C28" s="19" t="s">
        <v>180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menentukan penyelesaian pertidaksamaan nilai mutlak, pertidaksamaan rasional, irasional, SPLTV, dan sistem pertidaksamaan dua variabel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3</v>
      </c>
      <c r="P28" s="28" t="str">
        <f t="shared" si="9"/>
        <v>Sangat terampil menyelesaikan masalah kontekstual yang berkaitan dengan sistem persamaan liear tiga variabel</v>
      </c>
      <c r="Q28" s="39"/>
      <c r="R28" s="39" t="s">
        <v>8</v>
      </c>
      <c r="S28" s="18"/>
      <c r="T28" s="1">
        <v>92</v>
      </c>
      <c r="U28" s="1">
        <v>88</v>
      </c>
      <c r="V28" s="1">
        <v>83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>
        <v>88</v>
      </c>
      <c r="AH28" s="1">
        <v>83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86024</v>
      </c>
      <c r="C29" s="19" t="s">
        <v>181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4</v>
      </c>
      <c r="J29" s="28" t="str">
        <f t="shared" si="4"/>
        <v>Memiliki kemampuan menentukan penyelesaian pertidaksamaan nilai mutlak, namun perlu peningkatan pemahaman pertidaksamaan rasional, irasional, SPLTV, dan sistem pertidaksamaan dua variabel</v>
      </c>
      <c r="K29" s="28">
        <f t="shared" si="5"/>
        <v>74.75</v>
      </c>
      <c r="L29" s="28" t="str">
        <f t="shared" si="6"/>
        <v>C</v>
      </c>
      <c r="M29" s="28">
        <f t="shared" si="7"/>
        <v>74.75</v>
      </c>
      <c r="N29" s="28" t="str">
        <f t="shared" si="8"/>
        <v>C</v>
      </c>
      <c r="O29" s="36">
        <v>1</v>
      </c>
      <c r="P29" s="28" t="str">
        <f t="shared" si="9"/>
        <v>Sangat terampil menyelesaikan masalah yang berkaitan dengan persamaan dan pertidaksamaan nilai mutlak satu variabel</v>
      </c>
      <c r="Q29" s="39"/>
      <c r="R29" s="39" t="s">
        <v>9</v>
      </c>
      <c r="S29" s="18"/>
      <c r="T29" s="1">
        <v>88</v>
      </c>
      <c r="U29" s="1">
        <v>76</v>
      </c>
      <c r="V29" s="1">
        <v>70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78</v>
      </c>
      <c r="AH29" s="1">
        <v>68</v>
      </c>
      <c r="AI29" s="1">
        <v>65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25989</v>
      </c>
      <c r="FK29" s="41">
        <v>25999</v>
      </c>
    </row>
    <row r="30" spans="1:167" x14ac:dyDescent="0.25">
      <c r="A30" s="19">
        <v>20</v>
      </c>
      <c r="B30" s="19">
        <v>86040</v>
      </c>
      <c r="C30" s="19" t="s">
        <v>182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menentukan penyelesaian pertidaksamaan nilai mutlak, pertidaksamaan rasional, irasional, SPLTV, dan sistem pertidaksamaan dua variabel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menyelesaikan masalah yang berkaitan dengan persamaan dan pertidaksamaan nilai mutlak satu variabel</v>
      </c>
      <c r="Q30" s="39"/>
      <c r="R30" s="39" t="s">
        <v>9</v>
      </c>
      <c r="S30" s="18"/>
      <c r="T30" s="1">
        <v>88</v>
      </c>
      <c r="U30" s="1">
        <v>82</v>
      </c>
      <c r="V30" s="1">
        <v>86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82</v>
      </c>
      <c r="AH30" s="1">
        <v>86</v>
      </c>
      <c r="AI30" s="1">
        <v>82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86056</v>
      </c>
      <c r="C31" s="19" t="s">
        <v>183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1" s="28">
        <f t="shared" si="5"/>
        <v>76</v>
      </c>
      <c r="L31" s="28" t="str">
        <f t="shared" si="6"/>
        <v>B</v>
      </c>
      <c r="M31" s="28">
        <f t="shared" si="7"/>
        <v>76</v>
      </c>
      <c r="N31" s="28" t="str">
        <f t="shared" si="8"/>
        <v>B</v>
      </c>
      <c r="O31" s="36">
        <v>1</v>
      </c>
      <c r="P31" s="28" t="str">
        <f t="shared" si="9"/>
        <v>Sangat terampil menyelesaikan masalah yang berkaitan dengan persamaan dan pertidaksamaan nilai mutlak satu variabel</v>
      </c>
      <c r="Q31" s="39"/>
      <c r="R31" s="39" t="s">
        <v>9</v>
      </c>
      <c r="S31" s="18"/>
      <c r="T31" s="1">
        <v>86</v>
      </c>
      <c r="U31" s="1">
        <v>76</v>
      </c>
      <c r="V31" s="1">
        <v>72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76</v>
      </c>
      <c r="AH31" s="1">
        <v>72</v>
      </c>
      <c r="AI31" s="1">
        <v>70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25990</v>
      </c>
      <c r="FK31" s="41">
        <v>26000</v>
      </c>
    </row>
    <row r="32" spans="1:167" x14ac:dyDescent="0.25">
      <c r="A32" s="19">
        <v>22</v>
      </c>
      <c r="B32" s="19">
        <v>86072</v>
      </c>
      <c r="C32" s="19" t="s">
        <v>184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2" s="28">
        <f t="shared" si="5"/>
        <v>79.75</v>
      </c>
      <c r="L32" s="28" t="str">
        <f t="shared" si="6"/>
        <v>B</v>
      </c>
      <c r="M32" s="28">
        <f t="shared" si="7"/>
        <v>79.75</v>
      </c>
      <c r="N32" s="28" t="str">
        <f t="shared" si="8"/>
        <v>B</v>
      </c>
      <c r="O32" s="36">
        <v>3</v>
      </c>
      <c r="P32" s="28" t="str">
        <f t="shared" si="9"/>
        <v>Sangat terampil menyelesaikan masalah kontekstual yang berkaitan dengan sistem persamaan liear tiga variabel</v>
      </c>
      <c r="Q32" s="39"/>
      <c r="R32" s="39" t="s">
        <v>9</v>
      </c>
      <c r="S32" s="18"/>
      <c r="T32" s="1">
        <v>88</v>
      </c>
      <c r="U32" s="1">
        <v>78</v>
      </c>
      <c r="V32" s="1">
        <v>83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78</v>
      </c>
      <c r="AH32" s="1">
        <v>83</v>
      </c>
      <c r="AI32" s="1">
        <v>70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86088</v>
      </c>
      <c r="C33" s="19" t="s">
        <v>185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3" s="28">
        <f t="shared" si="5"/>
        <v>76.25</v>
      </c>
      <c r="L33" s="28" t="str">
        <f t="shared" si="6"/>
        <v>B</v>
      </c>
      <c r="M33" s="28">
        <f t="shared" si="7"/>
        <v>76.25</v>
      </c>
      <c r="N33" s="28" t="str">
        <f t="shared" si="8"/>
        <v>B</v>
      </c>
      <c r="O33" s="36">
        <v>1</v>
      </c>
      <c r="P33" s="28" t="str">
        <f t="shared" si="9"/>
        <v>Sangat terampil menyelesaikan masalah yang berkaitan dengan persamaan dan pertidaksamaan nilai mutlak satu variabel</v>
      </c>
      <c r="Q33" s="39"/>
      <c r="R33" s="39" t="s">
        <v>9</v>
      </c>
      <c r="S33" s="18"/>
      <c r="T33" s="1">
        <v>72</v>
      </c>
      <c r="U33" s="1">
        <v>74</v>
      </c>
      <c r="V33" s="1">
        <v>76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72</v>
      </c>
      <c r="AG33" s="1">
        <v>74</v>
      </c>
      <c r="AH33" s="1">
        <v>76</v>
      </c>
      <c r="AI33" s="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86104</v>
      </c>
      <c r="C34" s="19" t="s">
        <v>186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menentukan penyelesaian pertidaksamaan nilai mutlak, pertidaksamaan rasional, irasional, SPLTV, dan sistem pertidaksamaan dua variabel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menyelesaikan masalah yang berkaitan dengan persamaan dan pertidaksamaan nilai mutlak satu variabel</v>
      </c>
      <c r="Q34" s="39"/>
      <c r="R34" s="39" t="s">
        <v>8</v>
      </c>
      <c r="S34" s="18"/>
      <c r="T34" s="1">
        <v>92</v>
      </c>
      <c r="U34" s="1">
        <v>80</v>
      </c>
      <c r="V34" s="1">
        <v>86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80</v>
      </c>
      <c r="AH34" s="1">
        <v>86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86120</v>
      </c>
      <c r="C35" s="19" t="s">
        <v>187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1</v>
      </c>
      <c r="P35" s="28" t="str">
        <f t="shared" si="9"/>
        <v>Sangat terampil menyelesaikan masalah yang berkaitan dengan persamaan dan pertidaksamaan nilai mutlak satu variabel</v>
      </c>
      <c r="Q35" s="39"/>
      <c r="R35" s="39" t="s">
        <v>9</v>
      </c>
      <c r="S35" s="18"/>
      <c r="T35" s="1">
        <v>92</v>
      </c>
      <c r="U35" s="1">
        <v>76</v>
      </c>
      <c r="V35" s="1">
        <v>84</v>
      </c>
      <c r="W35" s="1">
        <v>72</v>
      </c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>
        <v>76</v>
      </c>
      <c r="AH35" s="1">
        <v>84</v>
      </c>
      <c r="AI35" s="1">
        <v>72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86136</v>
      </c>
      <c r="C36" s="19" t="s">
        <v>188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3</v>
      </c>
      <c r="P36" s="28" t="str">
        <f t="shared" si="9"/>
        <v>Sangat terampil menyelesaikan masalah kontekstual yang berkaitan dengan sistem persamaan liear tiga variabel</v>
      </c>
      <c r="Q36" s="39"/>
      <c r="R36" s="39" t="s">
        <v>8</v>
      </c>
      <c r="S36" s="18"/>
      <c r="T36" s="1">
        <v>84</v>
      </c>
      <c r="U36" s="1">
        <v>80</v>
      </c>
      <c r="V36" s="1">
        <v>70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80</v>
      </c>
      <c r="AH36" s="1">
        <v>70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86152</v>
      </c>
      <c r="C37" s="19" t="s">
        <v>189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7" s="28">
        <f t="shared" si="5"/>
        <v>77.5</v>
      </c>
      <c r="L37" s="28" t="str">
        <f t="shared" si="6"/>
        <v>B</v>
      </c>
      <c r="M37" s="28">
        <f t="shared" si="7"/>
        <v>77.5</v>
      </c>
      <c r="N37" s="28" t="str">
        <f t="shared" si="8"/>
        <v>B</v>
      </c>
      <c r="O37" s="36">
        <v>4</v>
      </c>
      <c r="P37" s="28" t="str">
        <f t="shared" si="9"/>
        <v>Sangat terampil menyajikan dan menyelesaikan masalah yang berkaitan dengan sistem pertidaksamaan dua variabel linear-kuadrat</v>
      </c>
      <c r="Q37" s="39"/>
      <c r="R37" s="39" t="s">
        <v>9</v>
      </c>
      <c r="S37" s="18"/>
      <c r="T37" s="1">
        <v>76</v>
      </c>
      <c r="U37" s="1">
        <v>78</v>
      </c>
      <c r="V37" s="1">
        <v>86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78</v>
      </c>
      <c r="AH37" s="1">
        <v>86</v>
      </c>
      <c r="AI37" s="1">
        <v>70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86168</v>
      </c>
      <c r="C38" s="19" t="s">
        <v>190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v>1</v>
      </c>
      <c r="P38" s="28" t="str">
        <f t="shared" si="9"/>
        <v>Sangat terampil menyelesaikan masalah yang berkaitan dengan persamaan dan pertidaksamaan nilai mutlak satu variabel</v>
      </c>
      <c r="Q38" s="39"/>
      <c r="R38" s="39" t="s">
        <v>9</v>
      </c>
      <c r="S38" s="18"/>
      <c r="T38" s="1">
        <v>88</v>
      </c>
      <c r="U38" s="1">
        <v>82</v>
      </c>
      <c r="V38" s="1">
        <v>76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82</v>
      </c>
      <c r="AH38" s="1">
        <v>76</v>
      </c>
      <c r="AI38" s="1">
        <v>70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86184</v>
      </c>
      <c r="C39" s="19" t="s">
        <v>191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39" s="28">
        <f t="shared" si="5"/>
        <v>76.5</v>
      </c>
      <c r="L39" s="28" t="str">
        <f t="shared" si="6"/>
        <v>B</v>
      </c>
      <c r="M39" s="28">
        <f t="shared" si="7"/>
        <v>76.5</v>
      </c>
      <c r="N39" s="28" t="str">
        <f t="shared" si="8"/>
        <v>B</v>
      </c>
      <c r="O39" s="36">
        <v>1</v>
      </c>
      <c r="P39" s="28" t="str">
        <f t="shared" si="9"/>
        <v>Sangat terampil menyelesaikan masalah yang berkaitan dengan persamaan dan pertidaksamaan nilai mutlak satu variabel</v>
      </c>
      <c r="Q39" s="39"/>
      <c r="R39" s="39" t="s">
        <v>9</v>
      </c>
      <c r="S39" s="18"/>
      <c r="T39" s="1">
        <v>74</v>
      </c>
      <c r="U39" s="1">
        <v>80</v>
      </c>
      <c r="V39" s="1">
        <v>80</v>
      </c>
      <c r="W39" s="1">
        <v>72</v>
      </c>
      <c r="X39" s="1"/>
      <c r="Y39" s="1"/>
      <c r="Z39" s="1"/>
      <c r="AA39" s="1"/>
      <c r="AB39" s="1"/>
      <c r="AC39" s="1"/>
      <c r="AD39" s="1"/>
      <c r="AE39" s="18"/>
      <c r="AF39" s="1">
        <v>74</v>
      </c>
      <c r="AG39" s="1">
        <v>80</v>
      </c>
      <c r="AH39" s="1">
        <v>80</v>
      </c>
      <c r="AI39" s="1">
        <v>72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86200</v>
      </c>
      <c r="C40" s="19" t="s">
        <v>192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40" s="28">
        <f t="shared" si="5"/>
        <v>80.25</v>
      </c>
      <c r="L40" s="28" t="str">
        <f t="shared" si="6"/>
        <v>B</v>
      </c>
      <c r="M40" s="28">
        <f t="shared" si="7"/>
        <v>80.25</v>
      </c>
      <c r="N40" s="28" t="str">
        <f t="shared" si="8"/>
        <v>B</v>
      </c>
      <c r="O40" s="36">
        <v>1</v>
      </c>
      <c r="P40" s="28" t="str">
        <f t="shared" si="9"/>
        <v>Sangat terampil menyelesaikan masalah yang berkaitan dengan persamaan dan pertidaksamaan nilai mutlak satu variabel</v>
      </c>
      <c r="Q40" s="39"/>
      <c r="R40" s="39" t="s">
        <v>9</v>
      </c>
      <c r="S40" s="18"/>
      <c r="T40" s="1">
        <v>84</v>
      </c>
      <c r="U40" s="1">
        <v>82</v>
      </c>
      <c r="V40" s="1">
        <v>70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84</v>
      </c>
      <c r="AH40" s="1">
        <v>70</v>
      </c>
      <c r="AI40" s="1">
        <v>83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86216</v>
      </c>
      <c r="C41" s="19" t="s">
        <v>193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5</v>
      </c>
      <c r="J41" s="28" t="str">
        <f t="shared" si="4"/>
        <v>Perlu peningkatan pemahaman untuk menentukan penyelesaian pertidaksamaan nilai mutlak, pertidaksamaan rasional, irasional, SPLTV, dan sistem pertidaksamaan dua variabel</v>
      </c>
      <c r="K41" s="28">
        <f t="shared" si="5"/>
        <v>74.75</v>
      </c>
      <c r="L41" s="28" t="str">
        <f t="shared" si="6"/>
        <v>C</v>
      </c>
      <c r="M41" s="28">
        <f t="shared" si="7"/>
        <v>74.75</v>
      </c>
      <c r="N41" s="28" t="str">
        <f t="shared" si="8"/>
        <v>C</v>
      </c>
      <c r="O41" s="36">
        <v>1</v>
      </c>
      <c r="P41" s="28" t="str">
        <f t="shared" si="9"/>
        <v>Sangat terampil menyelesaikan masalah yang berkaitan dengan persamaan dan pertidaksamaan nilai mutlak satu variabel</v>
      </c>
      <c r="Q41" s="39"/>
      <c r="R41" s="39" t="s">
        <v>9</v>
      </c>
      <c r="S41" s="18"/>
      <c r="T41" s="1">
        <v>78</v>
      </c>
      <c r="U41" s="1">
        <v>78</v>
      </c>
      <c r="V41" s="1">
        <v>73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78</v>
      </c>
      <c r="AH41" s="1">
        <v>73</v>
      </c>
      <c r="AI41" s="1">
        <v>70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86232</v>
      </c>
      <c r="C42" s="19" t="s">
        <v>194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menentukan penyelesaian pertidaksamaan nilai mutlak, pertidaksamaan rasional, irasional, SPLTV, dan sistem pertidaksamaan dua variabel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menyelesaikan masalah yang berkaitan dengan persamaan dan pertidaksamaan nilai mutlak satu variabel</v>
      </c>
      <c r="Q42" s="39"/>
      <c r="R42" s="39" t="s">
        <v>8</v>
      </c>
      <c r="S42" s="18"/>
      <c r="T42" s="1">
        <v>96</v>
      </c>
      <c r="U42" s="1">
        <v>90</v>
      </c>
      <c r="V42" s="1">
        <v>92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96</v>
      </c>
      <c r="AG42" s="1">
        <v>92</v>
      </c>
      <c r="AH42" s="1">
        <v>92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86248</v>
      </c>
      <c r="C43" s="19" t="s">
        <v>195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43" s="28">
        <f t="shared" si="5"/>
        <v>75.5</v>
      </c>
      <c r="L43" s="28" t="str">
        <f t="shared" si="6"/>
        <v>B</v>
      </c>
      <c r="M43" s="28">
        <f t="shared" si="7"/>
        <v>75.5</v>
      </c>
      <c r="N43" s="28" t="str">
        <f t="shared" si="8"/>
        <v>B</v>
      </c>
      <c r="O43" s="36">
        <v>3</v>
      </c>
      <c r="P43" s="28" t="str">
        <f t="shared" si="9"/>
        <v>Sangat terampil menyelesaikan masalah kontekstual yang berkaitan dengan sistem persamaan liear tiga variabel</v>
      </c>
      <c r="Q43" s="39"/>
      <c r="R43" s="39" t="s">
        <v>9</v>
      </c>
      <c r="S43" s="18"/>
      <c r="T43" s="1">
        <v>74</v>
      </c>
      <c r="U43" s="1">
        <v>80</v>
      </c>
      <c r="V43" s="1">
        <v>74</v>
      </c>
      <c r="W43" s="1">
        <v>74</v>
      </c>
      <c r="X43" s="1"/>
      <c r="Y43" s="1"/>
      <c r="Z43" s="1"/>
      <c r="AA43" s="1"/>
      <c r="AB43" s="1"/>
      <c r="AC43" s="1"/>
      <c r="AD43" s="1"/>
      <c r="AE43" s="18"/>
      <c r="AF43" s="1">
        <v>74</v>
      </c>
      <c r="AG43" s="1">
        <v>80</v>
      </c>
      <c r="AH43" s="1">
        <v>74</v>
      </c>
      <c r="AI43" s="1">
        <v>74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86264</v>
      </c>
      <c r="C44" s="19" t="s">
        <v>196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menentukan penyelesaian pertidaksamaan nilai mutlak, pertidaksamaan rasional, irasional, SPLTV, dan sistem pertidaksamaan dua variabel</v>
      </c>
      <c r="K44" s="28">
        <f t="shared" si="5"/>
        <v>85.25</v>
      </c>
      <c r="L44" s="28" t="str">
        <f t="shared" si="6"/>
        <v>A</v>
      </c>
      <c r="M44" s="28">
        <f t="shared" si="7"/>
        <v>85.25</v>
      </c>
      <c r="N44" s="28" t="str">
        <f t="shared" si="8"/>
        <v>A</v>
      </c>
      <c r="O44" s="36">
        <v>2</v>
      </c>
      <c r="P44" s="28" t="str">
        <f t="shared" si="9"/>
        <v>Sangat terampil menyelesaikan masalah yang berkaitan denganpertidaksamaan rasional dan irasional satu variabel</v>
      </c>
      <c r="Q44" s="39"/>
      <c r="R44" s="39" t="s">
        <v>8</v>
      </c>
      <c r="S44" s="18"/>
      <c r="T44" s="1">
        <v>92</v>
      </c>
      <c r="U44" s="1">
        <v>84</v>
      </c>
      <c r="V44" s="1">
        <v>79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92</v>
      </c>
      <c r="AG44" s="1">
        <v>84</v>
      </c>
      <c r="AH44" s="1">
        <v>79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86280</v>
      </c>
      <c r="C45" s="19" t="s">
        <v>197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4</v>
      </c>
      <c r="P45" s="28" t="str">
        <f t="shared" si="9"/>
        <v>Sangat terampil menyajikan dan menyelesaikan masalah yang berkaitan dengan sistem pertidaksamaan dua variabel linear-kuadrat</v>
      </c>
      <c r="Q45" s="39"/>
      <c r="R45" s="39" t="s">
        <v>9</v>
      </c>
      <c r="S45" s="18"/>
      <c r="T45" s="1">
        <v>92</v>
      </c>
      <c r="U45" s="1">
        <v>80</v>
      </c>
      <c r="V45" s="1">
        <v>82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92</v>
      </c>
      <c r="AG45" s="1">
        <v>80</v>
      </c>
      <c r="AH45" s="1">
        <v>82</v>
      </c>
      <c r="AI45" s="1">
        <v>76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86296</v>
      </c>
      <c r="C46" s="19" t="s">
        <v>198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menentukan penyelesaian pertidaksamaan nilai mutlak, pertidaksamaan rasional, irasional, SPLTV, dan namun perlu peningkatan pemahaman masalah sistem pertidaksamaan dua variabel</v>
      </c>
      <c r="K46" s="28">
        <f t="shared" si="5"/>
        <v>81.25</v>
      </c>
      <c r="L46" s="28" t="str">
        <f t="shared" si="6"/>
        <v>B</v>
      </c>
      <c r="M46" s="28">
        <f t="shared" si="7"/>
        <v>81.25</v>
      </c>
      <c r="N46" s="28" t="str">
        <f t="shared" si="8"/>
        <v>B</v>
      </c>
      <c r="O46" s="36">
        <v>1</v>
      </c>
      <c r="P46" s="28" t="str">
        <f t="shared" si="9"/>
        <v>Sangat terampil menyelesaikan masalah yang berkaitan dengan persamaan dan pertidaksamaan nilai mutlak satu variabel</v>
      </c>
      <c r="Q46" s="39"/>
      <c r="R46" s="39" t="s">
        <v>9</v>
      </c>
      <c r="S46" s="18"/>
      <c r="T46" s="1">
        <v>86</v>
      </c>
      <c r="U46" s="1">
        <v>78</v>
      </c>
      <c r="V46" s="1">
        <v>78.5</v>
      </c>
      <c r="W46" s="1">
        <v>82.5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78</v>
      </c>
      <c r="AH46" s="1">
        <v>78.5</v>
      </c>
      <c r="AI46" s="1">
        <v>82.5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113</v>
      </c>
      <c r="D52" s="18"/>
      <c r="E52" s="18"/>
      <c r="F52" s="18" t="s">
        <v>114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116</v>
      </c>
      <c r="D53" s="18"/>
      <c r="E53" s="18"/>
      <c r="F53" s="18" t="s">
        <v>117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118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119</v>
      </c>
      <c r="G54" s="18"/>
      <c r="H54" s="18"/>
      <c r="I54" s="38"/>
      <c r="J54" s="30"/>
      <c r="K54" s="18">
        <f>IF(COUNTBLANK($G$11:$G$50)=40,"",AVERAGE($G$11:$G$50))</f>
        <v>81.25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120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124</v>
      </c>
      <c r="R57" s="37" t="s">
        <v>125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2018-12-13T00:44:27Z</dcterms:modified>
  <cp:category/>
</cp:coreProperties>
</file>