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5600" windowHeight="7365"/>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M50" i="3"/>
  <c r="N50" i="3" s="1"/>
  <c r="K50" i="3"/>
  <c r="L50" i="3" s="1"/>
  <c r="J50" i="3"/>
  <c r="G50" i="3"/>
  <c r="H50" i="3" s="1"/>
  <c r="E50" i="3"/>
  <c r="F50" i="3" s="1"/>
  <c r="P49" i="3"/>
  <c r="M49" i="3"/>
  <c r="N49" i="3" s="1"/>
  <c r="K49" i="3"/>
  <c r="L49" i="3" s="1"/>
  <c r="J49" i="3"/>
  <c r="G49" i="3"/>
  <c r="H49" i="3" s="1"/>
  <c r="E49" i="3"/>
  <c r="F49" i="3" s="1"/>
  <c r="P48" i="3"/>
  <c r="M48" i="3"/>
  <c r="N48" i="3" s="1"/>
  <c r="K48" i="3"/>
  <c r="L48" i="3" s="1"/>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K54" i="3" s="1"/>
  <c r="E11" i="3"/>
  <c r="F11" i="3" s="1"/>
  <c r="K55" i="2"/>
  <c r="P50" i="2"/>
  <c r="M50" i="2"/>
  <c r="N50" i="2" s="1"/>
  <c r="K50" i="2"/>
  <c r="L50" i="2" s="1"/>
  <c r="J50" i="2"/>
  <c r="G50" i="2"/>
  <c r="H50" i="2" s="1"/>
  <c r="E50" i="2"/>
  <c r="F50" i="2" s="1"/>
  <c r="P49" i="2"/>
  <c r="M49" i="2"/>
  <c r="N49" i="2" s="1"/>
  <c r="K49" i="2"/>
  <c r="L49" i="2" s="1"/>
  <c r="J49" i="2"/>
  <c r="G49" i="2"/>
  <c r="H49" i="2" s="1"/>
  <c r="E49" i="2"/>
  <c r="F49" i="2" s="1"/>
  <c r="P48" i="2"/>
  <c r="M48" i="2"/>
  <c r="N48" i="2" s="1"/>
  <c r="K48" i="2"/>
  <c r="L48" i="2" s="1"/>
  <c r="J48" i="2"/>
  <c r="G48" i="2"/>
  <c r="H48" i="2" s="1"/>
  <c r="E48" i="2"/>
  <c r="F48" i="2" s="1"/>
  <c r="P47" i="2"/>
  <c r="M47" i="2"/>
  <c r="N47" i="2" s="1"/>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L11" i="2"/>
  <c r="K11" i="2"/>
  <c r="J11" i="2"/>
  <c r="G11" i="2"/>
  <c r="E11" i="2"/>
  <c r="F11" i="2" s="1"/>
  <c r="K55" i="1"/>
  <c r="P50" i="1"/>
  <c r="M50" i="1"/>
  <c r="N50" i="1" s="1"/>
  <c r="K50" i="1"/>
  <c r="L50" i="1" s="1"/>
  <c r="J50" i="1"/>
  <c r="G50" i="1"/>
  <c r="H50" i="1" s="1"/>
  <c r="E50" i="1"/>
  <c r="F50" i="1" s="1"/>
  <c r="P49" i="1"/>
  <c r="M49" i="1"/>
  <c r="N49" i="1" s="1"/>
  <c r="K49" i="1"/>
  <c r="L49" i="1" s="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H11" i="1" s="1"/>
  <c r="E11" i="1"/>
  <c r="F11" i="1" s="1"/>
  <c r="K52" i="2" l="1"/>
  <c r="K52" i="1"/>
  <c r="H11" i="2"/>
  <c r="K53" i="2"/>
  <c r="K53" i="1"/>
  <c r="K54" i="1"/>
  <c r="H11" i="3"/>
  <c r="K53" i="3"/>
  <c r="K54" i="2"/>
  <c r="K52" i="3"/>
</calcChain>
</file>

<file path=xl/sharedStrings.xml><?xml version="1.0" encoding="utf-8"?>
<sst xmlns="http://schemas.openxmlformats.org/spreadsheetml/2006/main" count="570" uniqueCount="202">
  <si>
    <t>DAFTAR NILAI SISWA SMAN 9 SEMARANG SEMESTER GASAL TAHUN PELAJARAN 2018/2019</t>
  </si>
  <si>
    <t>Guru :</t>
  </si>
  <si>
    <t>Dra. Novi Ekawati</t>
  </si>
  <si>
    <t>Kelas XII-IPS 1</t>
  </si>
  <si>
    <t>Mapel :</t>
  </si>
  <si>
    <t>Sejarah [ Kelompok C (Peminatan) ]</t>
  </si>
  <si>
    <t>didownload 05/12/2018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</si>
  <si>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</si>
  <si>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</si>
  <si>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</si>
  <si>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</si>
  <si>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</si>
  <si>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</si>
  <si>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</si>
  <si>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</si>
  <si>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</si>
  <si>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</si>
  <si>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</si>
  <si>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</si>
  <si>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</si>
  <si>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</si>
  <si>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</si>
  <si>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</si>
  <si>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</si>
  <si>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</si>
  <si>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</si>
  <si>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</si>
  <si>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</si>
  <si>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</si>
  <si>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</si>
  <si>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</si>
  <si>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</si>
  <si>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</si>
  <si>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</si>
  <si>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</si>
  <si>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</si>
  <si>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</si>
  <si>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</si>
  <si>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</si>
  <si>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</si>
  <si>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</si>
  <si>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</si>
  <si>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</si>
  <si>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</si>
  <si>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</si>
  <si>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</si>
  <si>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</si>
  <si>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</si>
  <si>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</si>
  <si>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</si>
  <si>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</si>
  <si>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</si>
  <si>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</si>
  <si>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</si>
  <si>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</si>
  <si>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AZZAHRA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</si>
  <si>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</si>
  <si>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</si>
  <si>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</si>
  <si>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</si>
  <si>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</si>
  <si>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</si>
  <si>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</si>
  <si>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</si>
  <si>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</si>
  <si>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</si>
  <si>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</si>
  <si>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</si>
  <si>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ANISA BUDI UTAMI</t>
  </si>
  <si>
    <t>ANISA RACHMAWATI</t>
  </si>
  <si>
    <t>ANNAS WALID PRATAMA</t>
  </si>
  <si>
    <t>ANNISA KURNIA PUTRI</t>
  </si>
  <si>
    <t>ARDHITA MARTA WIDAYANTA</t>
  </si>
  <si>
    <t>AURA LINTANG NAFISAH</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</si>
  <si>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</si>
  <si>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</si>
  <si>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</si>
  <si>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</si>
  <si>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</si>
  <si>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</si>
  <si>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</si>
  <si>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</si>
  <si>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</si>
  <si>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AZSA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</si>
  <si>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</si>
  <si>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</si>
  <si>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</si>
  <si>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</si>
  <si>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</si>
  <si>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</si>
  <si>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</si>
  <si>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</si>
  <si>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</si>
  <si>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</si>
  <si>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</si>
  <si>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</si>
  <si>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</si>
  <si>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</si>
  <si>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</si>
  <si>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</si>
  <si>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</si>
  <si>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</si>
  <si>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</si>
  <si>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</si>
  <si>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</si>
  <si>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</si>
  <si>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</si>
  <si>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</si>
  <si>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</si>
  <si>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</si>
  <si>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</si>
  <si>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</si>
  <si>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</si>
  <si>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</si>
  <si>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</si>
  <si>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</si>
  <si>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19651130 200212 2 001</t>
  </si>
  <si>
    <t>Kelas XII-IPS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</si>
  <si>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</si>
  <si>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</si>
  <si>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</si>
  <si>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</si>
  <si>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</si>
  <si>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</si>
  <si>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</si>
  <si>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</si>
  <si>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</si>
  <si>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</si>
  <si>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</si>
  <si>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</si>
  <si>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</si>
  <si>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</si>
  <si>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</si>
  <si>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</si>
  <si>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FAISAL PUTRA KURNIAWAN</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</si>
  <si>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</si>
  <si>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</si>
  <si>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</si>
  <si>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</si>
  <si>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</si>
  <si>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</si>
  <si>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</si>
  <si>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</si>
  <si>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</si>
  <si>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</si>
  <si>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</si>
  <si>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</si>
  <si>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</si>
  <si>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</si>
  <si>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</si>
  <si>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</si>
  <si>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</si>
  <si>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</si>
  <si>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</si>
  <si>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</si>
  <si>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</si>
  <si>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Kelas XII-IPS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</si>
  <si>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</si>
  <si>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</si>
  <si>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</si>
  <si>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</si>
  <si>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</si>
  <si>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</si>
  <si>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</si>
  <si>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</si>
  <si>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</si>
  <si>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</si>
  <si>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</si>
  <si>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</si>
  <si>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</si>
  <si>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</si>
  <si>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FATMA SYAHNA RIZKA</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</si>
  <si>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</si>
  <si>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</si>
  <si>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</si>
  <si>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</si>
  <si>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</si>
  <si>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</si>
  <si>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</si>
  <si>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</si>
  <si>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</si>
  <si>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</si>
  <si>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</si>
  <si>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</si>
  <si>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</si>
  <si>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</si>
  <si>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</si>
  <si>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</si>
  <si>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</si>
  <si>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</si>
  <si>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</si>
  <si>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</si>
  <si>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</si>
  <si>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</si>
  <si>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</si>
  <si>
    <t>Memiliki kemampuan dalam menganalisis respon internasional terhadap proklamasi kemerdekaan Indonesia, perkembangan iptek di era globalisasi, Indonesia dalam perang dingin, serta sejarah organisasi regional dan global</t>
  </si>
  <si>
    <t>Memiliki kemampuan dalam menganalisis respon internasional terhadap proklamasi kemerdekaan Indonesia, perkembangan iptek di era globalisasi, Indonesia dalam perang dingin, serta sejarah organisasi regional dan global, namun pemahaman Indonesia dalam perang dingin perlu di tingkatkan</t>
  </si>
  <si>
    <t>Memiliki kemampuan dalam menganalisis respon internasional terhadap proklamasi kemerdekaan Indonesia, perkembangan iptek di era globalisasi, Indonesia dalam perang dingin, serta sejarah organisasi regional dan global, namun pemahaman sejarah organisasi regional dan global perlu ditingkatkan</t>
  </si>
  <si>
    <t>Sangat terampil dalam menyimpulkan respon internasional terhadap proklamasi kemerdekaan Indonesia</t>
  </si>
  <si>
    <t>Sangat terampil dalam menyusun perkembangan iptek di era globalisasi</t>
  </si>
  <si>
    <t>Sangat terampil dalam membandingkan sejarah organisasi regional dan global</t>
  </si>
  <si>
    <t>Sangat terampil dalam menyajikan Indonesia dalam perang dingin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</si>
</sst>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41" activePane="bottomRight" state="frozen"/>
      <selection pane="topRight"/>
      <selection pane="bottomLeft"/>
      <selection pane="bottomRight" activeCell="C1" sqref="C1:S1"/>
    </sheetView>
  </sheetViews>
  <sheetFormatPr defaultRowHeight="15" x14ac:dyDescent="0.25"/>
  <cols>
    <col min="1" max="1" width="6.5703125" customWidth="1"/>
    <col min="2" max="2" width="9.140625" hidden="1" customWidth="1"/>
    <col min="3" max="3" width="31.42578125" customWidth="1"/>
    <col min="4" max="4" width="3" customWidth="1"/>
    <col min="5" max="5" width="7.7109375" customWidth="1"/>
    <col min="6" max="6" width="5" customWidth="1"/>
    <col min="7" max="7" width="5.85546875" customWidth="1"/>
    <col min="8" max="8" width="4.7109375" customWidth="1"/>
    <col min="9" max="9" width="5.5703125" customWidth="1"/>
    <col min="10" max="10" width="9.42578125" customWidth="1"/>
    <col min="11" max="11" width="4" customWidth="1"/>
    <col min="12" max="12" width="4.5703125" customWidth="1"/>
    <col min="13" max="13" width="4.42578125" customWidth="1"/>
    <col min="14" max="14" width="5.85546875" customWidth="1"/>
    <col min="15" max="15" width="6.85546875" customWidth="1"/>
    <col min="16" max="16" width="15.85546875" customWidth="1"/>
    <col min="17" max="17" width="7.7109375" hidden="1" customWidth="1"/>
    <col min="18" max="18" width="5.5703125" customWidth="1"/>
    <col min="19" max="19" width="3.140625" customWidth="1"/>
    <col min="20" max="20" width="4.42578125" customWidth="1"/>
    <col min="21" max="21" width="3.28515625" customWidth="1"/>
    <col min="22" max="22" width="4" customWidth="1"/>
    <col min="23" max="23" width="3.85546875" customWidth="1"/>
    <col min="24" max="24" width="4.140625" customWidth="1"/>
    <col min="25" max="30" width="7.140625" hidden="1" customWidth="1"/>
    <col min="31" max="31" width="2.42578125" customWidth="1"/>
    <col min="32" max="32" width="5.5703125" customWidth="1"/>
    <col min="33" max="33" width="5" customWidth="1"/>
    <col min="34" max="34" width="4" customWidth="1"/>
    <col min="35" max="35" width="2"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73489</v>
      </c>
      <c r="C11" s="19" t="s">
        <v>55</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1" s="28">
        <f t="shared" ref="K11:K50" si="5">IF((COUNTA(AF11:AO11)&gt;0),AVERAGE(AF11:AO11),"")</f>
        <v>85.333333333333329</v>
      </c>
      <c r="L11" s="28" t="str">
        <f t="shared" ref="L11:L50" si="6">IF(AND(ISNUMBER(K11),K11&gt;=1), IF(K11&lt;=$FD$27,$FE$27,IF(K11&lt;=$FD$28,$FE$28,IF(K11&lt;=$FD$29,$FE$29,IF(K11&lt;=$FD$30,$FE$30,)))), "")</f>
        <v>A</v>
      </c>
      <c r="M11" s="28">
        <f t="shared" ref="M11:M50" si="7">IF((COUNTA(AF11:AO11)&gt;0),AVERAGE(AF11:AO11),"")</f>
        <v>85.333333333333329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dalam menyusun perkembangan iptek di era globalisasi</v>
      </c>
      <c r="Q11" s="39"/>
      <c r="R11" s="39" t="s">
        <v>8</v>
      </c>
      <c r="S11" s="18"/>
      <c r="T11" s="1">
        <v>79</v>
      </c>
      <c r="U11" s="1">
        <v>79</v>
      </c>
      <c r="V11" s="1">
        <v>80</v>
      </c>
      <c r="W11" s="1">
        <v>82</v>
      </c>
      <c r="X11" s="1"/>
      <c r="Y11" s="1"/>
      <c r="Z11" s="1"/>
      <c r="AA11" s="1"/>
      <c r="AB11" s="1"/>
      <c r="AC11" s="1"/>
      <c r="AD11" s="1"/>
      <c r="AE11" s="18"/>
      <c r="AF11" s="1">
        <v>85</v>
      </c>
      <c r="AG11" s="1">
        <v>85</v>
      </c>
      <c r="AH11" s="1">
        <v>86</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72949</v>
      </c>
      <c r="C12" s="19" t="s">
        <v>58</v>
      </c>
      <c r="D12" s="18"/>
      <c r="E12" s="28">
        <f t="shared" si="0"/>
        <v>85</v>
      </c>
      <c r="F12" s="28" t="str">
        <f t="shared" si="1"/>
        <v>A</v>
      </c>
      <c r="G12" s="28">
        <f t="shared" si="2"/>
        <v>85</v>
      </c>
      <c r="H12" s="28" t="str">
        <f t="shared" si="3"/>
        <v>A</v>
      </c>
      <c r="I12" s="36">
        <v>1</v>
      </c>
      <c r="J12" s="28" t="str">
        <f t="shared" si="4"/>
        <v>Memiliki kemampuan dalam menganalisis respon internasional terhadap proklamasi kemerdekaan Indonesia, perkembangan iptek di era globalisasi, Indonesia dalam perang dingin, serta sejarah organisasi regional dan global</v>
      </c>
      <c r="K12" s="28">
        <f t="shared" si="5"/>
        <v>87.666666666666671</v>
      </c>
      <c r="L12" s="28" t="str">
        <f t="shared" si="6"/>
        <v>A</v>
      </c>
      <c r="M12" s="28">
        <f t="shared" si="7"/>
        <v>87.666666666666671</v>
      </c>
      <c r="N12" s="28" t="str">
        <f t="shared" si="8"/>
        <v>A</v>
      </c>
      <c r="O12" s="36">
        <v>1</v>
      </c>
      <c r="P12" s="28" t="str">
        <f t="shared" si="9"/>
        <v>Sangat terampil dalam menyimpulkan respon internasional terhadap proklamasi kemerdekaan Indonesia</v>
      </c>
      <c r="Q12" s="39"/>
      <c r="R12" s="39" t="s">
        <v>8</v>
      </c>
      <c r="S12" s="18"/>
      <c r="T12" s="1">
        <v>86</v>
      </c>
      <c r="U12" s="1">
        <v>84</v>
      </c>
      <c r="V12" s="1">
        <v>85</v>
      </c>
      <c r="W12" s="1">
        <v>85</v>
      </c>
      <c r="X12" s="1"/>
      <c r="Y12" s="1"/>
      <c r="Z12" s="1"/>
      <c r="AA12" s="1"/>
      <c r="AB12" s="1"/>
      <c r="AC12" s="1"/>
      <c r="AD12" s="1"/>
      <c r="AE12" s="18"/>
      <c r="AF12" s="1">
        <v>90</v>
      </c>
      <c r="AG12" s="1">
        <v>85</v>
      </c>
      <c r="AH12" s="1">
        <v>88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72964</v>
      </c>
      <c r="C13" s="19" t="s">
        <v>67</v>
      </c>
      <c r="D13" s="18"/>
      <c r="E13" s="28">
        <f t="shared" si="0"/>
        <v>86</v>
      </c>
      <c r="F13" s="28" t="str">
        <f t="shared" si="1"/>
        <v>A</v>
      </c>
      <c r="G13" s="28">
        <f t="shared" si="2"/>
        <v>86</v>
      </c>
      <c r="H13" s="28" t="str">
        <f t="shared" si="3"/>
        <v>A</v>
      </c>
      <c r="I13" s="36">
        <v>1</v>
      </c>
      <c r="J13" s="28" t="str">
        <f t="shared" si="4"/>
        <v>Memiliki kemampuan dalam menganalisis respon internasional terhadap proklamasi kemerdekaan Indonesia, perkembangan iptek di era globalisasi, Indonesia dalam perang dingin, serta sejarah organisasi regional dan global</v>
      </c>
      <c r="K13" s="28">
        <f t="shared" si="5"/>
        <v>85.666666666666671</v>
      </c>
      <c r="L13" s="28" t="str">
        <f t="shared" si="6"/>
        <v>A</v>
      </c>
      <c r="M13" s="28">
        <f t="shared" si="7"/>
        <v>85.666666666666671</v>
      </c>
      <c r="N13" s="28" t="str">
        <f t="shared" si="8"/>
        <v>A</v>
      </c>
      <c r="O13" s="36">
        <v>1</v>
      </c>
      <c r="P13" s="28" t="str">
        <f t="shared" si="9"/>
        <v>Sangat terampil dalam menyimpulkan respon internasional terhadap proklamasi kemerdekaan Indonesia</v>
      </c>
      <c r="Q13" s="39"/>
      <c r="R13" s="39" t="s">
        <v>8</v>
      </c>
      <c r="S13" s="18"/>
      <c r="T13" s="1">
        <v>84</v>
      </c>
      <c r="U13" s="1">
        <v>85</v>
      </c>
      <c r="V13" s="1">
        <v>86</v>
      </c>
      <c r="W13" s="1">
        <v>90</v>
      </c>
      <c r="X13" s="1"/>
      <c r="Y13" s="1"/>
      <c r="Z13" s="1"/>
      <c r="AA13" s="1"/>
      <c r="AB13" s="1"/>
      <c r="AC13" s="1"/>
      <c r="AD13" s="1"/>
      <c r="AE13" s="18"/>
      <c r="AF13" s="1">
        <v>85</v>
      </c>
      <c r="AG13" s="1">
        <v>85</v>
      </c>
      <c r="AH13" s="1">
        <v>87</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195</v>
      </c>
      <c r="FI13" s="76" t="s">
        <v>198</v>
      </c>
      <c r="FJ13" s="77">
        <v>21921</v>
      </c>
      <c r="FK13" s="77">
        <v>21931</v>
      </c>
    </row>
    <row r="14" spans="1:167" x14ac:dyDescent="0.25">
      <c r="A14" s="19">
        <v>4</v>
      </c>
      <c r="B14" s="19">
        <v>72979</v>
      </c>
      <c r="C14" s="19" t="s">
        <v>68</v>
      </c>
      <c r="D14" s="18"/>
      <c r="E14" s="28">
        <f t="shared" si="0"/>
        <v>87</v>
      </c>
      <c r="F14" s="28" t="str">
        <f t="shared" si="1"/>
        <v>A</v>
      </c>
      <c r="G14" s="28">
        <f t="shared" si="2"/>
        <v>87</v>
      </c>
      <c r="H14" s="28" t="str">
        <f t="shared" si="3"/>
        <v>A</v>
      </c>
      <c r="I14" s="36">
        <v>1</v>
      </c>
      <c r="J14" s="28" t="str">
        <f t="shared" si="4"/>
        <v>Memiliki kemampuan dalam menganalisis respon internasional terhadap proklamasi kemerdekaan Indonesia, perkembangan iptek di era globalisasi, Indonesia dalam perang dingin, serta sejarah organisasi regional dan global</v>
      </c>
      <c r="K14" s="28">
        <f t="shared" si="5"/>
        <v>88.333333333333329</v>
      </c>
      <c r="L14" s="28" t="str">
        <f t="shared" si="6"/>
        <v>A</v>
      </c>
      <c r="M14" s="28">
        <f t="shared" si="7"/>
        <v>88.333333333333329</v>
      </c>
      <c r="N14" s="28" t="str">
        <f t="shared" si="8"/>
        <v>A</v>
      </c>
      <c r="O14" s="36">
        <v>1</v>
      </c>
      <c r="P14" s="28" t="str">
        <f t="shared" si="9"/>
        <v>Sangat terampil dalam menyimpulkan respon internasional terhadap proklamasi kemerdekaan Indonesia</v>
      </c>
      <c r="Q14" s="39"/>
      <c r="R14" s="39" t="s">
        <v>8</v>
      </c>
      <c r="S14" s="18"/>
      <c r="T14" s="1">
        <v>84</v>
      </c>
      <c r="U14" s="1">
        <v>90</v>
      </c>
      <c r="V14" s="1">
        <v>86</v>
      </c>
      <c r="W14" s="1">
        <v>87</v>
      </c>
      <c r="X14" s="1"/>
      <c r="Y14" s="1"/>
      <c r="Z14" s="1"/>
      <c r="AA14" s="1"/>
      <c r="AB14" s="1"/>
      <c r="AC14" s="1"/>
      <c r="AD14" s="1"/>
      <c r="AE14" s="18"/>
      <c r="AF14" s="1">
        <v>85</v>
      </c>
      <c r="AG14" s="1">
        <v>90</v>
      </c>
      <c r="AH14" s="1">
        <v>90</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72994</v>
      </c>
      <c r="C15" s="19" t="s">
        <v>69</v>
      </c>
      <c r="D15" s="18"/>
      <c r="E15" s="28">
        <f t="shared" si="0"/>
        <v>87</v>
      </c>
      <c r="F15" s="28" t="str">
        <f t="shared" si="1"/>
        <v>A</v>
      </c>
      <c r="G15" s="28">
        <f t="shared" si="2"/>
        <v>87</v>
      </c>
      <c r="H15" s="28" t="str">
        <f t="shared" si="3"/>
        <v>A</v>
      </c>
      <c r="I15" s="36">
        <v>1</v>
      </c>
      <c r="J15" s="28" t="str">
        <f t="shared" si="4"/>
        <v>Memiliki kemampuan dalam menganalisis respon internasional terhadap proklamasi kemerdekaan Indonesia, perkembangan iptek di era globalisasi, Indonesia dalam perang dingin, serta sejarah organisasi regional dan global</v>
      </c>
      <c r="K15" s="28">
        <f t="shared" si="5"/>
        <v>86.666666666666671</v>
      </c>
      <c r="L15" s="28" t="str">
        <f t="shared" si="6"/>
        <v>A</v>
      </c>
      <c r="M15" s="28">
        <f t="shared" si="7"/>
        <v>86.666666666666671</v>
      </c>
      <c r="N15" s="28" t="str">
        <f t="shared" si="8"/>
        <v>A</v>
      </c>
      <c r="O15" s="36">
        <v>1</v>
      </c>
      <c r="P15" s="28" t="str">
        <f t="shared" si="9"/>
        <v>Sangat terampil dalam menyimpulkan respon internasional terhadap proklamasi kemerdekaan Indonesia</v>
      </c>
      <c r="Q15" s="39"/>
      <c r="R15" s="39" t="s">
        <v>8</v>
      </c>
      <c r="S15" s="18"/>
      <c r="T15" s="1">
        <v>89</v>
      </c>
      <c r="U15" s="1">
        <v>85</v>
      </c>
      <c r="V15" s="1">
        <v>88</v>
      </c>
      <c r="W15" s="1">
        <v>85</v>
      </c>
      <c r="X15" s="1"/>
      <c r="Y15" s="1"/>
      <c r="Z15" s="1"/>
      <c r="AA15" s="1"/>
      <c r="AB15" s="1"/>
      <c r="AC15" s="1"/>
      <c r="AD15" s="1"/>
      <c r="AE15" s="18"/>
      <c r="AF15" s="1">
        <v>85</v>
      </c>
      <c r="AG15" s="1">
        <v>85</v>
      </c>
      <c r="AH15" s="1">
        <v>90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196</v>
      </c>
      <c r="FI15" s="76" t="s">
        <v>199</v>
      </c>
      <c r="FJ15" s="77">
        <v>21922</v>
      </c>
      <c r="FK15" s="77">
        <v>21932</v>
      </c>
    </row>
    <row r="16" spans="1:167" x14ac:dyDescent="0.25">
      <c r="A16" s="19">
        <v>6</v>
      </c>
      <c r="B16" s="19">
        <v>73009</v>
      </c>
      <c r="C16" s="19" t="s">
        <v>70</v>
      </c>
      <c r="D16" s="18"/>
      <c r="E16" s="28">
        <f t="shared" si="0"/>
        <v>87</v>
      </c>
      <c r="F16" s="28" t="str">
        <f t="shared" si="1"/>
        <v>A</v>
      </c>
      <c r="G16" s="28">
        <f t="shared" si="2"/>
        <v>87</v>
      </c>
      <c r="H16" s="28" t="str">
        <f t="shared" si="3"/>
        <v>A</v>
      </c>
      <c r="I16" s="36">
        <v>1</v>
      </c>
      <c r="J16" s="28" t="str">
        <f t="shared" si="4"/>
        <v>Memiliki kemampuan dalam menganalisis respon internasional terhadap proklamasi kemerdekaan Indonesia, perkembangan iptek di era globalisasi, Indonesia dalam perang dingin, serta sejarah organisasi regional dan global</v>
      </c>
      <c r="K16" s="28">
        <f t="shared" si="5"/>
        <v>88.666666666666671</v>
      </c>
      <c r="L16" s="28" t="str">
        <f t="shared" si="6"/>
        <v>A</v>
      </c>
      <c r="M16" s="28">
        <f t="shared" si="7"/>
        <v>88.666666666666671</v>
      </c>
      <c r="N16" s="28" t="str">
        <f t="shared" si="8"/>
        <v>A</v>
      </c>
      <c r="O16" s="36">
        <v>1</v>
      </c>
      <c r="P16" s="28" t="str">
        <f t="shared" si="9"/>
        <v>Sangat terampil dalam menyimpulkan respon internasional terhadap proklamasi kemerdekaan Indonesia</v>
      </c>
      <c r="Q16" s="39"/>
      <c r="R16" s="39" t="s">
        <v>8</v>
      </c>
      <c r="S16" s="18"/>
      <c r="T16" s="1">
        <v>89</v>
      </c>
      <c r="U16" s="1">
        <v>86</v>
      </c>
      <c r="V16" s="1">
        <v>87</v>
      </c>
      <c r="W16" s="1">
        <v>85</v>
      </c>
      <c r="X16" s="1"/>
      <c r="Y16" s="1"/>
      <c r="Z16" s="1"/>
      <c r="AA16" s="1"/>
      <c r="AB16" s="1"/>
      <c r="AC16" s="1"/>
      <c r="AD16" s="1"/>
      <c r="AE16" s="18"/>
      <c r="AF16" s="1">
        <v>90</v>
      </c>
      <c r="AG16" s="1">
        <v>90</v>
      </c>
      <c r="AH16" s="1">
        <v>86</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73024</v>
      </c>
      <c r="C17" s="19" t="s">
        <v>71</v>
      </c>
      <c r="D17" s="18"/>
      <c r="E17" s="28">
        <f t="shared" si="0"/>
        <v>87</v>
      </c>
      <c r="F17" s="28" t="str">
        <f t="shared" si="1"/>
        <v>A</v>
      </c>
      <c r="G17" s="28">
        <f t="shared" si="2"/>
        <v>87</v>
      </c>
      <c r="H17" s="28" t="str">
        <f t="shared" si="3"/>
        <v>A</v>
      </c>
      <c r="I17" s="36">
        <v>1</v>
      </c>
      <c r="J17" s="28" t="str">
        <f t="shared" si="4"/>
        <v>Memiliki kemampuan dalam menganalisis respon internasional terhadap proklamasi kemerdekaan Indonesia, perkembangan iptek di era globalisasi, Indonesia dalam perang dingin, serta sejarah organisasi regional dan global</v>
      </c>
      <c r="K17" s="28">
        <f t="shared" si="5"/>
        <v>87.333333333333329</v>
      </c>
      <c r="L17" s="28" t="str">
        <f t="shared" si="6"/>
        <v>A</v>
      </c>
      <c r="M17" s="28">
        <f t="shared" si="7"/>
        <v>87.333333333333329</v>
      </c>
      <c r="N17" s="28" t="str">
        <f t="shared" si="8"/>
        <v>A</v>
      </c>
      <c r="O17" s="36">
        <v>1</v>
      </c>
      <c r="P17" s="28" t="str">
        <f t="shared" si="9"/>
        <v>Sangat terampil dalam menyimpulkan respon internasional terhadap proklamasi kemerdekaan Indonesia</v>
      </c>
      <c r="Q17" s="39"/>
      <c r="R17" s="39" t="s">
        <v>8</v>
      </c>
      <c r="S17" s="18"/>
      <c r="T17" s="1">
        <v>88</v>
      </c>
      <c r="U17" s="1">
        <v>86</v>
      </c>
      <c r="V17" s="1">
        <v>88</v>
      </c>
      <c r="W17" s="1">
        <v>87</v>
      </c>
      <c r="X17" s="1"/>
      <c r="Y17" s="1"/>
      <c r="Z17" s="1"/>
      <c r="AA17" s="1"/>
      <c r="AB17" s="1"/>
      <c r="AC17" s="1"/>
      <c r="AD17" s="1"/>
      <c r="AE17" s="18"/>
      <c r="AF17" s="1">
        <v>85</v>
      </c>
      <c r="AG17" s="1">
        <v>90</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197</v>
      </c>
      <c r="FI17" s="76" t="s">
        <v>200</v>
      </c>
      <c r="FJ17" s="77">
        <v>21923</v>
      </c>
      <c r="FK17" s="77">
        <v>21933</v>
      </c>
    </row>
    <row r="18" spans="1:167" x14ac:dyDescent="0.25">
      <c r="A18" s="19">
        <v>8</v>
      </c>
      <c r="B18" s="19">
        <v>73039</v>
      </c>
      <c r="C18" s="19" t="s">
        <v>72</v>
      </c>
      <c r="D18" s="18"/>
      <c r="E18" s="28">
        <f t="shared" si="0"/>
        <v>93</v>
      </c>
      <c r="F18" s="28" t="str">
        <f t="shared" si="1"/>
        <v>A</v>
      </c>
      <c r="G18" s="28">
        <f t="shared" si="2"/>
        <v>93</v>
      </c>
      <c r="H18" s="28" t="str">
        <f t="shared" si="3"/>
        <v>A</v>
      </c>
      <c r="I18" s="36">
        <v>1</v>
      </c>
      <c r="J18" s="28" t="str">
        <f t="shared" si="4"/>
        <v>Memiliki kemampuan dalam menganalisis respon internasional terhadap proklamasi kemerdekaan Indonesia, perkembangan iptek di era globalisasi, Indonesia dalam perang dingin, serta sejarah organisasi regional dan global</v>
      </c>
      <c r="K18" s="28">
        <f t="shared" si="5"/>
        <v>90</v>
      </c>
      <c r="L18" s="28" t="str">
        <f t="shared" si="6"/>
        <v>A</v>
      </c>
      <c r="M18" s="28">
        <f t="shared" si="7"/>
        <v>90</v>
      </c>
      <c r="N18" s="28" t="str">
        <f t="shared" si="8"/>
        <v>A</v>
      </c>
      <c r="O18" s="36">
        <v>1</v>
      </c>
      <c r="P18" s="28" t="str">
        <f t="shared" si="9"/>
        <v>Sangat terampil dalam menyimpulkan respon internasional terhadap proklamasi kemerdekaan Indonesia</v>
      </c>
      <c r="Q18" s="39"/>
      <c r="R18" s="39" t="s">
        <v>8</v>
      </c>
      <c r="S18" s="18"/>
      <c r="T18" s="1">
        <v>90</v>
      </c>
      <c r="U18" s="1">
        <v>93</v>
      </c>
      <c r="V18" s="1">
        <v>95</v>
      </c>
      <c r="W18" s="1">
        <v>94</v>
      </c>
      <c r="X18" s="1"/>
      <c r="Y18" s="1"/>
      <c r="Z18" s="1"/>
      <c r="AA18" s="1"/>
      <c r="AB18" s="1"/>
      <c r="AC18" s="1"/>
      <c r="AD18" s="1"/>
      <c r="AE18" s="18"/>
      <c r="AF18" s="1">
        <v>90</v>
      </c>
      <c r="AG18" s="1">
        <v>90</v>
      </c>
      <c r="AH18" s="1">
        <v>90</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73054</v>
      </c>
      <c r="C19" s="19" t="s">
        <v>73</v>
      </c>
      <c r="D19" s="18"/>
      <c r="E19" s="28">
        <f t="shared" si="0"/>
        <v>85</v>
      </c>
      <c r="F19" s="28" t="str">
        <f t="shared" si="1"/>
        <v>A</v>
      </c>
      <c r="G19" s="28">
        <f t="shared" si="2"/>
        <v>85</v>
      </c>
      <c r="H19" s="28" t="str">
        <f t="shared" si="3"/>
        <v>A</v>
      </c>
      <c r="I19" s="36">
        <v>1</v>
      </c>
      <c r="J19" s="28" t="str">
        <f t="shared" si="4"/>
        <v>Memiliki kemampuan dalam menganalisis respon internasional terhadap proklamasi kemerdekaan Indonesia, perkembangan iptek di era globalisasi, Indonesia dalam perang dingin, serta sejarah organisasi regional dan global</v>
      </c>
      <c r="K19" s="28">
        <f t="shared" si="5"/>
        <v>86</v>
      </c>
      <c r="L19" s="28" t="str">
        <f t="shared" si="6"/>
        <v>A</v>
      </c>
      <c r="M19" s="28">
        <f t="shared" si="7"/>
        <v>86</v>
      </c>
      <c r="N19" s="28" t="str">
        <f t="shared" si="8"/>
        <v>A</v>
      </c>
      <c r="O19" s="36">
        <v>1</v>
      </c>
      <c r="P19" s="28" t="str">
        <f t="shared" si="9"/>
        <v>Sangat terampil dalam menyimpulkan respon internasional terhadap proklamasi kemerdekaan Indonesia</v>
      </c>
      <c r="Q19" s="39"/>
      <c r="R19" s="39" t="s">
        <v>8</v>
      </c>
      <c r="S19" s="18"/>
      <c r="T19" s="1">
        <v>83</v>
      </c>
      <c r="U19" s="1">
        <v>84</v>
      </c>
      <c r="V19" s="1">
        <v>88</v>
      </c>
      <c r="W19" s="1">
        <v>85</v>
      </c>
      <c r="X19" s="1"/>
      <c r="Y19" s="1"/>
      <c r="Z19" s="1"/>
      <c r="AA19" s="1"/>
      <c r="AB19" s="1"/>
      <c r="AC19" s="1"/>
      <c r="AD19" s="1"/>
      <c r="AE19" s="18"/>
      <c r="AF19" s="1">
        <v>85</v>
      </c>
      <c r="AG19" s="1">
        <v>85</v>
      </c>
      <c r="AH19" s="1">
        <v>88</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t="s">
        <v>201</v>
      </c>
      <c r="FJ19" s="77">
        <v>21924</v>
      </c>
      <c r="FK19" s="77">
        <v>21934</v>
      </c>
    </row>
    <row r="20" spans="1:167" x14ac:dyDescent="0.25">
      <c r="A20" s="19">
        <v>10</v>
      </c>
      <c r="B20" s="19">
        <v>73069</v>
      </c>
      <c r="C20" s="19" t="s">
        <v>74</v>
      </c>
      <c r="D20" s="18"/>
      <c r="E20" s="28">
        <f t="shared" si="0"/>
        <v>93</v>
      </c>
      <c r="F20" s="28" t="str">
        <f t="shared" si="1"/>
        <v>A</v>
      </c>
      <c r="G20" s="28">
        <f t="shared" si="2"/>
        <v>93</v>
      </c>
      <c r="H20" s="28" t="str">
        <f t="shared" si="3"/>
        <v>A</v>
      </c>
      <c r="I20" s="36">
        <v>1</v>
      </c>
      <c r="J20" s="28" t="str">
        <f t="shared" si="4"/>
        <v>Memiliki kemampuan dalam menganalisis respon internasional terhadap proklamasi kemerdekaan Indonesia, perkembangan iptek di era globalisasi, Indonesia dalam perang dingin, serta sejarah organisasi regional dan global</v>
      </c>
      <c r="K20" s="28">
        <f t="shared" si="5"/>
        <v>90</v>
      </c>
      <c r="L20" s="28" t="str">
        <f t="shared" si="6"/>
        <v>A</v>
      </c>
      <c r="M20" s="28">
        <f t="shared" si="7"/>
        <v>90</v>
      </c>
      <c r="N20" s="28" t="str">
        <f t="shared" si="8"/>
        <v>A</v>
      </c>
      <c r="O20" s="36">
        <v>1</v>
      </c>
      <c r="P20" s="28" t="str">
        <f t="shared" si="9"/>
        <v>Sangat terampil dalam menyimpulkan respon internasional terhadap proklamasi kemerdekaan Indonesia</v>
      </c>
      <c r="Q20" s="39"/>
      <c r="R20" s="39" t="s">
        <v>8</v>
      </c>
      <c r="S20" s="18"/>
      <c r="T20" s="1">
        <v>93</v>
      </c>
      <c r="U20" s="1">
        <v>93</v>
      </c>
      <c r="V20" s="1">
        <v>95</v>
      </c>
      <c r="W20" s="1">
        <v>92</v>
      </c>
      <c r="X20" s="1"/>
      <c r="Y20" s="1"/>
      <c r="Z20" s="1"/>
      <c r="AA20" s="1"/>
      <c r="AB20" s="1"/>
      <c r="AC20" s="1"/>
      <c r="AD20" s="1"/>
      <c r="AE20" s="18"/>
      <c r="AF20" s="1">
        <v>90</v>
      </c>
      <c r="AG20" s="1">
        <v>90</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73084</v>
      </c>
      <c r="C21" s="19" t="s">
        <v>75</v>
      </c>
      <c r="D21" s="18"/>
      <c r="E21" s="28">
        <f t="shared" si="0"/>
        <v>85</v>
      </c>
      <c r="F21" s="28" t="str">
        <f t="shared" si="1"/>
        <v>A</v>
      </c>
      <c r="G21" s="28">
        <f t="shared" si="2"/>
        <v>85</v>
      </c>
      <c r="H21" s="28" t="str">
        <f t="shared" si="3"/>
        <v>A</v>
      </c>
      <c r="I21" s="36">
        <v>1</v>
      </c>
      <c r="J21" s="28" t="str">
        <f t="shared" si="4"/>
        <v>Memiliki kemampuan dalam menganalisis respon internasional terhadap proklamasi kemerdekaan Indonesia, perkembangan iptek di era globalisasi, Indonesia dalam perang dingin, serta sejarah organisasi regional dan global</v>
      </c>
      <c r="K21" s="28">
        <f t="shared" si="5"/>
        <v>87.333333333333329</v>
      </c>
      <c r="L21" s="28" t="str">
        <f t="shared" si="6"/>
        <v>A</v>
      </c>
      <c r="M21" s="28">
        <f t="shared" si="7"/>
        <v>87.333333333333329</v>
      </c>
      <c r="N21" s="28" t="str">
        <f t="shared" si="8"/>
        <v>A</v>
      </c>
      <c r="O21" s="36">
        <v>1</v>
      </c>
      <c r="P21" s="28" t="str">
        <f t="shared" si="9"/>
        <v>Sangat terampil dalam menyimpulkan respon internasional terhadap proklamasi kemerdekaan Indonesia</v>
      </c>
      <c r="Q21" s="39"/>
      <c r="R21" s="39" t="s">
        <v>8</v>
      </c>
      <c r="S21" s="18"/>
      <c r="T21" s="1">
        <v>85</v>
      </c>
      <c r="U21" s="1">
        <v>83</v>
      </c>
      <c r="V21" s="1">
        <v>86</v>
      </c>
      <c r="W21" s="1">
        <v>85</v>
      </c>
      <c r="X21" s="1"/>
      <c r="Y21" s="1"/>
      <c r="Z21" s="1"/>
      <c r="AA21" s="1"/>
      <c r="AB21" s="1"/>
      <c r="AC21" s="1"/>
      <c r="AD21" s="1"/>
      <c r="AE21" s="18"/>
      <c r="AF21" s="1">
        <v>90</v>
      </c>
      <c r="AG21" s="1">
        <v>85</v>
      </c>
      <c r="AH21" s="1">
        <v>87</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21925</v>
      </c>
      <c r="FK21" s="77">
        <v>21935</v>
      </c>
    </row>
    <row r="22" spans="1:167" x14ac:dyDescent="0.25">
      <c r="A22" s="19">
        <v>12</v>
      </c>
      <c r="B22" s="19">
        <v>73099</v>
      </c>
      <c r="C22" s="19" t="s">
        <v>76</v>
      </c>
      <c r="D22" s="18"/>
      <c r="E22" s="28">
        <f t="shared" si="0"/>
        <v>86</v>
      </c>
      <c r="F22" s="28" t="str">
        <f t="shared" si="1"/>
        <v>A</v>
      </c>
      <c r="G22" s="28">
        <f t="shared" si="2"/>
        <v>86</v>
      </c>
      <c r="H22" s="28" t="str">
        <f t="shared" si="3"/>
        <v>A</v>
      </c>
      <c r="I22" s="36">
        <v>1</v>
      </c>
      <c r="J22" s="28" t="str">
        <f t="shared" si="4"/>
        <v>Memiliki kemampuan dalam menganalisis respon internasional terhadap proklamasi kemerdekaan Indonesia, perkembangan iptek di era globalisasi, Indonesia dalam perang dingin, serta sejarah organisasi regional dan global</v>
      </c>
      <c r="K22" s="28">
        <f t="shared" si="5"/>
        <v>85.333333333333329</v>
      </c>
      <c r="L22" s="28" t="str">
        <f t="shared" si="6"/>
        <v>A</v>
      </c>
      <c r="M22" s="28">
        <f t="shared" si="7"/>
        <v>85.333333333333329</v>
      </c>
      <c r="N22" s="28" t="str">
        <f t="shared" si="8"/>
        <v>A</v>
      </c>
      <c r="O22" s="36">
        <v>1</v>
      </c>
      <c r="P22" s="28" t="str">
        <f t="shared" si="9"/>
        <v>Sangat terampil dalam menyimpulkan respon internasional terhadap proklamasi kemerdekaan Indonesia</v>
      </c>
      <c r="Q22" s="39"/>
      <c r="R22" s="39" t="s">
        <v>8</v>
      </c>
      <c r="S22" s="18"/>
      <c r="T22" s="1">
        <v>87</v>
      </c>
      <c r="U22" s="1">
        <v>87</v>
      </c>
      <c r="V22" s="1">
        <v>86</v>
      </c>
      <c r="W22" s="1">
        <v>83</v>
      </c>
      <c r="X22" s="1"/>
      <c r="Y22" s="1"/>
      <c r="Z22" s="1"/>
      <c r="AA22" s="1"/>
      <c r="AB22" s="1"/>
      <c r="AC22" s="1"/>
      <c r="AD22" s="1"/>
      <c r="AE22" s="18"/>
      <c r="AF22" s="1">
        <v>85</v>
      </c>
      <c r="AG22" s="1">
        <v>85</v>
      </c>
      <c r="AH22" s="1">
        <v>86</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73114</v>
      </c>
      <c r="C23" s="19" t="s">
        <v>77</v>
      </c>
      <c r="D23" s="18"/>
      <c r="E23" s="28">
        <f t="shared" si="0"/>
        <v>86</v>
      </c>
      <c r="F23" s="28" t="str">
        <f t="shared" si="1"/>
        <v>A</v>
      </c>
      <c r="G23" s="28">
        <f t="shared" si="2"/>
        <v>86</v>
      </c>
      <c r="H23" s="28" t="str">
        <f t="shared" si="3"/>
        <v>A</v>
      </c>
      <c r="I23" s="36">
        <v>1</v>
      </c>
      <c r="J23" s="28" t="str">
        <f t="shared" si="4"/>
        <v>Memiliki kemampuan dalam menganalisis respon internasional terhadap proklamasi kemerdekaan Indonesia, perkembangan iptek di era globalisasi, Indonesia dalam perang dingin, serta sejarah organisasi regional dan global</v>
      </c>
      <c r="K23" s="28">
        <f t="shared" si="5"/>
        <v>88.333333333333329</v>
      </c>
      <c r="L23" s="28" t="str">
        <f t="shared" si="6"/>
        <v>A</v>
      </c>
      <c r="M23" s="28">
        <f t="shared" si="7"/>
        <v>88.333333333333329</v>
      </c>
      <c r="N23" s="28" t="str">
        <f t="shared" si="8"/>
        <v>A</v>
      </c>
      <c r="O23" s="36">
        <v>1</v>
      </c>
      <c r="P23" s="28" t="str">
        <f t="shared" si="9"/>
        <v>Sangat terampil dalam menyimpulkan respon internasional terhadap proklamasi kemerdekaan Indonesia</v>
      </c>
      <c r="Q23" s="39"/>
      <c r="R23" s="39" t="s">
        <v>8</v>
      </c>
      <c r="S23" s="18"/>
      <c r="T23" s="1">
        <v>88</v>
      </c>
      <c r="U23" s="1">
        <v>86</v>
      </c>
      <c r="V23" s="1">
        <v>87</v>
      </c>
      <c r="W23" s="1">
        <v>83</v>
      </c>
      <c r="X23" s="1"/>
      <c r="Y23" s="1"/>
      <c r="Z23" s="1"/>
      <c r="AA23" s="1"/>
      <c r="AB23" s="1"/>
      <c r="AC23" s="1"/>
      <c r="AD23" s="1"/>
      <c r="AE23" s="18"/>
      <c r="AF23" s="1">
        <v>85</v>
      </c>
      <c r="AG23" s="1">
        <v>90</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21926</v>
      </c>
      <c r="FK23" s="77">
        <v>21936</v>
      </c>
    </row>
    <row r="24" spans="1:167" x14ac:dyDescent="0.25">
      <c r="A24" s="19">
        <v>14</v>
      </c>
      <c r="B24" s="19">
        <v>73129</v>
      </c>
      <c r="C24" s="19" t="s">
        <v>78</v>
      </c>
      <c r="D24" s="18"/>
      <c r="E24" s="28">
        <f t="shared" si="0"/>
        <v>83</v>
      </c>
      <c r="F24" s="28" t="str">
        <f t="shared" si="1"/>
        <v>B</v>
      </c>
      <c r="G24" s="28">
        <f t="shared" si="2"/>
        <v>83</v>
      </c>
      <c r="H24" s="28" t="str">
        <f t="shared" si="3"/>
        <v>B</v>
      </c>
      <c r="I24" s="36">
        <v>2</v>
      </c>
      <c r="J24"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24" s="28">
        <f t="shared" si="5"/>
        <v>85</v>
      </c>
      <c r="L24" s="28" t="str">
        <f t="shared" si="6"/>
        <v>A</v>
      </c>
      <c r="M24" s="28">
        <f t="shared" si="7"/>
        <v>85</v>
      </c>
      <c r="N24" s="28" t="str">
        <f t="shared" si="8"/>
        <v>A</v>
      </c>
      <c r="O24" s="36">
        <v>2</v>
      </c>
      <c r="P24" s="28" t="str">
        <f t="shared" si="9"/>
        <v>Sangat terampil dalam menyusun perkembangan iptek di era globalisasi</v>
      </c>
      <c r="Q24" s="39"/>
      <c r="R24" s="39" t="s">
        <v>8</v>
      </c>
      <c r="S24" s="18"/>
      <c r="T24" s="1">
        <v>81</v>
      </c>
      <c r="U24" s="1">
        <v>82</v>
      </c>
      <c r="V24" s="1">
        <v>85</v>
      </c>
      <c r="W24" s="1">
        <v>82</v>
      </c>
      <c r="X24" s="1"/>
      <c r="Y24" s="1"/>
      <c r="Z24" s="1"/>
      <c r="AA24" s="1"/>
      <c r="AB24" s="1"/>
      <c r="AC24" s="1"/>
      <c r="AD24" s="1"/>
      <c r="AE24" s="18"/>
      <c r="AF24" s="1">
        <v>85</v>
      </c>
      <c r="AG24" s="1">
        <v>85</v>
      </c>
      <c r="AH24" s="1">
        <v>85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73144</v>
      </c>
      <c r="C25" s="19" t="s">
        <v>79</v>
      </c>
      <c r="D25" s="18"/>
      <c r="E25" s="28">
        <f t="shared" si="0"/>
        <v>87</v>
      </c>
      <c r="F25" s="28" t="str">
        <f t="shared" si="1"/>
        <v>A</v>
      </c>
      <c r="G25" s="28">
        <f t="shared" si="2"/>
        <v>87</v>
      </c>
      <c r="H25" s="28" t="str">
        <f t="shared" si="3"/>
        <v>A</v>
      </c>
      <c r="I25" s="36">
        <v>1</v>
      </c>
      <c r="J25" s="28" t="str">
        <f t="shared" si="4"/>
        <v>Memiliki kemampuan dalam menganalisis respon internasional terhadap proklamasi kemerdekaan Indonesia, perkembangan iptek di era globalisasi, Indonesia dalam perang dingin, serta sejarah organisasi regional dan global</v>
      </c>
      <c r="K25" s="28">
        <f t="shared" si="5"/>
        <v>88.666666666666671</v>
      </c>
      <c r="L25" s="28" t="str">
        <f t="shared" si="6"/>
        <v>A</v>
      </c>
      <c r="M25" s="28">
        <f t="shared" si="7"/>
        <v>88.666666666666671</v>
      </c>
      <c r="N25" s="28" t="str">
        <f t="shared" si="8"/>
        <v>A</v>
      </c>
      <c r="O25" s="36">
        <v>1</v>
      </c>
      <c r="P25" s="28" t="str">
        <f t="shared" si="9"/>
        <v>Sangat terampil dalam menyimpulkan respon internasional terhadap proklamasi kemerdekaan Indonesia</v>
      </c>
      <c r="Q25" s="39"/>
      <c r="R25" s="39" t="s">
        <v>8</v>
      </c>
      <c r="S25" s="18"/>
      <c r="T25" s="1">
        <v>87</v>
      </c>
      <c r="U25" s="1">
        <v>87</v>
      </c>
      <c r="V25" s="1">
        <v>92</v>
      </c>
      <c r="W25" s="1">
        <v>83</v>
      </c>
      <c r="X25" s="1"/>
      <c r="Y25" s="1"/>
      <c r="Z25" s="1"/>
      <c r="AA25" s="1"/>
      <c r="AB25" s="1"/>
      <c r="AC25" s="1"/>
      <c r="AD25" s="1"/>
      <c r="AE25" s="18"/>
      <c r="AF25" s="1">
        <v>90</v>
      </c>
      <c r="AG25" s="1">
        <v>90</v>
      </c>
      <c r="AH25" s="1">
        <v>86</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21927</v>
      </c>
      <c r="FK25" s="77">
        <v>21937</v>
      </c>
    </row>
    <row r="26" spans="1:167" x14ac:dyDescent="0.25">
      <c r="A26" s="19">
        <v>16</v>
      </c>
      <c r="B26" s="19">
        <v>73159</v>
      </c>
      <c r="C26" s="19" t="s">
        <v>81</v>
      </c>
      <c r="D26" s="18"/>
      <c r="E26" s="28">
        <f t="shared" si="0"/>
        <v>90</v>
      </c>
      <c r="F26" s="28" t="str">
        <f t="shared" si="1"/>
        <v>A</v>
      </c>
      <c r="G26" s="28">
        <f t="shared" si="2"/>
        <v>90</v>
      </c>
      <c r="H26" s="28" t="str">
        <f t="shared" si="3"/>
        <v>A</v>
      </c>
      <c r="I26" s="36">
        <v>1</v>
      </c>
      <c r="J26" s="28" t="str">
        <f t="shared" si="4"/>
        <v>Memiliki kemampuan dalam menganalisis respon internasional terhadap proklamasi kemerdekaan Indonesia, perkembangan iptek di era globalisasi, Indonesia dalam perang dingin, serta sejarah organisasi regional dan global</v>
      </c>
      <c r="K26" s="28">
        <f t="shared" si="5"/>
        <v>90</v>
      </c>
      <c r="L26" s="28" t="str">
        <f t="shared" si="6"/>
        <v>A</v>
      </c>
      <c r="M26" s="28">
        <f t="shared" si="7"/>
        <v>90</v>
      </c>
      <c r="N26" s="28" t="str">
        <f t="shared" si="8"/>
        <v>A</v>
      </c>
      <c r="O26" s="36">
        <v>1</v>
      </c>
      <c r="P26" s="28" t="str">
        <f t="shared" si="9"/>
        <v>Sangat terampil dalam menyimpulkan respon internasional terhadap proklamasi kemerdekaan Indonesia</v>
      </c>
      <c r="Q26" s="39"/>
      <c r="R26" s="39" t="s">
        <v>8</v>
      </c>
      <c r="S26" s="18"/>
      <c r="T26" s="1">
        <v>90</v>
      </c>
      <c r="U26" s="1">
        <v>90</v>
      </c>
      <c r="V26" s="1">
        <v>95</v>
      </c>
      <c r="W26" s="1">
        <v>85</v>
      </c>
      <c r="X26" s="1"/>
      <c r="Y26" s="1"/>
      <c r="Z26" s="1"/>
      <c r="AA26" s="1"/>
      <c r="AB26" s="1"/>
      <c r="AC26" s="1"/>
      <c r="AD26" s="1"/>
      <c r="AE26" s="18"/>
      <c r="AF26" s="1">
        <v>90</v>
      </c>
      <c r="AG26" s="1">
        <v>90</v>
      </c>
      <c r="AH26" s="1">
        <v>90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73174</v>
      </c>
      <c r="C27" s="19" t="s">
        <v>82</v>
      </c>
      <c r="D27" s="18"/>
      <c r="E27" s="28">
        <f t="shared" si="0"/>
        <v>80</v>
      </c>
      <c r="F27" s="28" t="str">
        <f t="shared" si="1"/>
        <v>B</v>
      </c>
      <c r="G27" s="28">
        <f t="shared" si="2"/>
        <v>80</v>
      </c>
      <c r="H27" s="28" t="str">
        <f t="shared" si="3"/>
        <v>B</v>
      </c>
      <c r="I27" s="36">
        <v>2</v>
      </c>
      <c r="J27"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27" s="28">
        <f t="shared" si="5"/>
        <v>85.666666666666671</v>
      </c>
      <c r="L27" s="28" t="str">
        <f t="shared" si="6"/>
        <v>A</v>
      </c>
      <c r="M27" s="28">
        <f t="shared" si="7"/>
        <v>85.666666666666671</v>
      </c>
      <c r="N27" s="28" t="str">
        <f t="shared" si="8"/>
        <v>A</v>
      </c>
      <c r="O27" s="36">
        <v>2</v>
      </c>
      <c r="P27" s="28" t="str">
        <f t="shared" si="9"/>
        <v>Sangat terampil dalam menyusun perkembangan iptek di era globalisasi</v>
      </c>
      <c r="Q27" s="39"/>
      <c r="R27" s="39" t="s">
        <v>8</v>
      </c>
      <c r="S27" s="18"/>
      <c r="T27" s="1">
        <v>80</v>
      </c>
      <c r="U27" s="1">
        <v>78</v>
      </c>
      <c r="V27" s="1">
        <v>82</v>
      </c>
      <c r="W27" s="1">
        <v>81</v>
      </c>
      <c r="X27" s="1"/>
      <c r="Y27" s="1"/>
      <c r="Z27" s="1"/>
      <c r="AA27" s="1"/>
      <c r="AB27" s="1"/>
      <c r="AC27" s="1"/>
      <c r="AD27" s="1"/>
      <c r="AE27" s="18"/>
      <c r="AF27" s="1">
        <v>85</v>
      </c>
      <c r="AG27" s="1">
        <v>85</v>
      </c>
      <c r="AH27" s="1">
        <v>87</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21928</v>
      </c>
      <c r="FK27" s="77">
        <v>21938</v>
      </c>
    </row>
    <row r="28" spans="1:167" x14ac:dyDescent="0.25">
      <c r="A28" s="19">
        <v>18</v>
      </c>
      <c r="B28" s="19">
        <v>74539</v>
      </c>
      <c r="C28" s="19" t="s">
        <v>83</v>
      </c>
      <c r="D28" s="18"/>
      <c r="E28" s="28">
        <f t="shared" si="0"/>
        <v>82</v>
      </c>
      <c r="F28" s="28" t="str">
        <f t="shared" si="1"/>
        <v>B</v>
      </c>
      <c r="G28" s="28">
        <f t="shared" si="2"/>
        <v>82</v>
      </c>
      <c r="H28" s="28" t="str">
        <f t="shared" si="3"/>
        <v>B</v>
      </c>
      <c r="I28" s="36">
        <v>1</v>
      </c>
      <c r="J28" s="28" t="str">
        <f t="shared" si="4"/>
        <v>Memiliki kemampuan dalam menganalisis respon internasional terhadap proklamasi kemerdekaan Indonesia, perkembangan iptek di era globalisasi, Indonesia dalam perang dingin, serta sejarah organisasi regional dan global</v>
      </c>
      <c r="K28" s="28">
        <f t="shared" si="5"/>
        <v>86</v>
      </c>
      <c r="L28" s="28" t="str">
        <f t="shared" si="6"/>
        <v>A</v>
      </c>
      <c r="M28" s="28">
        <f t="shared" si="7"/>
        <v>86</v>
      </c>
      <c r="N28" s="28" t="str">
        <f t="shared" si="8"/>
        <v>A</v>
      </c>
      <c r="O28" s="36">
        <v>1</v>
      </c>
      <c r="P28" s="28" t="str">
        <f t="shared" si="9"/>
        <v>Sangat terampil dalam menyimpulkan respon internasional terhadap proklamasi kemerdekaan Indonesia</v>
      </c>
      <c r="Q28" s="39"/>
      <c r="R28" s="39" t="s">
        <v>8</v>
      </c>
      <c r="S28" s="18"/>
      <c r="T28" s="1">
        <v>79</v>
      </c>
      <c r="U28" s="1">
        <v>80</v>
      </c>
      <c r="V28" s="1">
        <v>86</v>
      </c>
      <c r="W28" s="1">
        <v>81</v>
      </c>
      <c r="X28" s="1"/>
      <c r="Y28" s="1"/>
      <c r="Z28" s="1"/>
      <c r="AA28" s="1"/>
      <c r="AB28" s="1"/>
      <c r="AC28" s="1"/>
      <c r="AD28" s="1"/>
      <c r="AE28" s="18"/>
      <c r="AF28" s="1">
        <v>85</v>
      </c>
      <c r="AG28" s="1">
        <v>85</v>
      </c>
      <c r="AH28" s="1">
        <v>88</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73189</v>
      </c>
      <c r="C29" s="19" t="s">
        <v>84</v>
      </c>
      <c r="D29" s="18"/>
      <c r="E29" s="28">
        <f t="shared" si="0"/>
        <v>85</v>
      </c>
      <c r="F29" s="28" t="str">
        <f t="shared" si="1"/>
        <v>A</v>
      </c>
      <c r="G29" s="28">
        <f t="shared" si="2"/>
        <v>85</v>
      </c>
      <c r="H29" s="28" t="str">
        <f t="shared" si="3"/>
        <v>A</v>
      </c>
      <c r="I29" s="36">
        <v>1</v>
      </c>
      <c r="J29" s="28" t="str">
        <f t="shared" si="4"/>
        <v>Memiliki kemampuan dalam menganalisis respon internasional terhadap proklamasi kemerdekaan Indonesia, perkembangan iptek di era globalisasi, Indonesia dalam perang dingin, serta sejarah organisasi regional dan global</v>
      </c>
      <c r="K29" s="28">
        <f t="shared" si="5"/>
        <v>86</v>
      </c>
      <c r="L29" s="28" t="str">
        <f t="shared" si="6"/>
        <v>A</v>
      </c>
      <c r="M29" s="28">
        <f t="shared" si="7"/>
        <v>86</v>
      </c>
      <c r="N29" s="28" t="str">
        <f t="shared" si="8"/>
        <v>A</v>
      </c>
      <c r="O29" s="36">
        <v>1</v>
      </c>
      <c r="P29" s="28" t="str">
        <f t="shared" si="9"/>
        <v>Sangat terampil dalam menyimpulkan respon internasional terhadap proklamasi kemerdekaan Indonesia</v>
      </c>
      <c r="Q29" s="39"/>
      <c r="R29" s="39" t="s">
        <v>8</v>
      </c>
      <c r="S29" s="18"/>
      <c r="T29" s="1">
        <v>85</v>
      </c>
      <c r="U29" s="1">
        <v>85</v>
      </c>
      <c r="V29" s="1">
        <v>87</v>
      </c>
      <c r="W29" s="1">
        <v>82</v>
      </c>
      <c r="X29" s="1"/>
      <c r="Y29" s="1"/>
      <c r="Z29" s="1"/>
      <c r="AA29" s="1"/>
      <c r="AB29" s="1"/>
      <c r="AC29" s="1"/>
      <c r="AD29" s="1"/>
      <c r="AE29" s="18"/>
      <c r="AF29" s="1">
        <v>85</v>
      </c>
      <c r="AG29" s="1">
        <v>85</v>
      </c>
      <c r="AH29" s="1">
        <v>88</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21929</v>
      </c>
      <c r="FK29" s="77">
        <v>21939</v>
      </c>
    </row>
    <row r="30" spans="1:167" x14ac:dyDescent="0.25">
      <c r="A30" s="19">
        <v>20</v>
      </c>
      <c r="B30" s="19">
        <v>73204</v>
      </c>
      <c r="C30" s="19" t="s">
        <v>85</v>
      </c>
      <c r="D30" s="18"/>
      <c r="E30" s="28">
        <f t="shared" si="0"/>
        <v>86</v>
      </c>
      <c r="F30" s="28" t="str">
        <f t="shared" si="1"/>
        <v>A</v>
      </c>
      <c r="G30" s="28">
        <f t="shared" si="2"/>
        <v>86</v>
      </c>
      <c r="H30" s="28" t="str">
        <f t="shared" si="3"/>
        <v>A</v>
      </c>
      <c r="I30" s="36">
        <v>1</v>
      </c>
      <c r="J30" s="28" t="str">
        <f t="shared" si="4"/>
        <v>Memiliki kemampuan dalam menganalisis respon internasional terhadap proklamasi kemerdekaan Indonesia, perkembangan iptek di era globalisasi, Indonesia dalam perang dingin, serta sejarah organisasi regional dan global</v>
      </c>
      <c r="K30" s="28">
        <f t="shared" si="5"/>
        <v>90</v>
      </c>
      <c r="L30" s="28" t="str">
        <f t="shared" si="6"/>
        <v>A</v>
      </c>
      <c r="M30" s="28">
        <f t="shared" si="7"/>
        <v>90</v>
      </c>
      <c r="N30" s="28" t="str">
        <f t="shared" si="8"/>
        <v>A</v>
      </c>
      <c r="O30" s="36">
        <v>1</v>
      </c>
      <c r="P30" s="28" t="str">
        <f t="shared" si="9"/>
        <v>Sangat terampil dalam menyimpulkan respon internasional terhadap proklamasi kemerdekaan Indonesia</v>
      </c>
      <c r="Q30" s="39"/>
      <c r="R30" s="39" t="s">
        <v>8</v>
      </c>
      <c r="S30" s="18"/>
      <c r="T30" s="1">
        <v>87</v>
      </c>
      <c r="U30" s="1">
        <v>85</v>
      </c>
      <c r="V30" s="1">
        <v>88</v>
      </c>
      <c r="W30" s="1">
        <v>84</v>
      </c>
      <c r="X30" s="1"/>
      <c r="Y30" s="1"/>
      <c r="Z30" s="1"/>
      <c r="AA30" s="1"/>
      <c r="AB30" s="1"/>
      <c r="AC30" s="1"/>
      <c r="AD30" s="1"/>
      <c r="AE30" s="18"/>
      <c r="AF30" s="1">
        <v>90</v>
      </c>
      <c r="AG30" s="1">
        <v>90</v>
      </c>
      <c r="AH30" s="1">
        <v>90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73219</v>
      </c>
      <c r="C31" s="19" t="s">
        <v>86</v>
      </c>
      <c r="D31" s="18"/>
      <c r="E31" s="28">
        <f t="shared" si="0"/>
        <v>85</v>
      </c>
      <c r="F31" s="28" t="str">
        <f t="shared" si="1"/>
        <v>A</v>
      </c>
      <c r="G31" s="28">
        <f t="shared" si="2"/>
        <v>85</v>
      </c>
      <c r="H31" s="28" t="str">
        <f t="shared" si="3"/>
        <v>A</v>
      </c>
      <c r="I31" s="36">
        <v>1</v>
      </c>
      <c r="J31" s="28" t="str">
        <f t="shared" si="4"/>
        <v>Memiliki kemampuan dalam menganalisis respon internasional terhadap proklamasi kemerdekaan Indonesia, perkembangan iptek di era globalisasi, Indonesia dalam perang dingin, serta sejarah organisasi regional dan global</v>
      </c>
      <c r="K31" s="28">
        <f t="shared" si="5"/>
        <v>86</v>
      </c>
      <c r="L31" s="28" t="str">
        <f t="shared" si="6"/>
        <v>A</v>
      </c>
      <c r="M31" s="28">
        <f t="shared" si="7"/>
        <v>86</v>
      </c>
      <c r="N31" s="28" t="str">
        <f t="shared" si="8"/>
        <v>A</v>
      </c>
      <c r="O31" s="36">
        <v>1</v>
      </c>
      <c r="P31" s="28" t="str">
        <f t="shared" si="9"/>
        <v>Sangat terampil dalam menyimpulkan respon internasional terhadap proklamasi kemerdekaan Indonesia</v>
      </c>
      <c r="Q31" s="39"/>
      <c r="R31" s="39" t="s">
        <v>8</v>
      </c>
      <c r="S31" s="18"/>
      <c r="T31" s="1">
        <v>86</v>
      </c>
      <c r="U31" s="1">
        <v>84</v>
      </c>
      <c r="V31" s="1">
        <v>84</v>
      </c>
      <c r="W31" s="1">
        <v>87</v>
      </c>
      <c r="X31" s="1"/>
      <c r="Y31" s="1"/>
      <c r="Z31" s="1"/>
      <c r="AA31" s="1"/>
      <c r="AB31" s="1"/>
      <c r="AC31" s="1"/>
      <c r="AD31" s="1"/>
      <c r="AE31" s="18"/>
      <c r="AF31" s="1">
        <v>85</v>
      </c>
      <c r="AG31" s="1">
        <v>85</v>
      </c>
      <c r="AH31" s="1">
        <v>88</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21930</v>
      </c>
      <c r="FK31" s="77">
        <v>21940</v>
      </c>
    </row>
    <row r="32" spans="1:167" x14ac:dyDescent="0.25">
      <c r="A32" s="19">
        <v>22</v>
      </c>
      <c r="B32" s="19">
        <v>73234</v>
      </c>
      <c r="C32" s="19" t="s">
        <v>87</v>
      </c>
      <c r="D32" s="18"/>
      <c r="E32" s="28">
        <f t="shared" si="0"/>
        <v>79</v>
      </c>
      <c r="F32" s="28" t="str">
        <f t="shared" si="1"/>
        <v>B</v>
      </c>
      <c r="G32" s="28">
        <f t="shared" si="2"/>
        <v>79</v>
      </c>
      <c r="H32" s="28" t="str">
        <f t="shared" si="3"/>
        <v>B</v>
      </c>
      <c r="I32" s="36">
        <v>2</v>
      </c>
      <c r="J32"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2" s="28">
        <f t="shared" si="5"/>
        <v>84.333333333333329</v>
      </c>
      <c r="L32" s="28" t="str">
        <f t="shared" si="6"/>
        <v>A</v>
      </c>
      <c r="M32" s="28">
        <f t="shared" si="7"/>
        <v>84.333333333333329</v>
      </c>
      <c r="N32" s="28" t="str">
        <f t="shared" si="8"/>
        <v>A</v>
      </c>
      <c r="O32" s="36">
        <v>2</v>
      </c>
      <c r="P32" s="28" t="str">
        <f t="shared" si="9"/>
        <v>Sangat terampil dalam menyusun perkembangan iptek di era globalisasi</v>
      </c>
      <c r="Q32" s="39"/>
      <c r="R32" s="39" t="s">
        <v>8</v>
      </c>
      <c r="S32" s="18"/>
      <c r="T32" s="1">
        <v>79</v>
      </c>
      <c r="U32" s="1">
        <v>78</v>
      </c>
      <c r="V32" s="1">
        <v>79</v>
      </c>
      <c r="W32" s="1">
        <v>78</v>
      </c>
      <c r="X32" s="1"/>
      <c r="Y32" s="1"/>
      <c r="Z32" s="1"/>
      <c r="AA32" s="1"/>
      <c r="AB32" s="1"/>
      <c r="AC32" s="1"/>
      <c r="AD32" s="1"/>
      <c r="AE32" s="18"/>
      <c r="AF32" s="1">
        <v>85</v>
      </c>
      <c r="AG32" s="1">
        <v>80</v>
      </c>
      <c r="AH32" s="1">
        <v>88</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73249</v>
      </c>
      <c r="C33" s="19" t="s">
        <v>88</v>
      </c>
      <c r="D33" s="18"/>
      <c r="E33" s="28">
        <f t="shared" si="0"/>
        <v>82</v>
      </c>
      <c r="F33" s="28" t="str">
        <f t="shared" si="1"/>
        <v>B</v>
      </c>
      <c r="G33" s="28">
        <f t="shared" si="2"/>
        <v>82</v>
      </c>
      <c r="H33" s="28" t="str">
        <f t="shared" si="3"/>
        <v>B</v>
      </c>
      <c r="I33" s="36">
        <v>2</v>
      </c>
      <c r="J33"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3" s="28">
        <f t="shared" si="5"/>
        <v>85.333333333333329</v>
      </c>
      <c r="L33" s="28" t="str">
        <f t="shared" si="6"/>
        <v>A</v>
      </c>
      <c r="M33" s="28">
        <f t="shared" si="7"/>
        <v>85.333333333333329</v>
      </c>
      <c r="N33" s="28" t="str">
        <f t="shared" si="8"/>
        <v>A</v>
      </c>
      <c r="O33" s="36">
        <v>2</v>
      </c>
      <c r="P33" s="28" t="str">
        <f t="shared" si="9"/>
        <v>Sangat terampil dalam menyusun perkembangan iptek di era globalisasi</v>
      </c>
      <c r="Q33" s="39"/>
      <c r="R33" s="39" t="s">
        <v>8</v>
      </c>
      <c r="S33" s="18"/>
      <c r="T33" s="1">
        <v>82</v>
      </c>
      <c r="U33" s="1">
        <v>81</v>
      </c>
      <c r="V33" s="1">
        <v>83</v>
      </c>
      <c r="W33" s="1">
        <v>81</v>
      </c>
      <c r="X33" s="1"/>
      <c r="Y33" s="1"/>
      <c r="Z33" s="1"/>
      <c r="AA33" s="1"/>
      <c r="AB33" s="1"/>
      <c r="AC33" s="1"/>
      <c r="AD33" s="1"/>
      <c r="AE33" s="18"/>
      <c r="AF33" s="1">
        <v>85</v>
      </c>
      <c r="AG33" s="1">
        <v>85</v>
      </c>
      <c r="AH33" s="1">
        <v>86</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73264</v>
      </c>
      <c r="C34" s="19" t="s">
        <v>89</v>
      </c>
      <c r="D34" s="18"/>
      <c r="E34" s="28">
        <f t="shared" si="0"/>
        <v>81</v>
      </c>
      <c r="F34" s="28" t="str">
        <f t="shared" si="1"/>
        <v>B</v>
      </c>
      <c r="G34" s="28">
        <f t="shared" si="2"/>
        <v>81</v>
      </c>
      <c r="H34" s="28" t="str">
        <f t="shared" si="3"/>
        <v>B</v>
      </c>
      <c r="I34" s="36">
        <v>2</v>
      </c>
      <c r="J34"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4" s="28">
        <f t="shared" si="5"/>
        <v>83.666666666666671</v>
      </c>
      <c r="L34" s="28" t="str">
        <f t="shared" si="6"/>
        <v>B</v>
      </c>
      <c r="M34" s="28">
        <f t="shared" si="7"/>
        <v>83.666666666666671</v>
      </c>
      <c r="N34" s="28" t="str">
        <f t="shared" si="8"/>
        <v>B</v>
      </c>
      <c r="O34" s="36">
        <v>2</v>
      </c>
      <c r="P34" s="28" t="str">
        <f t="shared" si="9"/>
        <v>Sangat terampil dalam menyusun perkembangan iptek di era globalisasi</v>
      </c>
      <c r="Q34" s="39"/>
      <c r="R34" s="39" t="s">
        <v>8</v>
      </c>
      <c r="S34" s="18"/>
      <c r="T34" s="1">
        <v>81</v>
      </c>
      <c r="U34" s="1">
        <v>78</v>
      </c>
      <c r="V34" s="1">
        <v>84</v>
      </c>
      <c r="W34" s="1">
        <v>80</v>
      </c>
      <c r="X34" s="1"/>
      <c r="Y34" s="1"/>
      <c r="Z34" s="1"/>
      <c r="AA34" s="1"/>
      <c r="AB34" s="1"/>
      <c r="AC34" s="1"/>
      <c r="AD34" s="1"/>
      <c r="AE34" s="18"/>
      <c r="AF34" s="1">
        <v>85</v>
      </c>
      <c r="AG34" s="1">
        <v>80</v>
      </c>
      <c r="AH34" s="1">
        <v>86</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73279</v>
      </c>
      <c r="C35" s="19" t="s">
        <v>90</v>
      </c>
      <c r="D35" s="18"/>
      <c r="E35" s="28">
        <f t="shared" si="0"/>
        <v>82</v>
      </c>
      <c r="F35" s="28" t="str">
        <f t="shared" si="1"/>
        <v>B</v>
      </c>
      <c r="G35" s="28">
        <f t="shared" si="2"/>
        <v>82</v>
      </c>
      <c r="H35" s="28" t="str">
        <f t="shared" si="3"/>
        <v>B</v>
      </c>
      <c r="I35" s="36">
        <v>2</v>
      </c>
      <c r="J35"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5" s="28">
        <f t="shared" si="5"/>
        <v>85</v>
      </c>
      <c r="L35" s="28" t="str">
        <f t="shared" si="6"/>
        <v>A</v>
      </c>
      <c r="M35" s="28">
        <f t="shared" si="7"/>
        <v>85</v>
      </c>
      <c r="N35" s="28" t="str">
        <f t="shared" si="8"/>
        <v>A</v>
      </c>
      <c r="O35" s="36">
        <v>2</v>
      </c>
      <c r="P35" s="28" t="str">
        <f t="shared" si="9"/>
        <v>Sangat terampil dalam menyusun perkembangan iptek di era globalisasi</v>
      </c>
      <c r="Q35" s="39"/>
      <c r="R35" s="39" t="s">
        <v>8</v>
      </c>
      <c r="S35" s="18"/>
      <c r="T35" s="1">
        <v>80</v>
      </c>
      <c r="U35" s="1">
        <v>80</v>
      </c>
      <c r="V35" s="1">
        <v>88</v>
      </c>
      <c r="W35" s="1">
        <v>80</v>
      </c>
      <c r="X35" s="1"/>
      <c r="Y35" s="1"/>
      <c r="Z35" s="1"/>
      <c r="AA35" s="1"/>
      <c r="AB35" s="1"/>
      <c r="AC35" s="1"/>
      <c r="AD35" s="1"/>
      <c r="AE35" s="18"/>
      <c r="AF35" s="1">
        <v>85</v>
      </c>
      <c r="AG35" s="1">
        <v>85</v>
      </c>
      <c r="AH35" s="1">
        <v>85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73294</v>
      </c>
      <c r="C36" s="19" t="s">
        <v>91</v>
      </c>
      <c r="D36" s="18"/>
      <c r="E36" s="28">
        <f t="shared" si="0"/>
        <v>88</v>
      </c>
      <c r="F36" s="28" t="str">
        <f t="shared" si="1"/>
        <v>A</v>
      </c>
      <c r="G36" s="28">
        <f t="shared" si="2"/>
        <v>88</v>
      </c>
      <c r="H36" s="28" t="str">
        <f t="shared" si="3"/>
        <v>A</v>
      </c>
      <c r="I36" s="36">
        <v>1</v>
      </c>
      <c r="J36" s="28" t="str">
        <f t="shared" si="4"/>
        <v>Memiliki kemampuan dalam menganalisis respon internasional terhadap proklamasi kemerdekaan Indonesia, perkembangan iptek di era globalisasi, Indonesia dalam perang dingin, serta sejarah organisasi regional dan global</v>
      </c>
      <c r="K36" s="28">
        <f t="shared" si="5"/>
        <v>90</v>
      </c>
      <c r="L36" s="28" t="str">
        <f t="shared" si="6"/>
        <v>A</v>
      </c>
      <c r="M36" s="28">
        <f t="shared" si="7"/>
        <v>90</v>
      </c>
      <c r="N36" s="28" t="str">
        <f t="shared" si="8"/>
        <v>A</v>
      </c>
      <c r="O36" s="36">
        <v>1</v>
      </c>
      <c r="P36" s="28" t="str">
        <f t="shared" si="9"/>
        <v>Sangat terampil dalam menyimpulkan respon internasional terhadap proklamasi kemerdekaan Indonesia</v>
      </c>
      <c r="Q36" s="39"/>
      <c r="R36" s="39" t="s">
        <v>8</v>
      </c>
      <c r="S36" s="18"/>
      <c r="T36" s="1">
        <v>90</v>
      </c>
      <c r="U36" s="1">
        <v>89</v>
      </c>
      <c r="V36" s="1">
        <v>87</v>
      </c>
      <c r="W36" s="1">
        <v>86</v>
      </c>
      <c r="X36" s="1"/>
      <c r="Y36" s="1"/>
      <c r="Z36" s="1"/>
      <c r="AA36" s="1"/>
      <c r="AB36" s="1"/>
      <c r="AC36" s="1"/>
      <c r="AD36" s="1"/>
      <c r="AE36" s="18"/>
      <c r="AF36" s="1">
        <v>90</v>
      </c>
      <c r="AG36" s="1">
        <v>90</v>
      </c>
      <c r="AH36" s="1">
        <v>90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73309</v>
      </c>
      <c r="C37" s="19" t="s">
        <v>92</v>
      </c>
      <c r="D37" s="18"/>
      <c r="E37" s="28">
        <f t="shared" si="0"/>
        <v>81</v>
      </c>
      <c r="F37" s="28" t="str">
        <f t="shared" si="1"/>
        <v>B</v>
      </c>
      <c r="G37" s="28">
        <f t="shared" si="2"/>
        <v>81</v>
      </c>
      <c r="H37" s="28" t="str">
        <f t="shared" si="3"/>
        <v>B</v>
      </c>
      <c r="I37" s="36">
        <v>2</v>
      </c>
      <c r="J37"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7" s="28">
        <f t="shared" si="5"/>
        <v>87.666666666666671</v>
      </c>
      <c r="L37" s="28" t="str">
        <f t="shared" si="6"/>
        <v>A</v>
      </c>
      <c r="M37" s="28">
        <f t="shared" si="7"/>
        <v>87.666666666666671</v>
      </c>
      <c r="N37" s="28" t="str">
        <f t="shared" si="8"/>
        <v>A</v>
      </c>
      <c r="O37" s="36">
        <v>2</v>
      </c>
      <c r="P37" s="28" t="str">
        <f t="shared" si="9"/>
        <v>Sangat terampil dalam menyusun perkembangan iptek di era globalisasi</v>
      </c>
      <c r="Q37" s="39"/>
      <c r="R37" s="39" t="s">
        <v>8</v>
      </c>
      <c r="S37" s="18"/>
      <c r="T37" s="1">
        <v>79</v>
      </c>
      <c r="U37" s="1">
        <v>80</v>
      </c>
      <c r="V37" s="1">
        <v>84</v>
      </c>
      <c r="W37" s="1">
        <v>79</v>
      </c>
      <c r="X37" s="1"/>
      <c r="Y37" s="1"/>
      <c r="Z37" s="1"/>
      <c r="AA37" s="1"/>
      <c r="AB37" s="1"/>
      <c r="AC37" s="1"/>
      <c r="AD37" s="1"/>
      <c r="AE37" s="18"/>
      <c r="AF37" s="1">
        <v>85</v>
      </c>
      <c r="AG37" s="1">
        <v>90</v>
      </c>
      <c r="AH37" s="1">
        <v>88</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73324</v>
      </c>
      <c r="C38" s="19" t="s">
        <v>93</v>
      </c>
      <c r="D38" s="18"/>
      <c r="E38" s="28">
        <f t="shared" si="0"/>
        <v>87</v>
      </c>
      <c r="F38" s="28" t="str">
        <f t="shared" si="1"/>
        <v>A</v>
      </c>
      <c r="G38" s="28">
        <f t="shared" si="2"/>
        <v>87</v>
      </c>
      <c r="H38" s="28" t="str">
        <f t="shared" si="3"/>
        <v>A</v>
      </c>
      <c r="I38" s="36">
        <v>1</v>
      </c>
      <c r="J38" s="28" t="str">
        <f t="shared" si="4"/>
        <v>Memiliki kemampuan dalam menganalisis respon internasional terhadap proklamasi kemerdekaan Indonesia, perkembangan iptek di era globalisasi, Indonesia dalam perang dingin, serta sejarah organisasi regional dan global</v>
      </c>
      <c r="K38" s="28">
        <f t="shared" si="5"/>
        <v>88.333333333333329</v>
      </c>
      <c r="L38" s="28" t="str">
        <f t="shared" si="6"/>
        <v>A</v>
      </c>
      <c r="M38" s="28">
        <f t="shared" si="7"/>
        <v>88.333333333333329</v>
      </c>
      <c r="N38" s="28" t="str">
        <f t="shared" si="8"/>
        <v>A</v>
      </c>
      <c r="O38" s="36">
        <v>1</v>
      </c>
      <c r="P38" s="28" t="str">
        <f t="shared" si="9"/>
        <v>Sangat terampil dalam menyimpulkan respon internasional terhadap proklamasi kemerdekaan Indonesia</v>
      </c>
      <c r="Q38" s="39"/>
      <c r="R38" s="39" t="s">
        <v>8</v>
      </c>
      <c r="S38" s="18"/>
      <c r="T38" s="1">
        <v>85</v>
      </c>
      <c r="U38" s="1">
        <v>86</v>
      </c>
      <c r="V38" s="1">
        <v>87</v>
      </c>
      <c r="W38" s="1">
        <v>90</v>
      </c>
      <c r="X38" s="1"/>
      <c r="Y38" s="1"/>
      <c r="Z38" s="1"/>
      <c r="AA38" s="1"/>
      <c r="AB38" s="1"/>
      <c r="AC38" s="1"/>
      <c r="AD38" s="1"/>
      <c r="AE38" s="18"/>
      <c r="AF38" s="1">
        <v>90</v>
      </c>
      <c r="AG38" s="1">
        <v>85</v>
      </c>
      <c r="AH38" s="1">
        <v>90</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73339</v>
      </c>
      <c r="C39" s="19" t="s">
        <v>94</v>
      </c>
      <c r="D39" s="18"/>
      <c r="E39" s="28">
        <f t="shared" si="0"/>
        <v>90</v>
      </c>
      <c r="F39" s="28" t="str">
        <f t="shared" si="1"/>
        <v>A</v>
      </c>
      <c r="G39" s="28">
        <f t="shared" si="2"/>
        <v>90</v>
      </c>
      <c r="H39" s="28" t="str">
        <f t="shared" si="3"/>
        <v>A</v>
      </c>
      <c r="I39" s="36">
        <v>1</v>
      </c>
      <c r="J39" s="28" t="str">
        <f t="shared" si="4"/>
        <v>Memiliki kemampuan dalam menganalisis respon internasional terhadap proklamasi kemerdekaan Indonesia, perkembangan iptek di era globalisasi, Indonesia dalam perang dingin, serta sejarah organisasi regional dan global</v>
      </c>
      <c r="K39" s="28">
        <f t="shared" si="5"/>
        <v>90</v>
      </c>
      <c r="L39" s="28" t="str">
        <f t="shared" si="6"/>
        <v>A</v>
      </c>
      <c r="M39" s="28">
        <f t="shared" si="7"/>
        <v>90</v>
      </c>
      <c r="N39" s="28" t="str">
        <f t="shared" si="8"/>
        <v>A</v>
      </c>
      <c r="O39" s="36">
        <v>1</v>
      </c>
      <c r="P39" s="28" t="str">
        <f t="shared" si="9"/>
        <v>Sangat terampil dalam menyimpulkan respon internasional terhadap proklamasi kemerdekaan Indonesia</v>
      </c>
      <c r="Q39" s="39"/>
      <c r="R39" s="39" t="s">
        <v>8</v>
      </c>
      <c r="S39" s="18"/>
      <c r="T39" s="1">
        <v>90</v>
      </c>
      <c r="U39" s="1">
        <v>90</v>
      </c>
      <c r="V39" s="1">
        <v>88</v>
      </c>
      <c r="W39" s="1">
        <v>93</v>
      </c>
      <c r="X39" s="1"/>
      <c r="Y39" s="1"/>
      <c r="Z39" s="1"/>
      <c r="AA39" s="1"/>
      <c r="AB39" s="1"/>
      <c r="AC39" s="1"/>
      <c r="AD39" s="1"/>
      <c r="AE39" s="18"/>
      <c r="AF39" s="1">
        <v>90</v>
      </c>
      <c r="AG39" s="1">
        <v>90</v>
      </c>
      <c r="AH39" s="1">
        <v>90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73354</v>
      </c>
      <c r="C40" s="19" t="s">
        <v>95</v>
      </c>
      <c r="D40" s="18"/>
      <c r="E40" s="28">
        <f t="shared" si="0"/>
        <v>85</v>
      </c>
      <c r="F40" s="28" t="str">
        <f t="shared" si="1"/>
        <v>A</v>
      </c>
      <c r="G40" s="28">
        <f t="shared" si="2"/>
        <v>85</v>
      </c>
      <c r="H40" s="28" t="str">
        <f t="shared" si="3"/>
        <v>A</v>
      </c>
      <c r="I40" s="36">
        <v>1</v>
      </c>
      <c r="J40" s="28" t="str">
        <f t="shared" si="4"/>
        <v>Memiliki kemampuan dalam menganalisis respon internasional terhadap proklamasi kemerdekaan Indonesia, perkembangan iptek di era globalisasi, Indonesia dalam perang dingin, serta sejarah organisasi regional dan global</v>
      </c>
      <c r="K40" s="28">
        <f t="shared" si="5"/>
        <v>86.666666666666671</v>
      </c>
      <c r="L40" s="28" t="str">
        <f t="shared" si="6"/>
        <v>A</v>
      </c>
      <c r="M40" s="28">
        <f t="shared" si="7"/>
        <v>86.666666666666671</v>
      </c>
      <c r="N40" s="28" t="str">
        <f t="shared" si="8"/>
        <v>A</v>
      </c>
      <c r="O40" s="36">
        <v>1</v>
      </c>
      <c r="P40" s="28" t="str">
        <f t="shared" si="9"/>
        <v>Sangat terampil dalam menyimpulkan respon internasional terhadap proklamasi kemerdekaan Indonesia</v>
      </c>
      <c r="Q40" s="39"/>
      <c r="R40" s="39" t="s">
        <v>8</v>
      </c>
      <c r="S40" s="18"/>
      <c r="T40" s="1">
        <v>83</v>
      </c>
      <c r="U40" s="1">
        <v>86</v>
      </c>
      <c r="V40" s="1">
        <v>85</v>
      </c>
      <c r="W40" s="1">
        <v>84</v>
      </c>
      <c r="X40" s="1"/>
      <c r="Y40" s="1"/>
      <c r="Z40" s="1"/>
      <c r="AA40" s="1"/>
      <c r="AB40" s="1"/>
      <c r="AC40" s="1"/>
      <c r="AD40" s="1"/>
      <c r="AE40" s="18"/>
      <c r="AF40" s="1">
        <v>85</v>
      </c>
      <c r="AG40" s="1">
        <v>85</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73369</v>
      </c>
      <c r="C41" s="19" t="s">
        <v>96</v>
      </c>
      <c r="D41" s="18"/>
      <c r="E41" s="28">
        <f t="shared" si="0"/>
        <v>85</v>
      </c>
      <c r="F41" s="28" t="str">
        <f t="shared" si="1"/>
        <v>A</v>
      </c>
      <c r="G41" s="28">
        <f t="shared" si="2"/>
        <v>85</v>
      </c>
      <c r="H41" s="28" t="str">
        <f t="shared" si="3"/>
        <v>A</v>
      </c>
      <c r="I41" s="36">
        <v>1</v>
      </c>
      <c r="J41" s="28" t="str">
        <f t="shared" si="4"/>
        <v>Memiliki kemampuan dalam menganalisis respon internasional terhadap proklamasi kemerdekaan Indonesia, perkembangan iptek di era globalisasi, Indonesia dalam perang dingin, serta sejarah organisasi regional dan global</v>
      </c>
      <c r="K41" s="28">
        <f t="shared" si="5"/>
        <v>87.666666666666671</v>
      </c>
      <c r="L41" s="28" t="str">
        <f t="shared" si="6"/>
        <v>A</v>
      </c>
      <c r="M41" s="28">
        <f t="shared" si="7"/>
        <v>87.666666666666671</v>
      </c>
      <c r="N41" s="28" t="str">
        <f t="shared" si="8"/>
        <v>A</v>
      </c>
      <c r="O41" s="36">
        <v>1</v>
      </c>
      <c r="P41" s="28" t="str">
        <f t="shared" si="9"/>
        <v>Sangat terampil dalam menyimpulkan respon internasional terhadap proklamasi kemerdekaan Indonesia</v>
      </c>
      <c r="Q41" s="39"/>
      <c r="R41" s="39" t="s">
        <v>8</v>
      </c>
      <c r="S41" s="18"/>
      <c r="T41" s="1">
        <v>86</v>
      </c>
      <c r="U41" s="1">
        <v>86</v>
      </c>
      <c r="V41" s="1">
        <v>85</v>
      </c>
      <c r="W41" s="1">
        <v>83</v>
      </c>
      <c r="X41" s="1"/>
      <c r="Y41" s="1"/>
      <c r="Z41" s="1"/>
      <c r="AA41" s="1"/>
      <c r="AB41" s="1"/>
      <c r="AC41" s="1"/>
      <c r="AD41" s="1"/>
      <c r="AE41" s="18"/>
      <c r="AF41" s="1">
        <v>85</v>
      </c>
      <c r="AG41" s="1">
        <v>90</v>
      </c>
      <c r="AH41" s="1">
        <v>88</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73384</v>
      </c>
      <c r="C42" s="19" t="s">
        <v>97</v>
      </c>
      <c r="D42" s="18"/>
      <c r="E42" s="28">
        <f t="shared" si="0"/>
        <v>88</v>
      </c>
      <c r="F42" s="28" t="str">
        <f t="shared" si="1"/>
        <v>A</v>
      </c>
      <c r="G42" s="28">
        <f t="shared" si="2"/>
        <v>88</v>
      </c>
      <c r="H42" s="28" t="str">
        <f t="shared" si="3"/>
        <v>A</v>
      </c>
      <c r="I42" s="36">
        <v>1</v>
      </c>
      <c r="J42" s="28" t="str">
        <f t="shared" si="4"/>
        <v>Memiliki kemampuan dalam menganalisis respon internasional terhadap proklamasi kemerdekaan Indonesia, perkembangan iptek di era globalisasi, Indonesia dalam perang dingin, serta sejarah organisasi regional dan global</v>
      </c>
      <c r="K42" s="28">
        <f t="shared" si="5"/>
        <v>90</v>
      </c>
      <c r="L42" s="28" t="str">
        <f t="shared" si="6"/>
        <v>A</v>
      </c>
      <c r="M42" s="28">
        <f t="shared" si="7"/>
        <v>90</v>
      </c>
      <c r="N42" s="28" t="str">
        <f t="shared" si="8"/>
        <v>A</v>
      </c>
      <c r="O42" s="36">
        <v>1</v>
      </c>
      <c r="P42" s="28" t="str">
        <f t="shared" si="9"/>
        <v>Sangat terampil dalam menyimpulkan respon internasional terhadap proklamasi kemerdekaan Indonesia</v>
      </c>
      <c r="Q42" s="39"/>
      <c r="R42" s="39" t="s">
        <v>8</v>
      </c>
      <c r="S42" s="18"/>
      <c r="T42" s="1">
        <v>87</v>
      </c>
      <c r="U42" s="1">
        <v>88</v>
      </c>
      <c r="V42" s="1">
        <v>88</v>
      </c>
      <c r="W42" s="1">
        <v>89</v>
      </c>
      <c r="X42" s="1"/>
      <c r="Y42" s="1"/>
      <c r="Z42" s="1"/>
      <c r="AA42" s="1"/>
      <c r="AB42" s="1"/>
      <c r="AC42" s="1"/>
      <c r="AD42" s="1"/>
      <c r="AE42" s="18"/>
      <c r="AF42" s="1">
        <v>90</v>
      </c>
      <c r="AG42" s="1">
        <v>90</v>
      </c>
      <c r="AH42" s="1">
        <v>90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73399</v>
      </c>
      <c r="C43" s="19" t="s">
        <v>98</v>
      </c>
      <c r="D43" s="18"/>
      <c r="E43" s="28">
        <f t="shared" si="0"/>
        <v>85</v>
      </c>
      <c r="F43" s="28" t="str">
        <f t="shared" si="1"/>
        <v>A</v>
      </c>
      <c r="G43" s="28">
        <f t="shared" si="2"/>
        <v>85</v>
      </c>
      <c r="H43" s="28" t="str">
        <f t="shared" si="3"/>
        <v>A</v>
      </c>
      <c r="I43" s="36">
        <v>1</v>
      </c>
      <c r="J43" s="28" t="str">
        <f t="shared" si="4"/>
        <v>Memiliki kemampuan dalam menganalisis respon internasional terhadap proklamasi kemerdekaan Indonesia, perkembangan iptek di era globalisasi, Indonesia dalam perang dingin, serta sejarah organisasi regional dan global</v>
      </c>
      <c r="K43" s="28">
        <f t="shared" si="5"/>
        <v>85.333333333333329</v>
      </c>
      <c r="L43" s="28" t="str">
        <f t="shared" si="6"/>
        <v>A</v>
      </c>
      <c r="M43" s="28">
        <f t="shared" si="7"/>
        <v>85.333333333333329</v>
      </c>
      <c r="N43" s="28" t="str">
        <f t="shared" si="8"/>
        <v>A</v>
      </c>
      <c r="O43" s="36">
        <v>1</v>
      </c>
      <c r="P43" s="28" t="str">
        <f t="shared" si="9"/>
        <v>Sangat terampil dalam menyimpulkan respon internasional terhadap proklamasi kemerdekaan Indonesia</v>
      </c>
      <c r="Q43" s="39"/>
      <c r="R43" s="39" t="s">
        <v>8</v>
      </c>
      <c r="S43" s="18"/>
      <c r="T43" s="1">
        <v>83</v>
      </c>
      <c r="U43" s="1">
        <v>89</v>
      </c>
      <c r="V43" s="1">
        <v>83</v>
      </c>
      <c r="W43" s="1">
        <v>84</v>
      </c>
      <c r="X43" s="1"/>
      <c r="Y43" s="1"/>
      <c r="Z43" s="1"/>
      <c r="AA43" s="1"/>
      <c r="AB43" s="1"/>
      <c r="AC43" s="1"/>
      <c r="AD43" s="1"/>
      <c r="AE43" s="18"/>
      <c r="AF43" s="1">
        <v>85</v>
      </c>
      <c r="AG43" s="1">
        <v>85</v>
      </c>
      <c r="AH43" s="1">
        <v>86</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73414</v>
      </c>
      <c r="C44" s="19" t="s">
        <v>99</v>
      </c>
      <c r="D44" s="18"/>
      <c r="E44" s="28">
        <f t="shared" si="0"/>
        <v>84</v>
      </c>
      <c r="F44" s="28" t="str">
        <f t="shared" si="1"/>
        <v>B</v>
      </c>
      <c r="G44" s="28">
        <f t="shared" si="2"/>
        <v>84</v>
      </c>
      <c r="H44" s="28" t="str">
        <f t="shared" si="3"/>
        <v>B</v>
      </c>
      <c r="I44" s="36">
        <v>2</v>
      </c>
      <c r="J44"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4" s="28">
        <f t="shared" si="5"/>
        <v>87</v>
      </c>
      <c r="L44" s="28" t="str">
        <f t="shared" si="6"/>
        <v>A</v>
      </c>
      <c r="M44" s="28">
        <f t="shared" si="7"/>
        <v>87</v>
      </c>
      <c r="N44" s="28" t="str">
        <f t="shared" si="8"/>
        <v>A</v>
      </c>
      <c r="O44" s="36">
        <v>2</v>
      </c>
      <c r="P44" s="28" t="str">
        <f t="shared" si="9"/>
        <v>Sangat terampil dalam menyusun perkembangan iptek di era globalisasi</v>
      </c>
      <c r="Q44" s="39"/>
      <c r="R44" s="39" t="s">
        <v>8</v>
      </c>
      <c r="S44" s="18"/>
      <c r="T44" s="1">
        <v>80</v>
      </c>
      <c r="U44" s="1">
        <v>84</v>
      </c>
      <c r="V44" s="1">
        <v>85</v>
      </c>
      <c r="W44" s="1">
        <v>88</v>
      </c>
      <c r="X44" s="1"/>
      <c r="Y44" s="1"/>
      <c r="Z44" s="1"/>
      <c r="AA44" s="1"/>
      <c r="AB44" s="1"/>
      <c r="AC44" s="1"/>
      <c r="AD44" s="1"/>
      <c r="AE44" s="18"/>
      <c r="AF44" s="1">
        <v>90</v>
      </c>
      <c r="AG44" s="1">
        <v>85</v>
      </c>
      <c r="AH44" s="1">
        <v>86</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73429</v>
      </c>
      <c r="C45" s="19" t="s">
        <v>100</v>
      </c>
      <c r="D45" s="18"/>
      <c r="E45" s="28">
        <f t="shared" si="0"/>
        <v>91</v>
      </c>
      <c r="F45" s="28" t="str">
        <f t="shared" si="1"/>
        <v>A</v>
      </c>
      <c r="G45" s="28">
        <f t="shared" si="2"/>
        <v>91</v>
      </c>
      <c r="H45" s="28" t="str">
        <f t="shared" si="3"/>
        <v>A</v>
      </c>
      <c r="I45" s="36">
        <v>1</v>
      </c>
      <c r="J45" s="28" t="str">
        <f t="shared" si="4"/>
        <v>Memiliki kemampuan dalam menganalisis respon internasional terhadap proklamasi kemerdekaan Indonesia, perkembangan iptek di era globalisasi, Indonesia dalam perang dingin, serta sejarah organisasi regional dan global</v>
      </c>
      <c r="K45" s="28">
        <f t="shared" si="5"/>
        <v>90</v>
      </c>
      <c r="L45" s="28" t="str">
        <f t="shared" si="6"/>
        <v>A</v>
      </c>
      <c r="M45" s="28">
        <f t="shared" si="7"/>
        <v>90</v>
      </c>
      <c r="N45" s="28" t="str">
        <f t="shared" si="8"/>
        <v>A</v>
      </c>
      <c r="O45" s="36">
        <v>1</v>
      </c>
      <c r="P45" s="28" t="str">
        <f t="shared" si="9"/>
        <v>Sangat terampil dalam menyimpulkan respon internasional terhadap proklamasi kemerdekaan Indonesia</v>
      </c>
      <c r="Q45" s="39"/>
      <c r="R45" s="39" t="s">
        <v>8</v>
      </c>
      <c r="S45" s="18"/>
      <c r="T45" s="1">
        <v>87</v>
      </c>
      <c r="U45" s="1">
        <v>94</v>
      </c>
      <c r="V45" s="1">
        <v>93</v>
      </c>
      <c r="W45" s="1">
        <v>89</v>
      </c>
      <c r="X45" s="1"/>
      <c r="Y45" s="1"/>
      <c r="Z45" s="1"/>
      <c r="AA45" s="1"/>
      <c r="AB45" s="1"/>
      <c r="AC45" s="1"/>
      <c r="AD45" s="1"/>
      <c r="AE45" s="18"/>
      <c r="AF45" s="1">
        <v>90</v>
      </c>
      <c r="AG45" s="1">
        <v>90</v>
      </c>
      <c r="AH45" s="1">
        <v>90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73444</v>
      </c>
      <c r="C46" s="19" t="s">
        <v>101</v>
      </c>
      <c r="D46" s="18"/>
      <c r="E46" s="28">
        <f t="shared" si="0"/>
        <v>85</v>
      </c>
      <c r="F46" s="28" t="str">
        <f t="shared" si="1"/>
        <v>A</v>
      </c>
      <c r="G46" s="28">
        <f t="shared" si="2"/>
        <v>85</v>
      </c>
      <c r="H46" s="28" t="str">
        <f t="shared" si="3"/>
        <v>A</v>
      </c>
      <c r="I46" s="36">
        <v>1</v>
      </c>
      <c r="J46" s="28" t="str">
        <f t="shared" si="4"/>
        <v>Memiliki kemampuan dalam menganalisis respon internasional terhadap proklamasi kemerdekaan Indonesia, perkembangan iptek di era globalisasi, Indonesia dalam perang dingin, serta sejarah organisasi regional dan global</v>
      </c>
      <c r="K46" s="28">
        <f t="shared" si="5"/>
        <v>86</v>
      </c>
      <c r="L46" s="28" t="str">
        <f t="shared" si="6"/>
        <v>A</v>
      </c>
      <c r="M46" s="28">
        <f t="shared" si="7"/>
        <v>86</v>
      </c>
      <c r="N46" s="28" t="str">
        <f t="shared" si="8"/>
        <v>A</v>
      </c>
      <c r="O46" s="36">
        <v>1</v>
      </c>
      <c r="P46" s="28" t="str">
        <f t="shared" si="9"/>
        <v>Sangat terampil dalam menyimpulkan respon internasional terhadap proklamasi kemerdekaan Indonesia</v>
      </c>
      <c r="Q46" s="39"/>
      <c r="R46" s="39" t="s">
        <v>8</v>
      </c>
      <c r="S46" s="18"/>
      <c r="T46" s="1">
        <v>87</v>
      </c>
      <c r="U46" s="1">
        <v>82</v>
      </c>
      <c r="V46" s="1">
        <v>85</v>
      </c>
      <c r="W46" s="1">
        <v>84</v>
      </c>
      <c r="X46" s="1"/>
      <c r="Y46" s="1"/>
      <c r="Z46" s="1"/>
      <c r="AA46" s="1"/>
      <c r="AB46" s="1"/>
      <c r="AC46" s="1"/>
      <c r="AD46" s="1"/>
      <c r="AE46" s="18"/>
      <c r="AF46" s="1">
        <v>85</v>
      </c>
      <c r="AG46" s="1">
        <v>85</v>
      </c>
      <c r="AH46" s="1">
        <v>88</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73459</v>
      </c>
      <c r="C47" s="19" t="s">
        <v>102</v>
      </c>
      <c r="D47" s="18"/>
      <c r="E47" s="28">
        <f t="shared" si="0"/>
        <v>73</v>
      </c>
      <c r="F47" s="28" t="str">
        <f t="shared" si="1"/>
        <v>C</v>
      </c>
      <c r="G47" s="28">
        <f t="shared" si="2"/>
        <v>73</v>
      </c>
      <c r="H47" s="28" t="str">
        <f t="shared" si="3"/>
        <v>C</v>
      </c>
      <c r="I47" s="36">
        <v>3</v>
      </c>
      <c r="J47" s="28" t="str">
        <f t="shared" si="4"/>
        <v>Memiliki kemampuan dalam menganalisis respon internasional terhadap proklamasi kemerdekaan Indonesia, perkembangan iptek di era globalisasi, Indonesia dalam perang dingin, serta sejarah organisasi regional dan global, namun pemahaman sejarah organisasi regional dan global perlu ditingkatkan</v>
      </c>
      <c r="K47" s="28">
        <f t="shared" si="5"/>
        <v>73.333333333333329</v>
      </c>
      <c r="L47" s="28" t="str">
        <f t="shared" si="6"/>
        <v>C</v>
      </c>
      <c r="M47" s="28">
        <f t="shared" si="7"/>
        <v>73.333333333333329</v>
      </c>
      <c r="N47" s="28" t="str">
        <f t="shared" si="8"/>
        <v>C</v>
      </c>
      <c r="O47" s="36">
        <v>3</v>
      </c>
      <c r="P47" s="28" t="str">
        <f t="shared" si="9"/>
        <v>Sangat terampil dalam membandingkan sejarah organisasi regional dan global</v>
      </c>
      <c r="Q47" s="39"/>
      <c r="R47" s="39" t="s">
        <v>9</v>
      </c>
      <c r="S47" s="18"/>
      <c r="T47" s="1">
        <v>75</v>
      </c>
      <c r="U47" s="1">
        <v>65</v>
      </c>
      <c r="V47" s="1">
        <v>70</v>
      </c>
      <c r="W47" s="1">
        <v>80</v>
      </c>
      <c r="X47" s="1"/>
      <c r="Y47" s="1"/>
      <c r="Z47" s="1"/>
      <c r="AA47" s="1"/>
      <c r="AB47" s="1"/>
      <c r="AC47" s="1"/>
      <c r="AD47" s="1"/>
      <c r="AE47" s="18"/>
      <c r="AF47" s="1">
        <v>75</v>
      </c>
      <c r="AG47" s="1">
        <v>75</v>
      </c>
      <c r="AH47" s="1">
        <v>70</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73474</v>
      </c>
      <c r="C48" s="19" t="s">
        <v>103</v>
      </c>
      <c r="D48" s="18"/>
      <c r="E48" s="28">
        <f t="shared" si="0"/>
        <v>85</v>
      </c>
      <c r="F48" s="28" t="str">
        <f t="shared" si="1"/>
        <v>A</v>
      </c>
      <c r="G48" s="28">
        <f t="shared" si="2"/>
        <v>85</v>
      </c>
      <c r="H48" s="28" t="str">
        <f t="shared" si="3"/>
        <v>A</v>
      </c>
      <c r="I48" s="36">
        <v>1</v>
      </c>
      <c r="J48" s="28" t="str">
        <f t="shared" si="4"/>
        <v>Memiliki kemampuan dalam menganalisis respon internasional terhadap proklamasi kemerdekaan Indonesia, perkembangan iptek di era globalisasi, Indonesia dalam perang dingin, serta sejarah organisasi regional dan global</v>
      </c>
      <c r="K48" s="28">
        <f t="shared" si="5"/>
        <v>87</v>
      </c>
      <c r="L48" s="28" t="str">
        <f t="shared" si="6"/>
        <v>A</v>
      </c>
      <c r="M48" s="28">
        <f t="shared" si="7"/>
        <v>87</v>
      </c>
      <c r="N48" s="28" t="str">
        <f t="shared" si="8"/>
        <v>A</v>
      </c>
      <c r="O48" s="36">
        <v>1</v>
      </c>
      <c r="P48" s="28" t="str">
        <f t="shared" si="9"/>
        <v>Sangat terampil dalam menyimpulkan respon internasional terhadap proklamasi kemerdekaan Indonesia</v>
      </c>
      <c r="Q48" s="39"/>
      <c r="R48" s="39" t="s">
        <v>8</v>
      </c>
      <c r="S48" s="18"/>
      <c r="T48" s="1">
        <v>82</v>
      </c>
      <c r="U48" s="1">
        <v>85</v>
      </c>
      <c r="V48" s="1">
        <v>86</v>
      </c>
      <c r="W48" s="1">
        <v>85</v>
      </c>
      <c r="X48" s="1"/>
      <c r="Y48" s="1"/>
      <c r="Z48" s="1"/>
      <c r="AA48" s="1"/>
      <c r="AB48" s="1"/>
      <c r="AC48" s="1"/>
      <c r="AD48" s="1"/>
      <c r="AE48" s="18"/>
      <c r="AF48" s="1">
        <v>90</v>
      </c>
      <c r="AG48" s="1">
        <v>85</v>
      </c>
      <c r="AH48" s="1">
        <v>86</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93</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73</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85.15789473684211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R12" sqref="R12"/>
    </sheetView>
  </sheetViews>
  <sheetFormatPr defaultRowHeight="15" x14ac:dyDescent="0.25"/>
  <cols>
    <col min="1" max="1" width="6.5703125" customWidth="1"/>
    <col min="2" max="2" width="9.140625" hidden="1" customWidth="1"/>
    <col min="3" max="3" width="29.28515625" customWidth="1"/>
    <col min="4" max="4" width="3.28515625" customWidth="1"/>
    <col min="5" max="5" width="5.85546875" customWidth="1"/>
    <col min="6" max="6" width="6" customWidth="1"/>
    <col min="7" max="7" width="5.5703125" customWidth="1"/>
    <col min="8" max="8" width="4.42578125" customWidth="1"/>
    <col min="9" max="9" width="6.85546875" customWidth="1"/>
    <col min="10" max="10" width="12" customWidth="1"/>
    <col min="11" max="11" width="4.42578125" customWidth="1"/>
    <col min="12" max="12" width="4.28515625" customWidth="1"/>
    <col min="13" max="13" width="4.42578125" customWidth="1"/>
    <col min="14" max="14" width="4.140625" customWidth="1"/>
    <col min="15" max="15" width="5" customWidth="1"/>
    <col min="16" max="16" width="11.7109375" customWidth="1"/>
    <col min="17" max="17" width="7.7109375" hidden="1" customWidth="1"/>
    <col min="18" max="18" width="4.42578125" customWidth="1"/>
    <col min="19" max="19" width="2" customWidth="1"/>
    <col min="20" max="20" width="4.28515625" customWidth="1"/>
    <col min="21" max="21" width="4.140625" customWidth="1"/>
    <col min="22" max="22" width="4.5703125" customWidth="1"/>
    <col min="23" max="23" width="4.28515625" customWidth="1"/>
    <col min="24" max="24" width="1.28515625" customWidth="1"/>
    <col min="25" max="30" width="7.140625" hidden="1" customWidth="1"/>
    <col min="31" max="31" width="2" customWidth="1"/>
    <col min="32" max="32" width="5.28515625" customWidth="1"/>
    <col min="33" max="33" width="3" customWidth="1"/>
    <col min="34" max="34" width="4" customWidth="1"/>
    <col min="35" max="35" width="3.425781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117</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73504</v>
      </c>
      <c r="C11" s="19" t="s">
        <v>118</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dalam menyusun perkembangan iptek di era globalisasi</v>
      </c>
      <c r="Q11" s="39"/>
      <c r="R11" s="39" t="s">
        <v>9</v>
      </c>
      <c r="S11" s="18"/>
      <c r="T11" s="1">
        <v>80</v>
      </c>
      <c r="U11" s="1">
        <v>82</v>
      </c>
      <c r="V11" s="1">
        <v>80</v>
      </c>
      <c r="W11" s="1">
        <v>90</v>
      </c>
      <c r="X11" s="1"/>
      <c r="Y11" s="1"/>
      <c r="Z11" s="1"/>
      <c r="AA11" s="1"/>
      <c r="AB11" s="1"/>
      <c r="AC11" s="1"/>
      <c r="AD11" s="1"/>
      <c r="AE11" s="18"/>
      <c r="AF11" s="1">
        <v>85</v>
      </c>
      <c r="AG11" s="1">
        <v>85</v>
      </c>
      <c r="AH11" s="1">
        <v>85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73519</v>
      </c>
      <c r="C12" s="19" t="s">
        <v>119</v>
      </c>
      <c r="D12" s="18"/>
      <c r="E12" s="28">
        <f t="shared" si="0"/>
        <v>83</v>
      </c>
      <c r="F12" s="28" t="str">
        <f t="shared" si="1"/>
        <v>B</v>
      </c>
      <c r="G12" s="28">
        <f t="shared" si="2"/>
        <v>83</v>
      </c>
      <c r="H12" s="28" t="str">
        <f t="shared" si="3"/>
        <v>B</v>
      </c>
      <c r="I12" s="36">
        <v>2</v>
      </c>
      <c r="J12"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2" s="28">
        <f t="shared" si="5"/>
        <v>85</v>
      </c>
      <c r="L12" s="28" t="str">
        <f t="shared" si="6"/>
        <v>A</v>
      </c>
      <c r="M12" s="28">
        <f t="shared" si="7"/>
        <v>85</v>
      </c>
      <c r="N12" s="28" t="str">
        <f t="shared" si="8"/>
        <v>A</v>
      </c>
      <c r="O12" s="36">
        <v>2</v>
      </c>
      <c r="P12" s="28" t="str">
        <f t="shared" si="9"/>
        <v>Sangat terampil dalam menyusun perkembangan iptek di era globalisasi</v>
      </c>
      <c r="Q12" s="39"/>
      <c r="R12" s="39" t="s">
        <v>9</v>
      </c>
      <c r="S12" s="18"/>
      <c r="T12" s="1">
        <v>80</v>
      </c>
      <c r="U12" s="1">
        <v>84</v>
      </c>
      <c r="V12" s="1">
        <v>85</v>
      </c>
      <c r="W12" s="1">
        <v>82</v>
      </c>
      <c r="X12" s="1"/>
      <c r="Y12" s="1"/>
      <c r="Z12" s="1"/>
      <c r="AA12" s="1"/>
      <c r="AB12" s="1"/>
      <c r="AC12" s="1"/>
      <c r="AD12" s="1"/>
      <c r="AE12" s="18"/>
      <c r="AF12" s="1">
        <v>85</v>
      </c>
      <c r="AG12" s="1">
        <v>85</v>
      </c>
      <c r="AH12" s="1">
        <v>85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73534</v>
      </c>
      <c r="C13" s="19" t="s">
        <v>120</v>
      </c>
      <c r="D13" s="18"/>
      <c r="E13" s="28">
        <f t="shared" si="0"/>
        <v>84</v>
      </c>
      <c r="F13" s="28" t="str">
        <f t="shared" si="1"/>
        <v>B</v>
      </c>
      <c r="G13" s="28">
        <f t="shared" si="2"/>
        <v>84</v>
      </c>
      <c r="H13" s="28" t="str">
        <f t="shared" si="3"/>
        <v>B</v>
      </c>
      <c r="I13" s="36">
        <v>2</v>
      </c>
      <c r="J13"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3" s="28">
        <f t="shared" si="5"/>
        <v>86</v>
      </c>
      <c r="L13" s="28" t="str">
        <f t="shared" si="6"/>
        <v>A</v>
      </c>
      <c r="M13" s="28">
        <f t="shared" si="7"/>
        <v>86</v>
      </c>
      <c r="N13" s="28" t="str">
        <f t="shared" si="8"/>
        <v>A</v>
      </c>
      <c r="O13" s="36">
        <v>2</v>
      </c>
      <c r="P13" s="28" t="str">
        <f t="shared" si="9"/>
        <v>Sangat terampil dalam menyusun perkembangan iptek di era globalisasi</v>
      </c>
      <c r="Q13" s="39"/>
      <c r="R13" s="39" t="s">
        <v>9</v>
      </c>
      <c r="S13" s="18"/>
      <c r="T13" s="1">
        <v>83</v>
      </c>
      <c r="U13" s="1">
        <v>82</v>
      </c>
      <c r="V13" s="1">
        <v>88</v>
      </c>
      <c r="W13" s="1">
        <v>84</v>
      </c>
      <c r="X13" s="1"/>
      <c r="Y13" s="1"/>
      <c r="Z13" s="1"/>
      <c r="AA13" s="1"/>
      <c r="AB13" s="1"/>
      <c r="AC13" s="1"/>
      <c r="AD13" s="1"/>
      <c r="AE13" s="18"/>
      <c r="AF13" s="1">
        <v>85</v>
      </c>
      <c r="AG13" s="1">
        <v>85</v>
      </c>
      <c r="AH13" s="1">
        <v>88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195</v>
      </c>
      <c r="FI13" s="76" t="s">
        <v>198</v>
      </c>
      <c r="FJ13" s="77">
        <v>21941</v>
      </c>
      <c r="FK13" s="77">
        <v>21951</v>
      </c>
    </row>
    <row r="14" spans="1:167" x14ac:dyDescent="0.25">
      <c r="A14" s="19">
        <v>4</v>
      </c>
      <c r="B14" s="19">
        <v>73549</v>
      </c>
      <c r="C14" s="19" t="s">
        <v>121</v>
      </c>
      <c r="D14" s="18"/>
      <c r="E14" s="28">
        <f t="shared" si="0"/>
        <v>91</v>
      </c>
      <c r="F14" s="28" t="str">
        <f t="shared" si="1"/>
        <v>A</v>
      </c>
      <c r="G14" s="28">
        <f t="shared" si="2"/>
        <v>91</v>
      </c>
      <c r="H14" s="28" t="str">
        <f t="shared" si="3"/>
        <v>A</v>
      </c>
      <c r="I14" s="36">
        <v>1</v>
      </c>
      <c r="J14" s="28" t="str">
        <f t="shared" si="4"/>
        <v>Memiliki kemampuan dalam menganalisis respon internasional terhadap proklamasi kemerdekaan Indonesia, perkembangan iptek di era globalisasi, Indonesia dalam perang dingin, serta sejarah organisasi regional dan global</v>
      </c>
      <c r="K14" s="28">
        <f t="shared" si="5"/>
        <v>89.333333333333329</v>
      </c>
      <c r="L14" s="28" t="str">
        <f t="shared" si="6"/>
        <v>A</v>
      </c>
      <c r="M14" s="28">
        <f t="shared" si="7"/>
        <v>89.333333333333329</v>
      </c>
      <c r="N14" s="28" t="str">
        <f t="shared" si="8"/>
        <v>A</v>
      </c>
      <c r="O14" s="36">
        <v>1</v>
      </c>
      <c r="P14" s="28" t="str">
        <f t="shared" si="9"/>
        <v>Sangat terampil dalam menyimpulkan respon internasional terhadap proklamasi kemerdekaan Indonesia</v>
      </c>
      <c r="Q14" s="39"/>
      <c r="R14" s="39" t="s">
        <v>8</v>
      </c>
      <c r="S14" s="18"/>
      <c r="T14" s="1">
        <v>87</v>
      </c>
      <c r="U14" s="1">
        <v>92</v>
      </c>
      <c r="V14" s="1">
        <v>94</v>
      </c>
      <c r="W14" s="1">
        <v>90</v>
      </c>
      <c r="X14" s="1"/>
      <c r="Y14" s="1"/>
      <c r="Z14" s="1"/>
      <c r="AA14" s="1"/>
      <c r="AB14" s="1"/>
      <c r="AC14" s="1"/>
      <c r="AD14" s="1"/>
      <c r="AE14" s="18"/>
      <c r="AF14" s="1">
        <v>90</v>
      </c>
      <c r="AG14" s="1">
        <v>90</v>
      </c>
      <c r="AH14" s="1">
        <v>88</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73564</v>
      </c>
      <c r="C15" s="19" t="s">
        <v>122</v>
      </c>
      <c r="D15" s="18"/>
      <c r="E15" s="28">
        <f t="shared" si="0"/>
        <v>93</v>
      </c>
      <c r="F15" s="28" t="str">
        <f t="shared" si="1"/>
        <v>A</v>
      </c>
      <c r="G15" s="28">
        <f t="shared" si="2"/>
        <v>93</v>
      </c>
      <c r="H15" s="28" t="str">
        <f t="shared" si="3"/>
        <v>A</v>
      </c>
      <c r="I15" s="36">
        <v>1</v>
      </c>
      <c r="J15" s="28" t="str">
        <f t="shared" si="4"/>
        <v>Memiliki kemampuan dalam menganalisis respon internasional terhadap proklamasi kemerdekaan Indonesia, perkembangan iptek di era globalisasi, Indonesia dalam perang dingin, serta sejarah organisasi regional dan global</v>
      </c>
      <c r="K15" s="28">
        <f t="shared" si="5"/>
        <v>90</v>
      </c>
      <c r="L15" s="28" t="str">
        <f t="shared" si="6"/>
        <v>A</v>
      </c>
      <c r="M15" s="28">
        <f t="shared" si="7"/>
        <v>90</v>
      </c>
      <c r="N15" s="28" t="str">
        <f t="shared" si="8"/>
        <v>A</v>
      </c>
      <c r="O15" s="36">
        <v>1</v>
      </c>
      <c r="P15" s="28" t="str">
        <f t="shared" si="9"/>
        <v>Sangat terampil dalam menyimpulkan respon internasional terhadap proklamasi kemerdekaan Indonesia</v>
      </c>
      <c r="Q15" s="39"/>
      <c r="R15" s="39" t="s">
        <v>8</v>
      </c>
      <c r="S15" s="18"/>
      <c r="T15" s="1">
        <v>88</v>
      </c>
      <c r="U15" s="1">
        <v>95</v>
      </c>
      <c r="V15" s="1">
        <v>93</v>
      </c>
      <c r="W15" s="1">
        <v>94</v>
      </c>
      <c r="X15" s="1"/>
      <c r="Y15" s="1"/>
      <c r="Z15" s="1"/>
      <c r="AA15" s="1"/>
      <c r="AB15" s="1"/>
      <c r="AC15" s="1"/>
      <c r="AD15" s="1"/>
      <c r="AE15" s="18"/>
      <c r="AF15" s="1">
        <v>90</v>
      </c>
      <c r="AG15" s="1">
        <v>90</v>
      </c>
      <c r="AH15" s="1">
        <v>90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196</v>
      </c>
      <c r="FI15" s="76" t="s">
        <v>199</v>
      </c>
      <c r="FJ15" s="77">
        <v>21942</v>
      </c>
      <c r="FK15" s="77">
        <v>21952</v>
      </c>
    </row>
    <row r="16" spans="1:167" x14ac:dyDescent="0.25">
      <c r="A16" s="19">
        <v>6</v>
      </c>
      <c r="B16" s="19">
        <v>73579</v>
      </c>
      <c r="C16" s="19" t="s">
        <v>123</v>
      </c>
      <c r="D16" s="18"/>
      <c r="E16" s="28">
        <f t="shared" si="0"/>
        <v>83</v>
      </c>
      <c r="F16" s="28" t="str">
        <f t="shared" si="1"/>
        <v>B</v>
      </c>
      <c r="G16" s="28">
        <f t="shared" si="2"/>
        <v>83</v>
      </c>
      <c r="H16" s="28" t="str">
        <f t="shared" si="3"/>
        <v>B</v>
      </c>
      <c r="I16" s="36">
        <v>2</v>
      </c>
      <c r="J16"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6" s="28">
        <f t="shared" si="5"/>
        <v>85</v>
      </c>
      <c r="L16" s="28" t="str">
        <f t="shared" si="6"/>
        <v>A</v>
      </c>
      <c r="M16" s="28">
        <f t="shared" si="7"/>
        <v>85</v>
      </c>
      <c r="N16" s="28" t="str">
        <f t="shared" si="8"/>
        <v>A</v>
      </c>
      <c r="O16" s="36">
        <v>2</v>
      </c>
      <c r="P16" s="28" t="str">
        <f t="shared" si="9"/>
        <v>Sangat terampil dalam menyusun perkembangan iptek di era globalisasi</v>
      </c>
      <c r="Q16" s="39"/>
      <c r="R16" s="39" t="s">
        <v>9</v>
      </c>
      <c r="S16" s="18"/>
      <c r="T16" s="1">
        <v>80</v>
      </c>
      <c r="U16" s="1">
        <v>82</v>
      </c>
      <c r="V16" s="1">
        <v>88</v>
      </c>
      <c r="W16" s="1">
        <v>80</v>
      </c>
      <c r="X16" s="1"/>
      <c r="Y16" s="1"/>
      <c r="Z16" s="1"/>
      <c r="AA16" s="1"/>
      <c r="AB16" s="1"/>
      <c r="AC16" s="1"/>
      <c r="AD16" s="1"/>
      <c r="AE16" s="18"/>
      <c r="AF16" s="1">
        <v>85</v>
      </c>
      <c r="AG16" s="1">
        <v>85</v>
      </c>
      <c r="AH16" s="1">
        <v>85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73594</v>
      </c>
      <c r="C17" s="19" t="s">
        <v>124</v>
      </c>
      <c r="D17" s="18"/>
      <c r="E17" s="28">
        <f t="shared" si="0"/>
        <v>85</v>
      </c>
      <c r="F17" s="28" t="str">
        <f t="shared" si="1"/>
        <v>A</v>
      </c>
      <c r="G17" s="28">
        <f t="shared" si="2"/>
        <v>85</v>
      </c>
      <c r="H17" s="28" t="str">
        <f t="shared" si="3"/>
        <v>A</v>
      </c>
      <c r="I17" s="36">
        <v>1</v>
      </c>
      <c r="J17" s="28" t="str">
        <f t="shared" si="4"/>
        <v>Memiliki kemampuan dalam menganalisis respon internasional terhadap proklamasi kemerdekaan Indonesia, perkembangan iptek di era globalisasi, Indonesia dalam perang dingin, serta sejarah organisasi regional dan global</v>
      </c>
      <c r="K17" s="28">
        <f t="shared" si="5"/>
        <v>87.333333333333329</v>
      </c>
      <c r="L17" s="28" t="str">
        <f t="shared" si="6"/>
        <v>A</v>
      </c>
      <c r="M17" s="28">
        <f t="shared" si="7"/>
        <v>87.333333333333329</v>
      </c>
      <c r="N17" s="28" t="str">
        <f t="shared" si="8"/>
        <v>A</v>
      </c>
      <c r="O17" s="36">
        <v>1</v>
      </c>
      <c r="P17" s="28" t="str">
        <f t="shared" si="9"/>
        <v>Sangat terampil dalam menyimpulkan respon internasional terhadap proklamasi kemerdekaan Indonesia</v>
      </c>
      <c r="Q17" s="39"/>
      <c r="R17" s="39" t="s">
        <v>8</v>
      </c>
      <c r="S17" s="18"/>
      <c r="T17" s="1">
        <v>81</v>
      </c>
      <c r="U17" s="1">
        <v>87</v>
      </c>
      <c r="V17" s="1">
        <v>90</v>
      </c>
      <c r="W17" s="1">
        <v>82</v>
      </c>
      <c r="X17" s="1"/>
      <c r="Y17" s="1"/>
      <c r="Z17" s="1"/>
      <c r="AA17" s="1"/>
      <c r="AB17" s="1"/>
      <c r="AC17" s="1"/>
      <c r="AD17" s="1"/>
      <c r="AE17" s="18"/>
      <c r="AF17" s="1">
        <v>85</v>
      </c>
      <c r="AG17" s="1">
        <v>90</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197</v>
      </c>
      <c r="FI17" s="76" t="s">
        <v>200</v>
      </c>
      <c r="FJ17" s="77">
        <v>21943</v>
      </c>
      <c r="FK17" s="77">
        <v>21953</v>
      </c>
    </row>
    <row r="18" spans="1:167" x14ac:dyDescent="0.25">
      <c r="A18" s="19">
        <v>8</v>
      </c>
      <c r="B18" s="19">
        <v>73609</v>
      </c>
      <c r="C18" s="19" t="s">
        <v>125</v>
      </c>
      <c r="D18" s="18"/>
      <c r="E18" s="28">
        <f t="shared" si="0"/>
        <v>86</v>
      </c>
      <c r="F18" s="28" t="str">
        <f t="shared" si="1"/>
        <v>A</v>
      </c>
      <c r="G18" s="28">
        <f t="shared" si="2"/>
        <v>86</v>
      </c>
      <c r="H18" s="28" t="str">
        <f t="shared" si="3"/>
        <v>A</v>
      </c>
      <c r="I18" s="36">
        <v>1</v>
      </c>
      <c r="J18" s="28" t="str">
        <f t="shared" si="4"/>
        <v>Memiliki kemampuan dalam menganalisis respon internasional terhadap proklamasi kemerdekaan Indonesia, perkembangan iptek di era globalisasi, Indonesia dalam perang dingin, serta sejarah organisasi regional dan global</v>
      </c>
      <c r="K18" s="28">
        <f t="shared" si="5"/>
        <v>87.333333333333329</v>
      </c>
      <c r="L18" s="28" t="str">
        <f t="shared" si="6"/>
        <v>A</v>
      </c>
      <c r="M18" s="28">
        <f t="shared" si="7"/>
        <v>87.333333333333329</v>
      </c>
      <c r="N18" s="28" t="str">
        <f t="shared" si="8"/>
        <v>A</v>
      </c>
      <c r="O18" s="36">
        <v>1</v>
      </c>
      <c r="P18" s="28" t="str">
        <f t="shared" si="9"/>
        <v>Sangat terampil dalam menyimpulkan respon internasional terhadap proklamasi kemerdekaan Indonesia</v>
      </c>
      <c r="Q18" s="39"/>
      <c r="R18" s="39" t="s">
        <v>8</v>
      </c>
      <c r="S18" s="18"/>
      <c r="T18" s="1">
        <v>83</v>
      </c>
      <c r="U18" s="1">
        <v>86</v>
      </c>
      <c r="V18" s="1">
        <v>90</v>
      </c>
      <c r="W18" s="1">
        <v>84</v>
      </c>
      <c r="X18" s="1"/>
      <c r="Y18" s="1"/>
      <c r="Z18" s="1"/>
      <c r="AA18" s="1"/>
      <c r="AB18" s="1"/>
      <c r="AC18" s="1"/>
      <c r="AD18" s="1"/>
      <c r="AE18" s="18"/>
      <c r="AF18" s="1">
        <v>85</v>
      </c>
      <c r="AG18" s="1">
        <v>90</v>
      </c>
      <c r="AH18" s="1">
        <v>87</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73624</v>
      </c>
      <c r="C19" s="19" t="s">
        <v>126</v>
      </c>
      <c r="D19" s="18"/>
      <c r="E19" s="28">
        <f t="shared" si="0"/>
        <v>91</v>
      </c>
      <c r="F19" s="28" t="str">
        <f t="shared" si="1"/>
        <v>A</v>
      </c>
      <c r="G19" s="28">
        <f t="shared" si="2"/>
        <v>91</v>
      </c>
      <c r="H19" s="28" t="str">
        <f t="shared" si="3"/>
        <v>A</v>
      </c>
      <c r="I19" s="36">
        <v>1</v>
      </c>
      <c r="J19" s="28" t="str">
        <f t="shared" si="4"/>
        <v>Memiliki kemampuan dalam menganalisis respon internasional terhadap proklamasi kemerdekaan Indonesia, perkembangan iptek di era globalisasi, Indonesia dalam perang dingin, serta sejarah organisasi regional dan global</v>
      </c>
      <c r="K19" s="28">
        <f t="shared" si="5"/>
        <v>90</v>
      </c>
      <c r="L19" s="28" t="str">
        <f t="shared" si="6"/>
        <v>A</v>
      </c>
      <c r="M19" s="28">
        <f t="shared" si="7"/>
        <v>90</v>
      </c>
      <c r="N19" s="28" t="str">
        <f t="shared" si="8"/>
        <v>A</v>
      </c>
      <c r="O19" s="36">
        <v>1</v>
      </c>
      <c r="P19" s="28" t="str">
        <f t="shared" si="9"/>
        <v>Sangat terampil dalam menyimpulkan respon internasional terhadap proklamasi kemerdekaan Indonesia</v>
      </c>
      <c r="Q19" s="39"/>
      <c r="R19" s="39" t="s">
        <v>8</v>
      </c>
      <c r="S19" s="18"/>
      <c r="T19" s="1">
        <v>90</v>
      </c>
      <c r="U19" s="1">
        <v>87</v>
      </c>
      <c r="V19" s="1">
        <v>92</v>
      </c>
      <c r="W19" s="1">
        <v>93</v>
      </c>
      <c r="X19" s="1"/>
      <c r="Y19" s="1"/>
      <c r="Z19" s="1"/>
      <c r="AA19" s="1"/>
      <c r="AB19" s="1"/>
      <c r="AC19" s="1"/>
      <c r="AD19" s="1"/>
      <c r="AE19" s="18"/>
      <c r="AF19" s="1">
        <v>90</v>
      </c>
      <c r="AG19" s="1">
        <v>90</v>
      </c>
      <c r="AH19" s="1">
        <v>90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t="s">
        <v>201</v>
      </c>
      <c r="FJ19" s="77">
        <v>21944</v>
      </c>
      <c r="FK19" s="77">
        <v>21954</v>
      </c>
    </row>
    <row r="20" spans="1:167" x14ac:dyDescent="0.25">
      <c r="A20" s="19">
        <v>10</v>
      </c>
      <c r="B20" s="19">
        <v>73639</v>
      </c>
      <c r="C20" s="19" t="s">
        <v>127</v>
      </c>
      <c r="D20" s="18"/>
      <c r="E20" s="28">
        <f t="shared" si="0"/>
        <v>87</v>
      </c>
      <c r="F20" s="28" t="str">
        <f t="shared" si="1"/>
        <v>A</v>
      </c>
      <c r="G20" s="28">
        <f t="shared" si="2"/>
        <v>87</v>
      </c>
      <c r="H20" s="28" t="str">
        <f t="shared" si="3"/>
        <v>A</v>
      </c>
      <c r="I20" s="36">
        <v>1</v>
      </c>
      <c r="J20" s="28" t="str">
        <f t="shared" si="4"/>
        <v>Memiliki kemampuan dalam menganalisis respon internasional terhadap proklamasi kemerdekaan Indonesia, perkembangan iptek di era globalisasi, Indonesia dalam perang dingin, serta sejarah organisasi regional dan global</v>
      </c>
      <c r="K20" s="28">
        <f t="shared" si="5"/>
        <v>88.666666666666671</v>
      </c>
      <c r="L20" s="28" t="str">
        <f t="shared" si="6"/>
        <v>A</v>
      </c>
      <c r="M20" s="28">
        <f t="shared" si="7"/>
        <v>88.666666666666671</v>
      </c>
      <c r="N20" s="28" t="str">
        <f t="shared" si="8"/>
        <v>A</v>
      </c>
      <c r="O20" s="36">
        <v>1</v>
      </c>
      <c r="P20" s="28" t="str">
        <f t="shared" si="9"/>
        <v>Sangat terampil dalam menyimpulkan respon internasional terhadap proklamasi kemerdekaan Indonesia</v>
      </c>
      <c r="Q20" s="39"/>
      <c r="R20" s="39" t="s">
        <v>8</v>
      </c>
      <c r="S20" s="18"/>
      <c r="T20" s="1">
        <v>85</v>
      </c>
      <c r="U20" s="1">
        <v>87</v>
      </c>
      <c r="V20" s="1">
        <v>90</v>
      </c>
      <c r="W20" s="1">
        <v>86</v>
      </c>
      <c r="X20" s="1"/>
      <c r="Y20" s="1"/>
      <c r="Z20" s="1"/>
      <c r="AA20" s="1"/>
      <c r="AB20" s="1"/>
      <c r="AC20" s="1"/>
      <c r="AD20" s="1"/>
      <c r="AE20" s="18"/>
      <c r="AF20" s="1">
        <v>90</v>
      </c>
      <c r="AG20" s="1">
        <v>90</v>
      </c>
      <c r="AH20" s="1">
        <v>86</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73654</v>
      </c>
      <c r="C21" s="19" t="s">
        <v>128</v>
      </c>
      <c r="D21" s="18"/>
      <c r="E21" s="28">
        <f t="shared" si="0"/>
        <v>85</v>
      </c>
      <c r="F21" s="28" t="str">
        <f t="shared" si="1"/>
        <v>A</v>
      </c>
      <c r="G21" s="28">
        <f t="shared" si="2"/>
        <v>85</v>
      </c>
      <c r="H21" s="28" t="str">
        <f t="shared" si="3"/>
        <v>A</v>
      </c>
      <c r="I21" s="36">
        <v>1</v>
      </c>
      <c r="J21" s="28" t="str">
        <f t="shared" si="4"/>
        <v>Memiliki kemampuan dalam menganalisis respon internasional terhadap proklamasi kemerdekaan Indonesia, perkembangan iptek di era globalisasi, Indonesia dalam perang dingin, serta sejarah organisasi regional dan global</v>
      </c>
      <c r="K21" s="28">
        <f t="shared" si="5"/>
        <v>85.666666666666671</v>
      </c>
      <c r="L21" s="28" t="str">
        <f t="shared" si="6"/>
        <v>A</v>
      </c>
      <c r="M21" s="28">
        <f t="shared" si="7"/>
        <v>85.666666666666671</v>
      </c>
      <c r="N21" s="28" t="str">
        <f t="shared" si="8"/>
        <v>A</v>
      </c>
      <c r="O21" s="36">
        <v>1</v>
      </c>
      <c r="P21" s="28" t="str">
        <f t="shared" si="9"/>
        <v>Sangat terampil dalam menyimpulkan respon internasional terhadap proklamasi kemerdekaan Indonesia</v>
      </c>
      <c r="Q21" s="39"/>
      <c r="R21" s="39" t="s">
        <v>9</v>
      </c>
      <c r="S21" s="18"/>
      <c r="T21" s="1">
        <v>82</v>
      </c>
      <c r="U21" s="1">
        <v>85</v>
      </c>
      <c r="V21" s="1">
        <v>86</v>
      </c>
      <c r="W21" s="1">
        <v>85</v>
      </c>
      <c r="X21" s="1"/>
      <c r="Y21" s="1"/>
      <c r="Z21" s="1"/>
      <c r="AA21" s="1"/>
      <c r="AB21" s="1"/>
      <c r="AC21" s="1"/>
      <c r="AD21" s="1"/>
      <c r="AE21" s="18"/>
      <c r="AF21" s="1">
        <v>85</v>
      </c>
      <c r="AG21" s="1">
        <v>85</v>
      </c>
      <c r="AH21" s="1">
        <v>87</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21945</v>
      </c>
      <c r="FK21" s="77">
        <v>21955</v>
      </c>
    </row>
    <row r="22" spans="1:167" x14ac:dyDescent="0.25">
      <c r="A22" s="19">
        <v>12</v>
      </c>
      <c r="B22" s="19">
        <v>73669</v>
      </c>
      <c r="C22" s="19" t="s">
        <v>129</v>
      </c>
      <c r="D22" s="18"/>
      <c r="E22" s="28">
        <f t="shared" si="0"/>
        <v>87</v>
      </c>
      <c r="F22" s="28" t="str">
        <f t="shared" si="1"/>
        <v>A</v>
      </c>
      <c r="G22" s="28">
        <f t="shared" si="2"/>
        <v>87</v>
      </c>
      <c r="H22" s="28" t="str">
        <f t="shared" si="3"/>
        <v>A</v>
      </c>
      <c r="I22" s="36">
        <v>1</v>
      </c>
      <c r="J22" s="28" t="str">
        <f t="shared" si="4"/>
        <v>Memiliki kemampuan dalam menganalisis respon internasional terhadap proklamasi kemerdekaan Indonesia, perkembangan iptek di era globalisasi, Indonesia dalam perang dingin, serta sejarah organisasi regional dan global</v>
      </c>
      <c r="K22" s="28">
        <f t="shared" si="5"/>
        <v>88.666666666666671</v>
      </c>
      <c r="L22" s="28" t="str">
        <f t="shared" si="6"/>
        <v>A</v>
      </c>
      <c r="M22" s="28">
        <f t="shared" si="7"/>
        <v>88.666666666666671</v>
      </c>
      <c r="N22" s="28" t="str">
        <f t="shared" si="8"/>
        <v>A</v>
      </c>
      <c r="O22" s="36">
        <v>1</v>
      </c>
      <c r="P22" s="28" t="str">
        <f t="shared" si="9"/>
        <v>Sangat terampil dalam menyimpulkan respon internasional terhadap proklamasi kemerdekaan Indonesia</v>
      </c>
      <c r="Q22" s="39"/>
      <c r="R22" s="39" t="s">
        <v>8</v>
      </c>
      <c r="S22" s="18"/>
      <c r="T22" s="1">
        <v>83</v>
      </c>
      <c r="U22" s="1">
        <v>86</v>
      </c>
      <c r="V22" s="1">
        <v>92</v>
      </c>
      <c r="W22" s="1">
        <v>86</v>
      </c>
      <c r="X22" s="1"/>
      <c r="Y22" s="1"/>
      <c r="Z22" s="1"/>
      <c r="AA22" s="1"/>
      <c r="AB22" s="1"/>
      <c r="AC22" s="1"/>
      <c r="AD22" s="1"/>
      <c r="AE22" s="18"/>
      <c r="AF22" s="1">
        <v>90</v>
      </c>
      <c r="AG22" s="1">
        <v>90</v>
      </c>
      <c r="AH22" s="1">
        <v>86</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73684</v>
      </c>
      <c r="C23" s="19" t="s">
        <v>130</v>
      </c>
      <c r="D23" s="18"/>
      <c r="E23" s="28">
        <f t="shared" si="0"/>
        <v>75</v>
      </c>
      <c r="F23" s="28" t="str">
        <f t="shared" si="1"/>
        <v>C</v>
      </c>
      <c r="G23" s="28">
        <f t="shared" si="2"/>
        <v>75</v>
      </c>
      <c r="H23" s="28" t="str">
        <f t="shared" si="3"/>
        <v>C</v>
      </c>
      <c r="I23" s="36">
        <v>3</v>
      </c>
      <c r="J23" s="28" t="str">
        <f t="shared" si="4"/>
        <v>Memiliki kemampuan dalam menganalisis respon internasional terhadap proklamasi kemerdekaan Indonesia, perkembangan iptek di era globalisasi, Indonesia dalam perang dingin, serta sejarah organisasi regional dan global, namun pemahaman sejarah organisasi regional dan global perlu ditingkatkan</v>
      </c>
      <c r="K23" s="28">
        <f t="shared" si="5"/>
        <v>83.333333333333329</v>
      </c>
      <c r="L23" s="28" t="str">
        <f t="shared" si="6"/>
        <v>B</v>
      </c>
      <c r="M23" s="28">
        <f t="shared" si="7"/>
        <v>83.333333333333329</v>
      </c>
      <c r="N23" s="28" t="str">
        <f t="shared" si="8"/>
        <v>B</v>
      </c>
      <c r="O23" s="36">
        <v>3</v>
      </c>
      <c r="P23" s="28" t="str">
        <f t="shared" si="9"/>
        <v>Sangat terampil dalam membandingkan sejarah organisasi regional dan global</v>
      </c>
      <c r="Q23" s="39"/>
      <c r="R23" s="39" t="s">
        <v>9</v>
      </c>
      <c r="S23" s="18"/>
      <c r="T23" s="1">
        <v>82</v>
      </c>
      <c r="U23" s="1">
        <v>78</v>
      </c>
      <c r="V23" s="1">
        <v>70</v>
      </c>
      <c r="W23" s="1">
        <v>70</v>
      </c>
      <c r="X23" s="1"/>
      <c r="Y23" s="1"/>
      <c r="Z23" s="1"/>
      <c r="AA23" s="1"/>
      <c r="AB23" s="1"/>
      <c r="AC23" s="1"/>
      <c r="AD23" s="1"/>
      <c r="AE23" s="18"/>
      <c r="AF23" s="1">
        <v>85</v>
      </c>
      <c r="AG23" s="1">
        <v>85</v>
      </c>
      <c r="AH23" s="1">
        <v>80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21946</v>
      </c>
      <c r="FK23" s="77">
        <v>21956</v>
      </c>
    </row>
    <row r="24" spans="1:167" x14ac:dyDescent="0.25">
      <c r="A24" s="19">
        <v>14</v>
      </c>
      <c r="B24" s="19">
        <v>73699</v>
      </c>
      <c r="C24" s="19" t="s">
        <v>131</v>
      </c>
      <c r="D24" s="18"/>
      <c r="E24" s="28">
        <f t="shared" si="0"/>
        <v>86</v>
      </c>
      <c r="F24" s="28" t="str">
        <f t="shared" si="1"/>
        <v>A</v>
      </c>
      <c r="G24" s="28">
        <f t="shared" si="2"/>
        <v>86</v>
      </c>
      <c r="H24" s="28" t="str">
        <f t="shared" si="3"/>
        <v>A</v>
      </c>
      <c r="I24" s="36">
        <v>1</v>
      </c>
      <c r="J24" s="28" t="str">
        <f t="shared" si="4"/>
        <v>Memiliki kemampuan dalam menganalisis respon internasional terhadap proklamasi kemerdekaan Indonesia, perkembangan iptek di era globalisasi, Indonesia dalam perang dingin, serta sejarah organisasi regional dan global</v>
      </c>
      <c r="K24" s="28">
        <f t="shared" si="5"/>
        <v>86.666666666666671</v>
      </c>
      <c r="L24" s="28" t="str">
        <f t="shared" si="6"/>
        <v>A</v>
      </c>
      <c r="M24" s="28">
        <f t="shared" si="7"/>
        <v>86.666666666666671</v>
      </c>
      <c r="N24" s="28" t="str">
        <f t="shared" si="8"/>
        <v>A</v>
      </c>
      <c r="O24" s="36">
        <v>1</v>
      </c>
      <c r="P24" s="28" t="str">
        <f t="shared" si="9"/>
        <v>Sangat terampil dalam menyimpulkan respon internasional terhadap proklamasi kemerdekaan Indonesia</v>
      </c>
      <c r="Q24" s="39"/>
      <c r="R24" s="39" t="s">
        <v>9</v>
      </c>
      <c r="S24" s="18"/>
      <c r="T24" s="1">
        <v>85</v>
      </c>
      <c r="U24" s="1">
        <v>87</v>
      </c>
      <c r="V24" s="1">
        <v>88</v>
      </c>
      <c r="W24" s="1">
        <v>83</v>
      </c>
      <c r="X24" s="1"/>
      <c r="Y24" s="1"/>
      <c r="Z24" s="1"/>
      <c r="AA24" s="1"/>
      <c r="AB24" s="1"/>
      <c r="AC24" s="1"/>
      <c r="AD24" s="1"/>
      <c r="AE24" s="18"/>
      <c r="AF24" s="1">
        <v>85</v>
      </c>
      <c r="AG24" s="1">
        <v>90</v>
      </c>
      <c r="AH24" s="1">
        <v>85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73714</v>
      </c>
      <c r="C25" s="19" t="s">
        <v>132</v>
      </c>
      <c r="D25" s="18"/>
      <c r="E25" s="28">
        <f t="shared" si="0"/>
        <v>88</v>
      </c>
      <c r="F25" s="28" t="str">
        <f t="shared" si="1"/>
        <v>A</v>
      </c>
      <c r="G25" s="28">
        <f t="shared" si="2"/>
        <v>88</v>
      </c>
      <c r="H25" s="28" t="str">
        <f t="shared" si="3"/>
        <v>A</v>
      </c>
      <c r="I25" s="36">
        <v>1</v>
      </c>
      <c r="J25" s="28" t="str">
        <f t="shared" si="4"/>
        <v>Memiliki kemampuan dalam menganalisis respon internasional terhadap proklamasi kemerdekaan Indonesia, perkembangan iptek di era globalisasi, Indonesia dalam perang dingin, serta sejarah organisasi regional dan global</v>
      </c>
      <c r="K25" s="28">
        <f t="shared" si="5"/>
        <v>89</v>
      </c>
      <c r="L25" s="28" t="str">
        <f t="shared" si="6"/>
        <v>A</v>
      </c>
      <c r="M25" s="28">
        <f t="shared" si="7"/>
        <v>89</v>
      </c>
      <c r="N25" s="28" t="str">
        <f t="shared" si="8"/>
        <v>A</v>
      </c>
      <c r="O25" s="36">
        <v>1</v>
      </c>
      <c r="P25" s="28" t="str">
        <f t="shared" si="9"/>
        <v>Sangat terampil dalam menyimpulkan respon internasional terhadap proklamasi kemerdekaan Indonesia</v>
      </c>
      <c r="Q25" s="39"/>
      <c r="R25" s="39" t="s">
        <v>8</v>
      </c>
      <c r="S25" s="18"/>
      <c r="T25" s="1">
        <v>85</v>
      </c>
      <c r="U25" s="1">
        <v>88</v>
      </c>
      <c r="V25" s="1">
        <v>94</v>
      </c>
      <c r="W25" s="1">
        <v>84</v>
      </c>
      <c r="X25" s="1"/>
      <c r="Y25" s="1"/>
      <c r="Z25" s="1"/>
      <c r="AA25" s="1"/>
      <c r="AB25" s="1"/>
      <c r="AC25" s="1"/>
      <c r="AD25" s="1"/>
      <c r="AE25" s="18"/>
      <c r="AF25" s="1">
        <v>90</v>
      </c>
      <c r="AG25" s="1">
        <v>90</v>
      </c>
      <c r="AH25" s="1">
        <v>87</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21947</v>
      </c>
      <c r="FK25" s="77">
        <v>21957</v>
      </c>
    </row>
    <row r="26" spans="1:167" x14ac:dyDescent="0.25">
      <c r="A26" s="19">
        <v>16</v>
      </c>
      <c r="B26" s="19">
        <v>73729</v>
      </c>
      <c r="C26" s="19" t="s">
        <v>133</v>
      </c>
      <c r="D26" s="18"/>
      <c r="E26" s="28">
        <f t="shared" si="0"/>
        <v>90</v>
      </c>
      <c r="F26" s="28" t="str">
        <f t="shared" si="1"/>
        <v>A</v>
      </c>
      <c r="G26" s="28">
        <f t="shared" si="2"/>
        <v>90</v>
      </c>
      <c r="H26" s="28" t="str">
        <f t="shared" si="3"/>
        <v>A</v>
      </c>
      <c r="I26" s="36">
        <v>1</v>
      </c>
      <c r="J26" s="28" t="str">
        <f t="shared" si="4"/>
        <v>Memiliki kemampuan dalam menganalisis respon internasional terhadap proklamasi kemerdekaan Indonesia, perkembangan iptek di era globalisasi, Indonesia dalam perang dingin, serta sejarah organisasi regional dan global</v>
      </c>
      <c r="K26" s="28">
        <f t="shared" si="5"/>
        <v>89.333333333333329</v>
      </c>
      <c r="L26" s="28" t="str">
        <f t="shared" si="6"/>
        <v>A</v>
      </c>
      <c r="M26" s="28">
        <f t="shared" si="7"/>
        <v>89.333333333333329</v>
      </c>
      <c r="N26" s="28" t="str">
        <f t="shared" si="8"/>
        <v>A</v>
      </c>
      <c r="O26" s="36">
        <v>1</v>
      </c>
      <c r="P26" s="28" t="str">
        <f t="shared" si="9"/>
        <v>Sangat terampil dalam menyimpulkan respon internasional terhadap proklamasi kemerdekaan Indonesia</v>
      </c>
      <c r="Q26" s="39"/>
      <c r="R26" s="39" t="s">
        <v>8</v>
      </c>
      <c r="S26" s="18"/>
      <c r="T26" s="1">
        <v>90</v>
      </c>
      <c r="U26" s="1">
        <v>89</v>
      </c>
      <c r="V26" s="1">
        <v>92</v>
      </c>
      <c r="W26" s="1">
        <v>90</v>
      </c>
      <c r="X26" s="1"/>
      <c r="Y26" s="1"/>
      <c r="Z26" s="1"/>
      <c r="AA26" s="1"/>
      <c r="AB26" s="1"/>
      <c r="AC26" s="1"/>
      <c r="AD26" s="1"/>
      <c r="AE26" s="18"/>
      <c r="AF26" s="1">
        <v>90</v>
      </c>
      <c r="AG26" s="1">
        <v>90</v>
      </c>
      <c r="AH26" s="1">
        <v>88</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79999</v>
      </c>
      <c r="C27" s="19" t="s">
        <v>134</v>
      </c>
      <c r="D27" s="18"/>
      <c r="E27" s="28">
        <f t="shared" si="0"/>
        <v>81</v>
      </c>
      <c r="F27" s="28" t="str">
        <f t="shared" si="1"/>
        <v>B</v>
      </c>
      <c r="G27" s="28">
        <f t="shared" si="2"/>
        <v>81</v>
      </c>
      <c r="H27" s="28" t="str">
        <f t="shared" si="3"/>
        <v>B</v>
      </c>
      <c r="I27" s="36">
        <v>2</v>
      </c>
      <c r="J27"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27" s="28">
        <f t="shared" si="5"/>
        <v>81.666666666666671</v>
      </c>
      <c r="L27" s="28" t="str">
        <f t="shared" si="6"/>
        <v>B</v>
      </c>
      <c r="M27" s="28">
        <f t="shared" si="7"/>
        <v>81.666666666666671</v>
      </c>
      <c r="N27" s="28" t="str">
        <f t="shared" si="8"/>
        <v>B</v>
      </c>
      <c r="O27" s="36">
        <v>2</v>
      </c>
      <c r="P27" s="28" t="str">
        <f t="shared" si="9"/>
        <v>Sangat terampil dalam menyusun perkembangan iptek di era globalisasi</v>
      </c>
      <c r="Q27" s="39"/>
      <c r="R27" s="39" t="s">
        <v>8</v>
      </c>
      <c r="S27" s="18"/>
      <c r="T27" s="1">
        <v>80</v>
      </c>
      <c r="U27" s="1">
        <v>80</v>
      </c>
      <c r="V27" s="1">
        <v>83</v>
      </c>
      <c r="W27" s="1">
        <v>82</v>
      </c>
      <c r="X27" s="1"/>
      <c r="Y27" s="1"/>
      <c r="Z27" s="1"/>
      <c r="AA27" s="1"/>
      <c r="AB27" s="1"/>
      <c r="AC27" s="1"/>
      <c r="AD27" s="1"/>
      <c r="AE27" s="18"/>
      <c r="AF27" s="1">
        <v>80</v>
      </c>
      <c r="AG27" s="1">
        <v>85</v>
      </c>
      <c r="AH27" s="1">
        <v>80</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21948</v>
      </c>
      <c r="FK27" s="77">
        <v>21958</v>
      </c>
    </row>
    <row r="28" spans="1:167" x14ac:dyDescent="0.25">
      <c r="A28" s="19">
        <v>18</v>
      </c>
      <c r="B28" s="19">
        <v>73744</v>
      </c>
      <c r="C28" s="19" t="s">
        <v>135</v>
      </c>
      <c r="D28" s="18"/>
      <c r="E28" s="28">
        <f t="shared" si="0"/>
        <v>87</v>
      </c>
      <c r="F28" s="28" t="str">
        <f t="shared" si="1"/>
        <v>A</v>
      </c>
      <c r="G28" s="28">
        <f t="shared" si="2"/>
        <v>87</v>
      </c>
      <c r="H28" s="28" t="str">
        <f t="shared" si="3"/>
        <v>A</v>
      </c>
      <c r="I28" s="36">
        <v>1</v>
      </c>
      <c r="J28" s="28" t="str">
        <f t="shared" si="4"/>
        <v>Memiliki kemampuan dalam menganalisis respon internasional terhadap proklamasi kemerdekaan Indonesia, perkembangan iptek di era globalisasi, Indonesia dalam perang dingin, serta sejarah organisasi regional dan global</v>
      </c>
      <c r="K28" s="28">
        <f t="shared" si="5"/>
        <v>89.333333333333329</v>
      </c>
      <c r="L28" s="28" t="str">
        <f t="shared" si="6"/>
        <v>A</v>
      </c>
      <c r="M28" s="28">
        <f t="shared" si="7"/>
        <v>89.333333333333329</v>
      </c>
      <c r="N28" s="28" t="str">
        <f t="shared" si="8"/>
        <v>A</v>
      </c>
      <c r="O28" s="36">
        <v>1</v>
      </c>
      <c r="P28" s="28" t="str">
        <f t="shared" si="9"/>
        <v>Sangat terampil dalam menyimpulkan respon internasional terhadap proklamasi kemerdekaan Indonesia</v>
      </c>
      <c r="Q28" s="39"/>
      <c r="R28" s="39" t="s">
        <v>8</v>
      </c>
      <c r="S28" s="18"/>
      <c r="T28" s="1">
        <v>85</v>
      </c>
      <c r="U28" s="1">
        <v>88</v>
      </c>
      <c r="V28" s="1">
        <v>90</v>
      </c>
      <c r="W28" s="1">
        <v>85</v>
      </c>
      <c r="X28" s="1"/>
      <c r="Y28" s="1"/>
      <c r="Z28" s="1"/>
      <c r="AA28" s="1"/>
      <c r="AB28" s="1"/>
      <c r="AC28" s="1"/>
      <c r="AD28" s="1"/>
      <c r="AE28" s="18"/>
      <c r="AF28" s="1">
        <v>90</v>
      </c>
      <c r="AG28" s="1">
        <v>90</v>
      </c>
      <c r="AH28" s="1">
        <v>88</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73759</v>
      </c>
      <c r="C29" s="19" t="s">
        <v>136</v>
      </c>
      <c r="D29" s="18"/>
      <c r="E29" s="28">
        <f t="shared" si="0"/>
        <v>88</v>
      </c>
      <c r="F29" s="28" t="str">
        <f t="shared" si="1"/>
        <v>A</v>
      </c>
      <c r="G29" s="28">
        <f t="shared" si="2"/>
        <v>88</v>
      </c>
      <c r="H29" s="28" t="str">
        <f t="shared" si="3"/>
        <v>A</v>
      </c>
      <c r="I29" s="36">
        <v>1</v>
      </c>
      <c r="J29" s="28" t="str">
        <f t="shared" si="4"/>
        <v>Memiliki kemampuan dalam menganalisis respon internasional terhadap proklamasi kemerdekaan Indonesia, perkembangan iptek di era globalisasi, Indonesia dalam perang dingin, serta sejarah organisasi regional dan global</v>
      </c>
      <c r="K29" s="28">
        <f t="shared" si="5"/>
        <v>88.333333333333329</v>
      </c>
      <c r="L29" s="28" t="str">
        <f t="shared" si="6"/>
        <v>A</v>
      </c>
      <c r="M29" s="28">
        <f t="shared" si="7"/>
        <v>88.333333333333329</v>
      </c>
      <c r="N29" s="28" t="str">
        <f t="shared" si="8"/>
        <v>A</v>
      </c>
      <c r="O29" s="36">
        <v>1</v>
      </c>
      <c r="P29" s="28" t="str">
        <f t="shared" si="9"/>
        <v>Sangat terampil dalam menyimpulkan respon internasional terhadap proklamasi kemerdekaan Indonesia</v>
      </c>
      <c r="Q29" s="39"/>
      <c r="R29" s="39" t="s">
        <v>8</v>
      </c>
      <c r="S29" s="18"/>
      <c r="T29" s="1">
        <v>85</v>
      </c>
      <c r="U29" s="1">
        <v>89</v>
      </c>
      <c r="V29" s="1">
        <v>92</v>
      </c>
      <c r="W29" s="1">
        <v>87</v>
      </c>
      <c r="X29" s="1"/>
      <c r="Y29" s="1"/>
      <c r="Z29" s="1"/>
      <c r="AA29" s="1"/>
      <c r="AB29" s="1"/>
      <c r="AC29" s="1"/>
      <c r="AD29" s="1"/>
      <c r="AE29" s="18"/>
      <c r="AF29" s="1">
        <v>90</v>
      </c>
      <c r="AG29" s="1">
        <v>90</v>
      </c>
      <c r="AH29" s="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21949</v>
      </c>
      <c r="FK29" s="77">
        <v>21959</v>
      </c>
    </row>
    <row r="30" spans="1:167" x14ac:dyDescent="0.25">
      <c r="A30" s="19">
        <v>20</v>
      </c>
      <c r="B30" s="19">
        <v>73774</v>
      </c>
      <c r="C30" s="19" t="s">
        <v>137</v>
      </c>
      <c r="D30" s="18"/>
      <c r="E30" s="28">
        <f t="shared" si="0"/>
        <v>87</v>
      </c>
      <c r="F30" s="28" t="str">
        <f t="shared" si="1"/>
        <v>A</v>
      </c>
      <c r="G30" s="28">
        <f t="shared" si="2"/>
        <v>87</v>
      </c>
      <c r="H30" s="28" t="str">
        <f t="shared" si="3"/>
        <v>A</v>
      </c>
      <c r="I30" s="36">
        <v>1</v>
      </c>
      <c r="J30" s="28" t="str">
        <f t="shared" si="4"/>
        <v>Memiliki kemampuan dalam menganalisis respon internasional terhadap proklamasi kemerdekaan Indonesia, perkembangan iptek di era globalisasi, Indonesia dalam perang dingin, serta sejarah organisasi regional dan global</v>
      </c>
      <c r="K30" s="28">
        <f t="shared" si="5"/>
        <v>88.666666666666671</v>
      </c>
      <c r="L30" s="28" t="str">
        <f t="shared" si="6"/>
        <v>A</v>
      </c>
      <c r="M30" s="28">
        <f t="shared" si="7"/>
        <v>88.666666666666671</v>
      </c>
      <c r="N30" s="28" t="str">
        <f t="shared" si="8"/>
        <v>A</v>
      </c>
      <c r="O30" s="36">
        <v>1</v>
      </c>
      <c r="P30" s="28" t="str">
        <f t="shared" si="9"/>
        <v>Sangat terampil dalam menyimpulkan respon internasional terhadap proklamasi kemerdekaan Indonesia</v>
      </c>
      <c r="Q30" s="39"/>
      <c r="R30" s="39" t="s">
        <v>8</v>
      </c>
      <c r="S30" s="18"/>
      <c r="T30" s="1">
        <v>84</v>
      </c>
      <c r="U30" s="1">
        <v>88</v>
      </c>
      <c r="V30" s="1">
        <v>86</v>
      </c>
      <c r="W30" s="1">
        <v>88</v>
      </c>
      <c r="X30" s="1"/>
      <c r="Y30" s="1"/>
      <c r="Z30" s="1"/>
      <c r="AA30" s="1"/>
      <c r="AB30" s="1"/>
      <c r="AC30" s="1"/>
      <c r="AD30" s="1"/>
      <c r="AE30" s="18"/>
      <c r="AF30" s="1">
        <v>90</v>
      </c>
      <c r="AG30" s="1">
        <v>90</v>
      </c>
      <c r="AH30" s="1">
        <v>86</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73789</v>
      </c>
      <c r="C31" s="19" t="s">
        <v>138</v>
      </c>
      <c r="D31" s="18"/>
      <c r="E31" s="28">
        <f t="shared" si="0"/>
        <v>90</v>
      </c>
      <c r="F31" s="28" t="str">
        <f t="shared" si="1"/>
        <v>A</v>
      </c>
      <c r="G31" s="28">
        <f t="shared" si="2"/>
        <v>90</v>
      </c>
      <c r="H31" s="28" t="str">
        <f t="shared" si="3"/>
        <v>A</v>
      </c>
      <c r="I31" s="36">
        <v>1</v>
      </c>
      <c r="J31" s="28" t="str">
        <f t="shared" si="4"/>
        <v>Memiliki kemampuan dalam menganalisis respon internasional terhadap proklamasi kemerdekaan Indonesia, perkembangan iptek di era globalisasi, Indonesia dalam perang dingin, serta sejarah organisasi regional dan global</v>
      </c>
      <c r="K31" s="28">
        <f t="shared" si="5"/>
        <v>90</v>
      </c>
      <c r="L31" s="28" t="str">
        <f t="shared" si="6"/>
        <v>A</v>
      </c>
      <c r="M31" s="28">
        <f t="shared" si="7"/>
        <v>90</v>
      </c>
      <c r="N31" s="28" t="str">
        <f t="shared" si="8"/>
        <v>A</v>
      </c>
      <c r="O31" s="36">
        <v>1</v>
      </c>
      <c r="P31" s="28" t="str">
        <f t="shared" si="9"/>
        <v>Sangat terampil dalam menyimpulkan respon internasional terhadap proklamasi kemerdekaan Indonesia</v>
      </c>
      <c r="Q31" s="39"/>
      <c r="R31" s="39" t="s">
        <v>8</v>
      </c>
      <c r="S31" s="18"/>
      <c r="T31" s="1">
        <v>90</v>
      </c>
      <c r="U31" s="1">
        <v>92</v>
      </c>
      <c r="V31" s="1">
        <v>90</v>
      </c>
      <c r="W31" s="1">
        <v>87</v>
      </c>
      <c r="X31" s="1"/>
      <c r="Y31" s="1"/>
      <c r="Z31" s="1"/>
      <c r="AA31" s="1"/>
      <c r="AB31" s="1"/>
      <c r="AC31" s="1"/>
      <c r="AD31" s="1"/>
      <c r="AE31" s="18"/>
      <c r="AF31" s="1">
        <v>90</v>
      </c>
      <c r="AG31" s="1">
        <v>90</v>
      </c>
      <c r="AH31" s="1">
        <v>90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21950</v>
      </c>
      <c r="FK31" s="77">
        <v>21960</v>
      </c>
    </row>
    <row r="32" spans="1:167" x14ac:dyDescent="0.25">
      <c r="A32" s="19">
        <v>22</v>
      </c>
      <c r="B32" s="19">
        <v>73804</v>
      </c>
      <c r="C32" s="19" t="s">
        <v>139</v>
      </c>
      <c r="D32" s="18"/>
      <c r="E32" s="28">
        <f t="shared" si="0"/>
        <v>90</v>
      </c>
      <c r="F32" s="28" t="str">
        <f t="shared" si="1"/>
        <v>A</v>
      </c>
      <c r="G32" s="28">
        <f t="shared" si="2"/>
        <v>90</v>
      </c>
      <c r="H32" s="28" t="str">
        <f t="shared" si="3"/>
        <v>A</v>
      </c>
      <c r="I32" s="36">
        <v>1</v>
      </c>
      <c r="J32" s="28" t="str">
        <f t="shared" si="4"/>
        <v>Memiliki kemampuan dalam menganalisis respon internasional terhadap proklamasi kemerdekaan Indonesia, perkembangan iptek di era globalisasi, Indonesia dalam perang dingin, serta sejarah organisasi regional dan global</v>
      </c>
      <c r="K32" s="28">
        <f t="shared" si="5"/>
        <v>90</v>
      </c>
      <c r="L32" s="28" t="str">
        <f t="shared" si="6"/>
        <v>A</v>
      </c>
      <c r="M32" s="28">
        <f t="shared" si="7"/>
        <v>90</v>
      </c>
      <c r="N32" s="28" t="str">
        <f t="shared" si="8"/>
        <v>A</v>
      </c>
      <c r="O32" s="36">
        <v>1</v>
      </c>
      <c r="P32" s="28" t="str">
        <f t="shared" si="9"/>
        <v>Sangat terampil dalam menyimpulkan respon internasional terhadap proklamasi kemerdekaan Indonesia</v>
      </c>
      <c r="Q32" s="39"/>
      <c r="R32" s="39" t="s">
        <v>8</v>
      </c>
      <c r="S32" s="18"/>
      <c r="T32" s="1">
        <v>90</v>
      </c>
      <c r="U32" s="1">
        <v>88</v>
      </c>
      <c r="V32" s="1">
        <v>92</v>
      </c>
      <c r="W32" s="1">
        <v>91</v>
      </c>
      <c r="X32" s="1"/>
      <c r="Y32" s="1"/>
      <c r="Z32" s="1"/>
      <c r="AA32" s="1"/>
      <c r="AB32" s="1"/>
      <c r="AC32" s="1"/>
      <c r="AD32" s="1"/>
      <c r="AE32" s="18"/>
      <c r="AF32" s="1">
        <v>90</v>
      </c>
      <c r="AG32" s="1">
        <v>90</v>
      </c>
      <c r="AH32" s="1">
        <v>90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74554</v>
      </c>
      <c r="C33" s="19" t="s">
        <v>140</v>
      </c>
      <c r="D33" s="18"/>
      <c r="E33" s="28">
        <f t="shared" si="0"/>
        <v>75</v>
      </c>
      <c r="F33" s="28" t="str">
        <f t="shared" si="1"/>
        <v>C</v>
      </c>
      <c r="G33" s="28">
        <f t="shared" si="2"/>
        <v>75</v>
      </c>
      <c r="H33" s="28" t="str">
        <f t="shared" si="3"/>
        <v>C</v>
      </c>
      <c r="I33" s="36">
        <v>3</v>
      </c>
      <c r="J33" s="28" t="str">
        <f t="shared" si="4"/>
        <v>Memiliki kemampuan dalam menganalisis respon internasional terhadap proklamasi kemerdekaan Indonesia, perkembangan iptek di era globalisasi, Indonesia dalam perang dingin, serta sejarah organisasi regional dan global, namun pemahaman sejarah organisasi regional dan global perlu ditingkatkan</v>
      </c>
      <c r="K33" s="28">
        <f t="shared" si="5"/>
        <v>80</v>
      </c>
      <c r="L33" s="28" t="str">
        <f t="shared" si="6"/>
        <v>B</v>
      </c>
      <c r="M33" s="28">
        <f t="shared" si="7"/>
        <v>80</v>
      </c>
      <c r="N33" s="28" t="str">
        <f t="shared" si="8"/>
        <v>B</v>
      </c>
      <c r="O33" s="36">
        <v>3</v>
      </c>
      <c r="P33" s="28" t="str">
        <f t="shared" si="9"/>
        <v>Sangat terampil dalam membandingkan sejarah organisasi regional dan global</v>
      </c>
      <c r="Q33" s="39"/>
      <c r="R33" s="39" t="s">
        <v>9</v>
      </c>
      <c r="S33" s="18"/>
      <c r="T33" s="1">
        <v>79</v>
      </c>
      <c r="U33" s="1">
        <v>75</v>
      </c>
      <c r="V33" s="1">
        <v>70</v>
      </c>
      <c r="W33" s="1">
        <v>75</v>
      </c>
      <c r="X33" s="1"/>
      <c r="Y33" s="1"/>
      <c r="Z33" s="1"/>
      <c r="AA33" s="1"/>
      <c r="AB33" s="1"/>
      <c r="AC33" s="1"/>
      <c r="AD33" s="1"/>
      <c r="AE33" s="18"/>
      <c r="AF33" s="1">
        <v>80</v>
      </c>
      <c r="AG33" s="1">
        <v>80</v>
      </c>
      <c r="AH33" s="1">
        <v>80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73819</v>
      </c>
      <c r="C34" s="19" t="s">
        <v>141</v>
      </c>
      <c r="D34" s="18"/>
      <c r="E34" s="28">
        <f t="shared" si="0"/>
        <v>82</v>
      </c>
      <c r="F34" s="28" t="str">
        <f t="shared" si="1"/>
        <v>B</v>
      </c>
      <c r="G34" s="28">
        <f t="shared" si="2"/>
        <v>82</v>
      </c>
      <c r="H34" s="28" t="str">
        <f t="shared" si="3"/>
        <v>B</v>
      </c>
      <c r="I34" s="36">
        <v>2</v>
      </c>
      <c r="J34"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4" s="28">
        <f t="shared" si="5"/>
        <v>85</v>
      </c>
      <c r="L34" s="28" t="str">
        <f t="shared" si="6"/>
        <v>A</v>
      </c>
      <c r="M34" s="28">
        <f t="shared" si="7"/>
        <v>85</v>
      </c>
      <c r="N34" s="28" t="str">
        <f t="shared" si="8"/>
        <v>A</v>
      </c>
      <c r="O34" s="36">
        <v>2</v>
      </c>
      <c r="P34" s="28" t="str">
        <f t="shared" si="9"/>
        <v>Sangat terampil dalam menyusun perkembangan iptek di era globalisasi</v>
      </c>
      <c r="Q34" s="39"/>
      <c r="R34" s="39" t="s">
        <v>9</v>
      </c>
      <c r="S34" s="18"/>
      <c r="T34" s="1">
        <v>84</v>
      </c>
      <c r="U34" s="1">
        <v>86</v>
      </c>
      <c r="V34" s="1">
        <v>80</v>
      </c>
      <c r="W34" s="1">
        <v>78</v>
      </c>
      <c r="X34" s="1"/>
      <c r="Y34" s="1"/>
      <c r="Z34" s="1"/>
      <c r="AA34" s="1"/>
      <c r="AB34" s="1"/>
      <c r="AC34" s="1"/>
      <c r="AD34" s="1"/>
      <c r="AE34" s="18"/>
      <c r="AF34" s="1">
        <v>85</v>
      </c>
      <c r="AG34" s="1">
        <v>85</v>
      </c>
      <c r="AH34" s="1">
        <v>85</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73834</v>
      </c>
      <c r="C35" s="19" t="s">
        <v>142</v>
      </c>
      <c r="D35" s="18"/>
      <c r="E35" s="28">
        <f t="shared" si="0"/>
        <v>86</v>
      </c>
      <c r="F35" s="28" t="str">
        <f t="shared" si="1"/>
        <v>A</v>
      </c>
      <c r="G35" s="28">
        <f t="shared" si="2"/>
        <v>86</v>
      </c>
      <c r="H35" s="28" t="str">
        <f t="shared" si="3"/>
        <v>A</v>
      </c>
      <c r="I35" s="36">
        <v>1</v>
      </c>
      <c r="J35" s="28" t="str">
        <f t="shared" si="4"/>
        <v>Memiliki kemampuan dalam menganalisis respon internasional terhadap proklamasi kemerdekaan Indonesia, perkembangan iptek di era globalisasi, Indonesia dalam perang dingin, serta sejarah organisasi regional dan global</v>
      </c>
      <c r="K35" s="28">
        <f t="shared" si="5"/>
        <v>86.666666666666671</v>
      </c>
      <c r="L35" s="28" t="str">
        <f t="shared" si="6"/>
        <v>A</v>
      </c>
      <c r="M35" s="28">
        <f t="shared" si="7"/>
        <v>86.666666666666671</v>
      </c>
      <c r="N35" s="28" t="str">
        <f t="shared" si="8"/>
        <v>A</v>
      </c>
      <c r="O35" s="36">
        <v>1</v>
      </c>
      <c r="P35" s="28" t="str">
        <f t="shared" si="9"/>
        <v>Sangat terampil dalam menyimpulkan respon internasional terhadap proklamasi kemerdekaan Indonesia</v>
      </c>
      <c r="Q35" s="39"/>
      <c r="R35" s="39" t="s">
        <v>9</v>
      </c>
      <c r="S35" s="18"/>
      <c r="T35" s="1">
        <v>86</v>
      </c>
      <c r="U35" s="1">
        <v>85</v>
      </c>
      <c r="V35" s="1">
        <v>90</v>
      </c>
      <c r="W35" s="1">
        <v>83</v>
      </c>
      <c r="X35" s="1"/>
      <c r="Y35" s="1"/>
      <c r="Z35" s="1"/>
      <c r="AA35" s="1"/>
      <c r="AB35" s="1"/>
      <c r="AC35" s="1"/>
      <c r="AD35" s="1"/>
      <c r="AE35" s="18"/>
      <c r="AF35" s="1">
        <v>90</v>
      </c>
      <c r="AG35" s="1">
        <v>85</v>
      </c>
      <c r="AH35" s="1">
        <v>85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73849</v>
      </c>
      <c r="C36" s="19" t="s">
        <v>143</v>
      </c>
      <c r="D36" s="18"/>
      <c r="E36" s="28">
        <f t="shared" si="0"/>
        <v>86</v>
      </c>
      <c r="F36" s="28" t="str">
        <f t="shared" si="1"/>
        <v>A</v>
      </c>
      <c r="G36" s="28">
        <f t="shared" si="2"/>
        <v>86</v>
      </c>
      <c r="H36" s="28" t="str">
        <f t="shared" si="3"/>
        <v>A</v>
      </c>
      <c r="I36" s="36">
        <v>1</v>
      </c>
      <c r="J36" s="28" t="str">
        <f t="shared" si="4"/>
        <v>Memiliki kemampuan dalam menganalisis respon internasional terhadap proklamasi kemerdekaan Indonesia, perkembangan iptek di era globalisasi, Indonesia dalam perang dingin, serta sejarah organisasi regional dan global</v>
      </c>
      <c r="K36" s="28">
        <f t="shared" si="5"/>
        <v>87.333333333333329</v>
      </c>
      <c r="L36" s="28" t="str">
        <f t="shared" si="6"/>
        <v>A</v>
      </c>
      <c r="M36" s="28">
        <f t="shared" si="7"/>
        <v>87.333333333333329</v>
      </c>
      <c r="N36" s="28" t="str">
        <f t="shared" si="8"/>
        <v>A</v>
      </c>
      <c r="O36" s="36">
        <v>1</v>
      </c>
      <c r="P36" s="28" t="str">
        <f t="shared" si="9"/>
        <v>Sangat terampil dalam menyimpulkan respon internasional terhadap proklamasi kemerdekaan Indonesia</v>
      </c>
      <c r="Q36" s="39"/>
      <c r="R36" s="39" t="s">
        <v>8</v>
      </c>
      <c r="S36" s="18"/>
      <c r="T36" s="1">
        <v>83</v>
      </c>
      <c r="U36" s="1">
        <v>86</v>
      </c>
      <c r="V36" s="1">
        <v>92</v>
      </c>
      <c r="W36" s="1">
        <v>84</v>
      </c>
      <c r="X36" s="1"/>
      <c r="Y36" s="1"/>
      <c r="Z36" s="1"/>
      <c r="AA36" s="1"/>
      <c r="AB36" s="1"/>
      <c r="AC36" s="1"/>
      <c r="AD36" s="1"/>
      <c r="AE36" s="18"/>
      <c r="AF36" s="1">
        <v>90</v>
      </c>
      <c r="AG36" s="1">
        <v>85</v>
      </c>
      <c r="AH36" s="1">
        <v>87</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73864</v>
      </c>
      <c r="C37" s="19" t="s">
        <v>144</v>
      </c>
      <c r="D37" s="18"/>
      <c r="E37" s="28">
        <f t="shared" si="0"/>
        <v>90</v>
      </c>
      <c r="F37" s="28" t="str">
        <f t="shared" si="1"/>
        <v>A</v>
      </c>
      <c r="G37" s="28">
        <f t="shared" si="2"/>
        <v>90</v>
      </c>
      <c r="H37" s="28" t="str">
        <f t="shared" si="3"/>
        <v>A</v>
      </c>
      <c r="I37" s="36">
        <v>1</v>
      </c>
      <c r="J37" s="28" t="str">
        <f t="shared" si="4"/>
        <v>Memiliki kemampuan dalam menganalisis respon internasional terhadap proklamasi kemerdekaan Indonesia, perkembangan iptek di era globalisasi, Indonesia dalam perang dingin, serta sejarah organisasi regional dan global</v>
      </c>
      <c r="K37" s="28">
        <f t="shared" si="5"/>
        <v>90</v>
      </c>
      <c r="L37" s="28" t="str">
        <f t="shared" si="6"/>
        <v>A</v>
      </c>
      <c r="M37" s="28">
        <f t="shared" si="7"/>
        <v>90</v>
      </c>
      <c r="N37" s="28" t="str">
        <f t="shared" si="8"/>
        <v>A</v>
      </c>
      <c r="O37" s="36">
        <v>1</v>
      </c>
      <c r="P37" s="28" t="str">
        <f t="shared" si="9"/>
        <v>Sangat terampil dalam menyimpulkan respon internasional terhadap proklamasi kemerdekaan Indonesia</v>
      </c>
      <c r="Q37" s="39"/>
      <c r="R37" s="39" t="s">
        <v>8</v>
      </c>
      <c r="S37" s="18"/>
      <c r="T37" s="1">
        <v>86</v>
      </c>
      <c r="U37" s="1">
        <v>90</v>
      </c>
      <c r="V37" s="1">
        <v>94</v>
      </c>
      <c r="W37" s="1">
        <v>90</v>
      </c>
      <c r="X37" s="1"/>
      <c r="Y37" s="1"/>
      <c r="Z37" s="1"/>
      <c r="AA37" s="1"/>
      <c r="AB37" s="1"/>
      <c r="AC37" s="1"/>
      <c r="AD37" s="1"/>
      <c r="AE37" s="18"/>
      <c r="AF37" s="1">
        <v>90</v>
      </c>
      <c r="AG37" s="1">
        <v>90</v>
      </c>
      <c r="AH37" s="1">
        <v>90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73879</v>
      </c>
      <c r="C38" s="19" t="s">
        <v>145</v>
      </c>
      <c r="D38" s="18"/>
      <c r="E38" s="28">
        <f t="shared" si="0"/>
        <v>80</v>
      </c>
      <c r="F38" s="28" t="str">
        <f t="shared" si="1"/>
        <v>B</v>
      </c>
      <c r="G38" s="28">
        <f t="shared" si="2"/>
        <v>80</v>
      </c>
      <c r="H38" s="28" t="str">
        <f t="shared" si="3"/>
        <v>B</v>
      </c>
      <c r="I38" s="36">
        <v>2</v>
      </c>
      <c r="J38"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8" s="28">
        <f t="shared" si="5"/>
        <v>85</v>
      </c>
      <c r="L38" s="28" t="str">
        <f t="shared" si="6"/>
        <v>A</v>
      </c>
      <c r="M38" s="28">
        <f t="shared" si="7"/>
        <v>85</v>
      </c>
      <c r="N38" s="28" t="str">
        <f t="shared" si="8"/>
        <v>A</v>
      </c>
      <c r="O38" s="36">
        <v>2</v>
      </c>
      <c r="P38" s="28" t="str">
        <f t="shared" si="9"/>
        <v>Sangat terampil dalam menyusun perkembangan iptek di era globalisasi</v>
      </c>
      <c r="Q38" s="39"/>
      <c r="R38" s="39" t="s">
        <v>8</v>
      </c>
      <c r="S38" s="18"/>
      <c r="T38" s="1">
        <v>75</v>
      </c>
      <c r="U38" s="1">
        <v>79</v>
      </c>
      <c r="V38" s="1">
        <v>85</v>
      </c>
      <c r="W38" s="1">
        <v>80</v>
      </c>
      <c r="X38" s="1"/>
      <c r="Y38" s="1"/>
      <c r="Z38" s="1"/>
      <c r="AA38" s="1"/>
      <c r="AB38" s="1"/>
      <c r="AC38" s="1"/>
      <c r="AD38" s="1"/>
      <c r="AE38" s="18"/>
      <c r="AF38" s="1">
        <v>85</v>
      </c>
      <c r="AG38" s="1">
        <v>85</v>
      </c>
      <c r="AH38" s="1">
        <v>85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74569</v>
      </c>
      <c r="C39" s="19" t="s">
        <v>146</v>
      </c>
      <c r="D39" s="18"/>
      <c r="E39" s="28">
        <f t="shared" si="0"/>
        <v>81</v>
      </c>
      <c r="F39" s="28" t="str">
        <f t="shared" si="1"/>
        <v>B</v>
      </c>
      <c r="G39" s="28">
        <f t="shared" si="2"/>
        <v>81</v>
      </c>
      <c r="H39" s="28" t="str">
        <f t="shared" si="3"/>
        <v>B</v>
      </c>
      <c r="I39" s="36">
        <v>2</v>
      </c>
      <c r="J39"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9" s="28">
        <f t="shared" si="5"/>
        <v>85</v>
      </c>
      <c r="L39" s="28" t="str">
        <f t="shared" si="6"/>
        <v>A</v>
      </c>
      <c r="M39" s="28">
        <f t="shared" si="7"/>
        <v>85</v>
      </c>
      <c r="N39" s="28" t="str">
        <f t="shared" si="8"/>
        <v>A</v>
      </c>
      <c r="O39" s="36">
        <v>2</v>
      </c>
      <c r="P39" s="28" t="str">
        <f t="shared" si="9"/>
        <v>Sangat terampil dalam menyusun perkembangan iptek di era globalisasi</v>
      </c>
      <c r="Q39" s="39"/>
      <c r="R39" s="39" t="s">
        <v>9</v>
      </c>
      <c r="S39" s="18"/>
      <c r="T39" s="1">
        <v>80</v>
      </c>
      <c r="U39" s="1">
        <v>82</v>
      </c>
      <c r="V39" s="1">
        <v>80</v>
      </c>
      <c r="W39" s="1">
        <v>82</v>
      </c>
      <c r="X39" s="1"/>
      <c r="Y39" s="1"/>
      <c r="Z39" s="1"/>
      <c r="AA39" s="1"/>
      <c r="AB39" s="1"/>
      <c r="AC39" s="1"/>
      <c r="AD39" s="1"/>
      <c r="AE39" s="18"/>
      <c r="AF39" s="1">
        <v>85</v>
      </c>
      <c r="AG39" s="1">
        <v>85</v>
      </c>
      <c r="AH39" s="1">
        <v>85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73894</v>
      </c>
      <c r="C40" s="19" t="s">
        <v>147</v>
      </c>
      <c r="D40" s="18"/>
      <c r="E40" s="28">
        <f t="shared" si="0"/>
        <v>93</v>
      </c>
      <c r="F40" s="28" t="str">
        <f t="shared" si="1"/>
        <v>A</v>
      </c>
      <c r="G40" s="28">
        <f t="shared" si="2"/>
        <v>93</v>
      </c>
      <c r="H40" s="28" t="str">
        <f t="shared" si="3"/>
        <v>A</v>
      </c>
      <c r="I40" s="36">
        <v>1</v>
      </c>
      <c r="J40" s="28" t="str">
        <f t="shared" si="4"/>
        <v>Memiliki kemampuan dalam menganalisis respon internasional terhadap proklamasi kemerdekaan Indonesia, perkembangan iptek di era globalisasi, Indonesia dalam perang dingin, serta sejarah organisasi regional dan global</v>
      </c>
      <c r="K40" s="28">
        <f t="shared" si="5"/>
        <v>90</v>
      </c>
      <c r="L40" s="28" t="str">
        <f t="shared" si="6"/>
        <v>A</v>
      </c>
      <c r="M40" s="28">
        <f t="shared" si="7"/>
        <v>90</v>
      </c>
      <c r="N40" s="28" t="str">
        <f t="shared" si="8"/>
        <v>A</v>
      </c>
      <c r="O40" s="36">
        <v>1</v>
      </c>
      <c r="P40" s="28" t="str">
        <f t="shared" si="9"/>
        <v>Sangat terampil dalam menyimpulkan respon internasional terhadap proklamasi kemerdekaan Indonesia</v>
      </c>
      <c r="Q40" s="39"/>
      <c r="R40" s="39" t="s">
        <v>8</v>
      </c>
      <c r="S40" s="18"/>
      <c r="T40" s="1">
        <v>90</v>
      </c>
      <c r="U40" s="1">
        <v>94</v>
      </c>
      <c r="V40" s="1">
        <v>93</v>
      </c>
      <c r="W40" s="1">
        <v>93</v>
      </c>
      <c r="X40" s="1"/>
      <c r="Y40" s="1"/>
      <c r="Z40" s="1"/>
      <c r="AA40" s="1"/>
      <c r="AB40" s="1"/>
      <c r="AC40" s="1"/>
      <c r="AD40" s="1"/>
      <c r="AE40" s="18"/>
      <c r="AF40" s="1">
        <v>90</v>
      </c>
      <c r="AG40" s="1">
        <v>90</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73909</v>
      </c>
      <c r="C41" s="19" t="s">
        <v>148</v>
      </c>
      <c r="D41" s="18"/>
      <c r="E41" s="28">
        <f t="shared" si="0"/>
        <v>88</v>
      </c>
      <c r="F41" s="28" t="str">
        <f t="shared" si="1"/>
        <v>A</v>
      </c>
      <c r="G41" s="28">
        <f t="shared" si="2"/>
        <v>88</v>
      </c>
      <c r="H41" s="28" t="str">
        <f t="shared" si="3"/>
        <v>A</v>
      </c>
      <c r="I41" s="36">
        <v>1</v>
      </c>
      <c r="J41" s="28" t="str">
        <f t="shared" si="4"/>
        <v>Memiliki kemampuan dalam menganalisis respon internasional terhadap proklamasi kemerdekaan Indonesia, perkembangan iptek di era globalisasi, Indonesia dalam perang dingin, serta sejarah organisasi regional dan global</v>
      </c>
      <c r="K41" s="28">
        <f t="shared" si="5"/>
        <v>87</v>
      </c>
      <c r="L41" s="28" t="str">
        <f t="shared" si="6"/>
        <v>A</v>
      </c>
      <c r="M41" s="28">
        <f t="shared" si="7"/>
        <v>87</v>
      </c>
      <c r="N41" s="28" t="str">
        <f t="shared" si="8"/>
        <v>A</v>
      </c>
      <c r="O41" s="36">
        <v>1</v>
      </c>
      <c r="P41" s="28" t="str">
        <f t="shared" si="9"/>
        <v>Sangat terampil dalam menyimpulkan respon internasional terhadap proklamasi kemerdekaan Indonesia</v>
      </c>
      <c r="Q41" s="39"/>
      <c r="R41" s="39" t="s">
        <v>8</v>
      </c>
      <c r="S41" s="18"/>
      <c r="T41" s="1">
        <v>90</v>
      </c>
      <c r="U41" s="1">
        <v>88</v>
      </c>
      <c r="V41" s="1">
        <v>90</v>
      </c>
      <c r="W41" s="1">
        <v>85</v>
      </c>
      <c r="X41" s="1"/>
      <c r="Y41" s="1"/>
      <c r="Z41" s="1"/>
      <c r="AA41" s="1"/>
      <c r="AB41" s="1"/>
      <c r="AC41" s="1"/>
      <c r="AD41" s="1"/>
      <c r="AE41" s="18"/>
      <c r="AF41" s="1">
        <v>90</v>
      </c>
      <c r="AG41" s="1">
        <v>85</v>
      </c>
      <c r="AH41" s="1">
        <v>86</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73924</v>
      </c>
      <c r="C42" s="19" t="s">
        <v>149</v>
      </c>
      <c r="D42" s="18"/>
      <c r="E42" s="28">
        <f t="shared" si="0"/>
        <v>78</v>
      </c>
      <c r="F42" s="28" t="str">
        <f t="shared" si="1"/>
        <v>B</v>
      </c>
      <c r="G42" s="28">
        <f t="shared" si="2"/>
        <v>78</v>
      </c>
      <c r="H42" s="28" t="str">
        <f t="shared" si="3"/>
        <v>B</v>
      </c>
      <c r="I42" s="36">
        <v>2</v>
      </c>
      <c r="J42"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2" s="28">
        <f t="shared" si="5"/>
        <v>81.666666666666671</v>
      </c>
      <c r="L42" s="28" t="str">
        <f t="shared" si="6"/>
        <v>B</v>
      </c>
      <c r="M42" s="28">
        <f t="shared" si="7"/>
        <v>81.666666666666671</v>
      </c>
      <c r="N42" s="28" t="str">
        <f t="shared" si="8"/>
        <v>B</v>
      </c>
      <c r="O42" s="36">
        <v>2</v>
      </c>
      <c r="P42" s="28" t="str">
        <f t="shared" si="9"/>
        <v>Sangat terampil dalam menyusun perkembangan iptek di era globalisasi</v>
      </c>
      <c r="Q42" s="39"/>
      <c r="R42" s="39" t="s">
        <v>9</v>
      </c>
      <c r="S42" s="18"/>
      <c r="T42" s="1">
        <v>75</v>
      </c>
      <c r="U42" s="1">
        <v>77</v>
      </c>
      <c r="V42" s="1">
        <v>80</v>
      </c>
      <c r="W42" s="1">
        <v>79</v>
      </c>
      <c r="X42" s="1"/>
      <c r="Y42" s="1"/>
      <c r="Z42" s="1"/>
      <c r="AA42" s="1"/>
      <c r="AB42" s="1"/>
      <c r="AC42" s="1"/>
      <c r="AD42" s="1"/>
      <c r="AE42" s="18"/>
      <c r="AF42" s="1">
        <v>80</v>
      </c>
      <c r="AG42" s="1">
        <v>85</v>
      </c>
      <c r="AH42" s="1">
        <v>80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73939</v>
      </c>
      <c r="C43" s="19" t="s">
        <v>150</v>
      </c>
      <c r="D43" s="18"/>
      <c r="E43" s="28">
        <f t="shared" si="0"/>
        <v>87</v>
      </c>
      <c r="F43" s="28" t="str">
        <f t="shared" si="1"/>
        <v>A</v>
      </c>
      <c r="G43" s="28">
        <f t="shared" si="2"/>
        <v>87</v>
      </c>
      <c r="H43" s="28" t="str">
        <f t="shared" si="3"/>
        <v>A</v>
      </c>
      <c r="I43" s="36">
        <v>1</v>
      </c>
      <c r="J43" s="28" t="str">
        <f t="shared" si="4"/>
        <v>Memiliki kemampuan dalam menganalisis respon internasional terhadap proklamasi kemerdekaan Indonesia, perkembangan iptek di era globalisasi, Indonesia dalam perang dingin, serta sejarah organisasi regional dan global</v>
      </c>
      <c r="K43" s="28">
        <f t="shared" si="5"/>
        <v>88.666666666666671</v>
      </c>
      <c r="L43" s="28" t="str">
        <f t="shared" si="6"/>
        <v>A</v>
      </c>
      <c r="M43" s="28">
        <f t="shared" si="7"/>
        <v>88.666666666666671</v>
      </c>
      <c r="N43" s="28" t="str">
        <f t="shared" si="8"/>
        <v>A</v>
      </c>
      <c r="O43" s="36">
        <v>1</v>
      </c>
      <c r="P43" s="28" t="str">
        <f t="shared" si="9"/>
        <v>Sangat terampil dalam menyimpulkan respon internasional terhadap proklamasi kemerdekaan Indonesia</v>
      </c>
      <c r="Q43" s="39"/>
      <c r="R43" s="39" t="s">
        <v>8</v>
      </c>
      <c r="S43" s="18"/>
      <c r="T43" s="1">
        <v>84</v>
      </c>
      <c r="U43" s="1">
        <v>88</v>
      </c>
      <c r="V43" s="1">
        <v>89</v>
      </c>
      <c r="W43" s="1">
        <v>85</v>
      </c>
      <c r="X43" s="1"/>
      <c r="Y43" s="1"/>
      <c r="Z43" s="1"/>
      <c r="AA43" s="1"/>
      <c r="AB43" s="1"/>
      <c r="AC43" s="1"/>
      <c r="AD43" s="1"/>
      <c r="AE43" s="18"/>
      <c r="AF43" s="1">
        <v>90</v>
      </c>
      <c r="AG43" s="1">
        <v>90</v>
      </c>
      <c r="AH43" s="1">
        <v>86</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73954</v>
      </c>
      <c r="C44" s="19" t="s">
        <v>151</v>
      </c>
      <c r="D44" s="18"/>
      <c r="E44" s="28">
        <f t="shared" si="0"/>
        <v>87</v>
      </c>
      <c r="F44" s="28" t="str">
        <f t="shared" si="1"/>
        <v>A</v>
      </c>
      <c r="G44" s="28">
        <f t="shared" si="2"/>
        <v>87</v>
      </c>
      <c r="H44" s="28" t="str">
        <f t="shared" si="3"/>
        <v>A</v>
      </c>
      <c r="I44" s="36">
        <v>1</v>
      </c>
      <c r="J44" s="28" t="str">
        <f t="shared" si="4"/>
        <v>Memiliki kemampuan dalam menganalisis respon internasional terhadap proklamasi kemerdekaan Indonesia, perkembangan iptek di era globalisasi, Indonesia dalam perang dingin, serta sejarah organisasi regional dan global</v>
      </c>
      <c r="K44" s="28">
        <f t="shared" si="5"/>
        <v>87</v>
      </c>
      <c r="L44" s="28" t="str">
        <f t="shared" si="6"/>
        <v>A</v>
      </c>
      <c r="M44" s="28">
        <f t="shared" si="7"/>
        <v>87</v>
      </c>
      <c r="N44" s="28" t="str">
        <f t="shared" si="8"/>
        <v>A</v>
      </c>
      <c r="O44" s="36">
        <v>1</v>
      </c>
      <c r="P44" s="28" t="str">
        <f t="shared" si="9"/>
        <v>Sangat terampil dalam menyimpulkan respon internasional terhadap proklamasi kemerdekaan Indonesia</v>
      </c>
      <c r="Q44" s="39"/>
      <c r="R44" s="39" t="s">
        <v>8</v>
      </c>
      <c r="S44" s="18"/>
      <c r="T44" s="1">
        <v>85</v>
      </c>
      <c r="U44" s="1">
        <v>87</v>
      </c>
      <c r="V44" s="1">
        <v>90</v>
      </c>
      <c r="W44" s="1">
        <v>85</v>
      </c>
      <c r="X44" s="1"/>
      <c r="Y44" s="1"/>
      <c r="Z44" s="1"/>
      <c r="AA44" s="1"/>
      <c r="AB44" s="1"/>
      <c r="AC44" s="1"/>
      <c r="AD44" s="1"/>
      <c r="AE44" s="18"/>
      <c r="AF44" s="1">
        <v>85</v>
      </c>
      <c r="AG44" s="1">
        <v>90</v>
      </c>
      <c r="AH44" s="1">
        <v>86</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73969</v>
      </c>
      <c r="C45" s="19" t="s">
        <v>152</v>
      </c>
      <c r="D45" s="18"/>
      <c r="E45" s="28">
        <f t="shared" si="0"/>
        <v>85</v>
      </c>
      <c r="F45" s="28" t="str">
        <f t="shared" si="1"/>
        <v>A</v>
      </c>
      <c r="G45" s="28">
        <f t="shared" si="2"/>
        <v>85</v>
      </c>
      <c r="H45" s="28" t="str">
        <f t="shared" si="3"/>
        <v>A</v>
      </c>
      <c r="I45" s="36">
        <v>1</v>
      </c>
      <c r="J45" s="28" t="str">
        <f t="shared" si="4"/>
        <v>Memiliki kemampuan dalam menganalisis respon internasional terhadap proklamasi kemerdekaan Indonesia, perkembangan iptek di era globalisasi, Indonesia dalam perang dingin, serta sejarah organisasi regional dan global</v>
      </c>
      <c r="K45" s="28">
        <f t="shared" si="5"/>
        <v>86</v>
      </c>
      <c r="L45" s="28" t="str">
        <f t="shared" si="6"/>
        <v>A</v>
      </c>
      <c r="M45" s="28">
        <f t="shared" si="7"/>
        <v>86</v>
      </c>
      <c r="N45" s="28" t="str">
        <f t="shared" si="8"/>
        <v>A</v>
      </c>
      <c r="O45" s="36">
        <v>1</v>
      </c>
      <c r="P45" s="28" t="str">
        <f t="shared" si="9"/>
        <v>Sangat terampil dalam menyimpulkan respon internasional terhadap proklamasi kemerdekaan Indonesia</v>
      </c>
      <c r="Q45" s="39"/>
      <c r="R45" s="39" t="s">
        <v>8</v>
      </c>
      <c r="S45" s="18"/>
      <c r="T45" s="1">
        <v>83</v>
      </c>
      <c r="U45" s="1">
        <v>85</v>
      </c>
      <c r="V45" s="1">
        <v>90</v>
      </c>
      <c r="W45" s="1">
        <v>83</v>
      </c>
      <c r="X45" s="1"/>
      <c r="Y45" s="1"/>
      <c r="Z45" s="1"/>
      <c r="AA45" s="1"/>
      <c r="AB45" s="1"/>
      <c r="AC45" s="1"/>
      <c r="AD45" s="1"/>
      <c r="AE45" s="18"/>
      <c r="AF45" s="1">
        <v>85</v>
      </c>
      <c r="AG45" s="1">
        <v>85</v>
      </c>
      <c r="AH45" s="1">
        <v>88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73984</v>
      </c>
      <c r="C46" s="19" t="s">
        <v>153</v>
      </c>
      <c r="D46" s="18"/>
      <c r="E46" s="28">
        <f t="shared" si="0"/>
        <v>79</v>
      </c>
      <c r="F46" s="28" t="str">
        <f t="shared" si="1"/>
        <v>B</v>
      </c>
      <c r="G46" s="28">
        <f t="shared" si="2"/>
        <v>79</v>
      </c>
      <c r="H46" s="28" t="str">
        <f t="shared" si="3"/>
        <v>B</v>
      </c>
      <c r="I46" s="36">
        <v>2</v>
      </c>
      <c r="J46"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6" s="28">
        <f t="shared" si="5"/>
        <v>81.666666666666671</v>
      </c>
      <c r="L46" s="28" t="str">
        <f t="shared" si="6"/>
        <v>B</v>
      </c>
      <c r="M46" s="28">
        <f t="shared" si="7"/>
        <v>81.666666666666671</v>
      </c>
      <c r="N46" s="28" t="str">
        <f t="shared" si="8"/>
        <v>B</v>
      </c>
      <c r="O46" s="36">
        <v>2</v>
      </c>
      <c r="P46" s="28" t="str">
        <f t="shared" si="9"/>
        <v>Sangat terampil dalam menyusun perkembangan iptek di era globalisasi</v>
      </c>
      <c r="Q46" s="39"/>
      <c r="R46" s="39" t="s">
        <v>9</v>
      </c>
      <c r="S46" s="18"/>
      <c r="T46" s="1">
        <v>78</v>
      </c>
      <c r="U46" s="1">
        <v>82</v>
      </c>
      <c r="V46" s="1">
        <v>80</v>
      </c>
      <c r="W46" s="1">
        <v>75</v>
      </c>
      <c r="X46" s="1"/>
      <c r="Y46" s="1"/>
      <c r="Z46" s="1"/>
      <c r="AA46" s="1"/>
      <c r="AB46" s="1"/>
      <c r="AC46" s="1"/>
      <c r="AD46" s="1"/>
      <c r="AE46" s="18"/>
      <c r="AF46" s="1">
        <v>85</v>
      </c>
      <c r="AG46" s="1">
        <v>80</v>
      </c>
      <c r="AH46" s="1">
        <v>80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73999</v>
      </c>
      <c r="C47" s="19" t="s">
        <v>154</v>
      </c>
      <c r="D47" s="18"/>
      <c r="E47" s="28">
        <f t="shared" si="0"/>
        <v>85</v>
      </c>
      <c r="F47" s="28" t="str">
        <f t="shared" si="1"/>
        <v>A</v>
      </c>
      <c r="G47" s="28">
        <f t="shared" si="2"/>
        <v>85</v>
      </c>
      <c r="H47" s="28" t="str">
        <f t="shared" si="3"/>
        <v>A</v>
      </c>
      <c r="I47" s="36">
        <v>1</v>
      </c>
      <c r="J47" s="28" t="str">
        <f t="shared" si="4"/>
        <v>Memiliki kemampuan dalam menganalisis respon internasional terhadap proklamasi kemerdekaan Indonesia, perkembangan iptek di era globalisasi, Indonesia dalam perang dingin, serta sejarah organisasi regional dan global</v>
      </c>
      <c r="K47" s="28">
        <f t="shared" si="5"/>
        <v>86.666666666666671</v>
      </c>
      <c r="L47" s="28" t="str">
        <f t="shared" si="6"/>
        <v>A</v>
      </c>
      <c r="M47" s="28">
        <f t="shared" si="7"/>
        <v>86.666666666666671</v>
      </c>
      <c r="N47" s="28" t="str">
        <f t="shared" si="8"/>
        <v>A</v>
      </c>
      <c r="O47" s="36">
        <v>1</v>
      </c>
      <c r="P47" s="28" t="str">
        <f t="shared" si="9"/>
        <v>Sangat terampil dalam menyimpulkan respon internasional terhadap proklamasi kemerdekaan Indonesia</v>
      </c>
      <c r="Q47" s="39"/>
      <c r="R47" s="39" t="s">
        <v>8</v>
      </c>
      <c r="S47" s="18"/>
      <c r="T47" s="1">
        <v>83</v>
      </c>
      <c r="U47" s="1">
        <v>85</v>
      </c>
      <c r="V47" s="1">
        <v>88</v>
      </c>
      <c r="W47" s="1">
        <v>82</v>
      </c>
      <c r="X47" s="1"/>
      <c r="Y47" s="1"/>
      <c r="Z47" s="1"/>
      <c r="AA47" s="1"/>
      <c r="AB47" s="1"/>
      <c r="AC47" s="1"/>
      <c r="AD47" s="1"/>
      <c r="AE47" s="18"/>
      <c r="AF47" s="1">
        <v>85</v>
      </c>
      <c r="AG47" s="1">
        <v>90</v>
      </c>
      <c r="AH47" s="1">
        <v>85</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74014</v>
      </c>
      <c r="C48" s="19" t="s">
        <v>155</v>
      </c>
      <c r="D48" s="18"/>
      <c r="E48" s="28">
        <f t="shared" si="0"/>
        <v>79</v>
      </c>
      <c r="F48" s="28" t="str">
        <f t="shared" si="1"/>
        <v>B</v>
      </c>
      <c r="G48" s="28">
        <f t="shared" si="2"/>
        <v>79</v>
      </c>
      <c r="H48" s="28" t="str">
        <f t="shared" si="3"/>
        <v>B</v>
      </c>
      <c r="I48" s="36">
        <v>2</v>
      </c>
      <c r="J48"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8" s="28">
        <f t="shared" si="5"/>
        <v>81.666666666666671</v>
      </c>
      <c r="L48" s="28" t="str">
        <f t="shared" si="6"/>
        <v>B</v>
      </c>
      <c r="M48" s="28">
        <f t="shared" si="7"/>
        <v>81.666666666666671</v>
      </c>
      <c r="N48" s="28" t="str">
        <f t="shared" si="8"/>
        <v>B</v>
      </c>
      <c r="O48" s="36">
        <v>2</v>
      </c>
      <c r="P48" s="28" t="str">
        <f t="shared" si="9"/>
        <v>Sangat terampil dalam menyusun perkembangan iptek di era globalisasi</v>
      </c>
      <c r="Q48" s="39"/>
      <c r="R48" s="39" t="s">
        <v>9</v>
      </c>
      <c r="S48" s="18"/>
      <c r="T48" s="1">
        <v>79</v>
      </c>
      <c r="U48" s="1">
        <v>82</v>
      </c>
      <c r="V48" s="1">
        <v>78</v>
      </c>
      <c r="W48" s="1">
        <v>75</v>
      </c>
      <c r="X48" s="1"/>
      <c r="Y48" s="1"/>
      <c r="Z48" s="1"/>
      <c r="AA48" s="1"/>
      <c r="AB48" s="1"/>
      <c r="AC48" s="1"/>
      <c r="AD48" s="1"/>
      <c r="AE48" s="18"/>
      <c r="AF48" s="1">
        <v>80</v>
      </c>
      <c r="AG48" s="1">
        <v>85</v>
      </c>
      <c r="AH48" s="1">
        <v>80</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93</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75</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85.28947368421052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8" activePane="bottomRight" state="frozen"/>
      <selection pane="topRight"/>
      <selection pane="bottomLeft"/>
      <selection pane="bottomRight" activeCell="R48" sqref="R48"/>
    </sheetView>
  </sheetViews>
  <sheetFormatPr defaultRowHeight="15" x14ac:dyDescent="0.25"/>
  <cols>
    <col min="1" max="1" width="6.5703125" customWidth="1"/>
    <col min="2" max="2" width="9.140625" hidden="1" customWidth="1"/>
    <col min="3" max="3" width="23.7109375" customWidth="1"/>
    <col min="4" max="4" width="2.28515625" customWidth="1"/>
    <col min="5" max="5" width="5.7109375" customWidth="1"/>
    <col min="6" max="6" width="5.28515625" customWidth="1"/>
    <col min="7" max="7" width="5" customWidth="1"/>
    <col min="8" max="8" width="5.7109375" customWidth="1"/>
    <col min="9" max="9" width="5.5703125" customWidth="1"/>
    <col min="10" max="10" width="10.140625" customWidth="1"/>
    <col min="11" max="11" width="4.140625" customWidth="1"/>
    <col min="12" max="12" width="5" customWidth="1"/>
    <col min="13" max="13" width="3.42578125" customWidth="1"/>
    <col min="14" max="14" width="5.5703125" customWidth="1"/>
    <col min="15" max="15" width="6.140625" customWidth="1"/>
    <col min="16" max="16" width="11" customWidth="1"/>
    <col min="17" max="17" width="7.7109375" hidden="1" customWidth="1"/>
    <col min="18" max="18" width="4.85546875" customWidth="1"/>
    <col min="19" max="19" width="2.5703125" customWidth="1"/>
    <col min="20" max="20" width="5.7109375" customWidth="1"/>
    <col min="21" max="21" width="4" customWidth="1"/>
    <col min="22" max="22" width="5.28515625" customWidth="1"/>
    <col min="23" max="23" width="4.140625" customWidth="1"/>
    <col min="24" max="24" width="1.85546875" customWidth="1"/>
    <col min="25" max="30" width="7.140625" hidden="1" customWidth="1"/>
    <col min="31" max="31" width="2.42578125" customWidth="1"/>
    <col min="32" max="32" width="5" customWidth="1"/>
    <col min="33" max="33" width="5.42578125" customWidth="1"/>
    <col min="34" max="34" width="5.140625" customWidth="1"/>
    <col min="35" max="35" width="3.8554687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645</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74029</v>
      </c>
      <c r="C11" s="19" t="s">
        <v>157</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respon internasional terhadap proklamasi kemerdekaan Indonesia, perkembangan iptek di era globalisasi, Indonesia dalam perang dingin, serta sejarah organisasi regional dan global</v>
      </c>
      <c r="K11" s="28">
        <f t="shared" ref="K11:K50" si="5">IF((COUNTA(AF11:AO11)&gt;0),AVERAGE(AF11:AO11),"")</f>
        <v>89</v>
      </c>
      <c r="L11" s="28" t="str">
        <f t="shared" ref="L11:L50" si="6">IF(AND(ISNUMBER(K11),K11&gt;=1), IF(K11&lt;=$FD$27,$FE$27,IF(K11&lt;=$FD$28,$FE$28,IF(K11&lt;=$FD$29,$FE$29,IF(K11&lt;=$FD$30,$FE$30,)))), "")</f>
        <v>A</v>
      </c>
      <c r="M11" s="28">
        <f t="shared" ref="M11:M50" si="7">IF((COUNTA(AF11:AO11)&gt;0),AVERAGE(AF11:AO11),"")</f>
        <v>89</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menyimpulkan respon internasional terhadap proklamasi kemerdekaan Indonesia</v>
      </c>
      <c r="Q11" s="39"/>
      <c r="R11" s="39" t="s">
        <v>8</v>
      </c>
      <c r="S11" s="18"/>
      <c r="T11" s="1">
        <v>96</v>
      </c>
      <c r="U11" s="1">
        <v>87</v>
      </c>
      <c r="V11" s="1">
        <v>90</v>
      </c>
      <c r="W11" s="1">
        <v>85</v>
      </c>
      <c r="X11" s="1"/>
      <c r="Y11" s="1"/>
      <c r="Z11" s="1"/>
      <c r="AA11" s="1"/>
      <c r="AB11" s="1"/>
      <c r="AC11" s="1"/>
      <c r="AD11" s="1"/>
      <c r="AE11" s="18"/>
      <c r="AF11" s="1">
        <v>90</v>
      </c>
      <c r="AG11" s="1">
        <v>90</v>
      </c>
      <c r="AH11" s="1">
        <v>87</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74044</v>
      </c>
      <c r="C12" s="19" t="s">
        <v>158</v>
      </c>
      <c r="D12" s="18"/>
      <c r="E12" s="28">
        <f t="shared" si="0"/>
        <v>90</v>
      </c>
      <c r="F12" s="28" t="str">
        <f t="shared" si="1"/>
        <v>A</v>
      </c>
      <c r="G12" s="28">
        <f t="shared" si="2"/>
        <v>90</v>
      </c>
      <c r="H12" s="28" t="str">
        <f t="shared" si="3"/>
        <v>A</v>
      </c>
      <c r="I12" s="36">
        <v>1</v>
      </c>
      <c r="J12" s="28" t="str">
        <f t="shared" si="4"/>
        <v>Memiliki kemampuan dalam menganalisis respon internasional terhadap proklamasi kemerdekaan Indonesia, perkembangan iptek di era globalisasi, Indonesia dalam perang dingin, serta sejarah organisasi regional dan global</v>
      </c>
      <c r="K12" s="28">
        <f t="shared" si="5"/>
        <v>90</v>
      </c>
      <c r="L12" s="28" t="str">
        <f t="shared" si="6"/>
        <v>A</v>
      </c>
      <c r="M12" s="28">
        <f t="shared" si="7"/>
        <v>90</v>
      </c>
      <c r="N12" s="28" t="str">
        <f t="shared" si="8"/>
        <v>A</v>
      </c>
      <c r="O12" s="36">
        <v>1</v>
      </c>
      <c r="P12" s="28" t="str">
        <f t="shared" si="9"/>
        <v>Sangat terampil dalam menyimpulkan respon internasional terhadap proklamasi kemerdekaan Indonesia</v>
      </c>
      <c r="Q12" s="39"/>
      <c r="R12" s="39" t="s">
        <v>8</v>
      </c>
      <c r="S12" s="18"/>
      <c r="T12" s="1">
        <v>90</v>
      </c>
      <c r="U12" s="1">
        <v>92</v>
      </c>
      <c r="V12" s="1">
        <v>90</v>
      </c>
      <c r="W12" s="1">
        <v>86</v>
      </c>
      <c r="X12" s="1"/>
      <c r="Y12" s="1"/>
      <c r="Z12" s="1"/>
      <c r="AA12" s="1"/>
      <c r="AB12" s="1"/>
      <c r="AC12" s="1"/>
      <c r="AD12" s="1"/>
      <c r="AE12" s="18"/>
      <c r="AF12" s="1">
        <v>90</v>
      </c>
      <c r="AG12" s="1">
        <v>90</v>
      </c>
      <c r="AH12" s="1">
        <v>90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74059</v>
      </c>
      <c r="C13" s="19" t="s">
        <v>159</v>
      </c>
      <c r="D13" s="18"/>
      <c r="E13" s="28">
        <f t="shared" si="0"/>
        <v>90</v>
      </c>
      <c r="F13" s="28" t="str">
        <f t="shared" si="1"/>
        <v>A</v>
      </c>
      <c r="G13" s="28">
        <f t="shared" si="2"/>
        <v>90</v>
      </c>
      <c r="H13" s="28" t="str">
        <f t="shared" si="3"/>
        <v>A</v>
      </c>
      <c r="I13" s="36">
        <v>1</v>
      </c>
      <c r="J13" s="28" t="str">
        <f t="shared" si="4"/>
        <v>Memiliki kemampuan dalam menganalisis respon internasional terhadap proklamasi kemerdekaan Indonesia, perkembangan iptek di era globalisasi, Indonesia dalam perang dingin, serta sejarah organisasi regional dan global</v>
      </c>
      <c r="K13" s="28">
        <f t="shared" si="5"/>
        <v>90</v>
      </c>
      <c r="L13" s="28" t="str">
        <f t="shared" si="6"/>
        <v>A</v>
      </c>
      <c r="M13" s="28">
        <f t="shared" si="7"/>
        <v>90</v>
      </c>
      <c r="N13" s="28" t="str">
        <f t="shared" si="8"/>
        <v>A</v>
      </c>
      <c r="O13" s="36">
        <v>1</v>
      </c>
      <c r="P13" s="28" t="str">
        <f t="shared" si="9"/>
        <v>Sangat terampil dalam menyimpulkan respon internasional terhadap proklamasi kemerdekaan Indonesia</v>
      </c>
      <c r="Q13" s="39"/>
      <c r="R13" s="39" t="s">
        <v>8</v>
      </c>
      <c r="S13" s="18"/>
      <c r="T13" s="1">
        <v>87</v>
      </c>
      <c r="U13" s="1">
        <v>92</v>
      </c>
      <c r="V13" s="1">
        <v>94</v>
      </c>
      <c r="W13" s="1">
        <v>85</v>
      </c>
      <c r="X13" s="1"/>
      <c r="Y13" s="1"/>
      <c r="Z13" s="1"/>
      <c r="AA13" s="1"/>
      <c r="AB13" s="1"/>
      <c r="AC13" s="1"/>
      <c r="AD13" s="1"/>
      <c r="AE13" s="18"/>
      <c r="AF13" s="1">
        <v>90</v>
      </c>
      <c r="AG13" s="1">
        <v>90</v>
      </c>
      <c r="AH13" s="1">
        <v>90</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195</v>
      </c>
      <c r="FI13" s="76" t="s">
        <v>198</v>
      </c>
      <c r="FJ13" s="77">
        <v>21961</v>
      </c>
      <c r="FK13" s="77">
        <v>21971</v>
      </c>
    </row>
    <row r="14" spans="1:167" x14ac:dyDescent="0.25">
      <c r="A14" s="19">
        <v>4</v>
      </c>
      <c r="B14" s="19">
        <v>74074</v>
      </c>
      <c r="C14" s="19" t="s">
        <v>160</v>
      </c>
      <c r="D14" s="18"/>
      <c r="E14" s="28">
        <f t="shared" si="0"/>
        <v>88</v>
      </c>
      <c r="F14" s="28" t="str">
        <f t="shared" si="1"/>
        <v>A</v>
      </c>
      <c r="G14" s="28">
        <f t="shared" si="2"/>
        <v>88</v>
      </c>
      <c r="H14" s="28" t="str">
        <f t="shared" si="3"/>
        <v>A</v>
      </c>
      <c r="I14" s="36">
        <v>1</v>
      </c>
      <c r="J14" s="28" t="str">
        <f t="shared" si="4"/>
        <v>Memiliki kemampuan dalam menganalisis respon internasional terhadap proklamasi kemerdekaan Indonesia, perkembangan iptek di era globalisasi, Indonesia dalam perang dingin, serta sejarah organisasi regional dan global</v>
      </c>
      <c r="K14" s="28">
        <f t="shared" si="5"/>
        <v>88.666666666666671</v>
      </c>
      <c r="L14" s="28" t="str">
        <f t="shared" si="6"/>
        <v>A</v>
      </c>
      <c r="M14" s="28">
        <f t="shared" si="7"/>
        <v>88.666666666666671</v>
      </c>
      <c r="N14" s="28" t="str">
        <f t="shared" si="8"/>
        <v>A</v>
      </c>
      <c r="O14" s="36">
        <v>1</v>
      </c>
      <c r="P14" s="28" t="str">
        <f t="shared" si="9"/>
        <v>Sangat terampil dalam menyimpulkan respon internasional terhadap proklamasi kemerdekaan Indonesia</v>
      </c>
      <c r="Q14" s="39"/>
      <c r="R14" s="39" t="s">
        <v>8</v>
      </c>
      <c r="S14" s="18"/>
      <c r="T14" s="1">
        <v>84</v>
      </c>
      <c r="U14" s="1">
        <v>88</v>
      </c>
      <c r="V14" s="1">
        <v>92</v>
      </c>
      <c r="W14" s="1">
        <v>88</v>
      </c>
      <c r="X14" s="1"/>
      <c r="Y14" s="1"/>
      <c r="Z14" s="1"/>
      <c r="AA14" s="1"/>
      <c r="AB14" s="1"/>
      <c r="AC14" s="1"/>
      <c r="AD14" s="1"/>
      <c r="AE14" s="18"/>
      <c r="AF14" s="1">
        <v>90</v>
      </c>
      <c r="AG14" s="1">
        <v>90</v>
      </c>
      <c r="AH14" s="1">
        <v>86</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74089</v>
      </c>
      <c r="C15" s="19" t="s">
        <v>161</v>
      </c>
      <c r="D15" s="18"/>
      <c r="E15" s="28">
        <f t="shared" si="0"/>
        <v>90</v>
      </c>
      <c r="F15" s="28" t="str">
        <f t="shared" si="1"/>
        <v>A</v>
      </c>
      <c r="G15" s="28">
        <f t="shared" si="2"/>
        <v>90</v>
      </c>
      <c r="H15" s="28" t="str">
        <f t="shared" si="3"/>
        <v>A</v>
      </c>
      <c r="I15" s="36">
        <v>1</v>
      </c>
      <c r="J15" s="28" t="str">
        <f t="shared" si="4"/>
        <v>Memiliki kemampuan dalam menganalisis respon internasional terhadap proklamasi kemerdekaan Indonesia, perkembangan iptek di era globalisasi, Indonesia dalam perang dingin, serta sejarah organisasi regional dan global</v>
      </c>
      <c r="K15" s="28">
        <f t="shared" si="5"/>
        <v>89.333333333333329</v>
      </c>
      <c r="L15" s="28" t="str">
        <f t="shared" si="6"/>
        <v>A</v>
      </c>
      <c r="M15" s="28">
        <f t="shared" si="7"/>
        <v>89.333333333333329</v>
      </c>
      <c r="N15" s="28" t="str">
        <f t="shared" si="8"/>
        <v>A</v>
      </c>
      <c r="O15" s="36">
        <v>1</v>
      </c>
      <c r="P15" s="28" t="str">
        <f t="shared" si="9"/>
        <v>Sangat terampil dalam menyimpulkan respon internasional terhadap proklamasi kemerdekaan Indonesia</v>
      </c>
      <c r="Q15" s="39"/>
      <c r="R15" s="39" t="s">
        <v>8</v>
      </c>
      <c r="S15" s="18"/>
      <c r="T15" s="1">
        <v>93</v>
      </c>
      <c r="U15" s="1">
        <v>89</v>
      </c>
      <c r="V15" s="1">
        <v>90</v>
      </c>
      <c r="W15" s="1">
        <v>89</v>
      </c>
      <c r="X15" s="1"/>
      <c r="Y15" s="1"/>
      <c r="Z15" s="1"/>
      <c r="AA15" s="1"/>
      <c r="AB15" s="1"/>
      <c r="AC15" s="1"/>
      <c r="AD15" s="1"/>
      <c r="AE15" s="18"/>
      <c r="AF15" s="1">
        <v>90</v>
      </c>
      <c r="AG15" s="1">
        <v>90</v>
      </c>
      <c r="AH15" s="1">
        <v>88</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196</v>
      </c>
      <c r="FI15" s="76" t="s">
        <v>199</v>
      </c>
      <c r="FJ15" s="77">
        <v>21962</v>
      </c>
      <c r="FK15" s="77">
        <v>21972</v>
      </c>
    </row>
    <row r="16" spans="1:167" x14ac:dyDescent="0.25">
      <c r="A16" s="19">
        <v>6</v>
      </c>
      <c r="B16" s="19">
        <v>74479</v>
      </c>
      <c r="C16" s="19" t="s">
        <v>162</v>
      </c>
      <c r="D16" s="18"/>
      <c r="E16" s="28">
        <f t="shared" si="0"/>
        <v>90</v>
      </c>
      <c r="F16" s="28" t="str">
        <f t="shared" si="1"/>
        <v>A</v>
      </c>
      <c r="G16" s="28">
        <f t="shared" si="2"/>
        <v>90</v>
      </c>
      <c r="H16" s="28" t="str">
        <f t="shared" si="3"/>
        <v>A</v>
      </c>
      <c r="I16" s="36">
        <v>1</v>
      </c>
      <c r="J16" s="28" t="str">
        <f t="shared" si="4"/>
        <v>Memiliki kemampuan dalam menganalisis respon internasional terhadap proklamasi kemerdekaan Indonesia, perkembangan iptek di era globalisasi, Indonesia dalam perang dingin, serta sejarah organisasi regional dan global</v>
      </c>
      <c r="K16" s="28">
        <f t="shared" si="5"/>
        <v>88</v>
      </c>
      <c r="L16" s="28" t="str">
        <f t="shared" si="6"/>
        <v>A</v>
      </c>
      <c r="M16" s="28">
        <f t="shared" si="7"/>
        <v>88</v>
      </c>
      <c r="N16" s="28" t="str">
        <f t="shared" si="8"/>
        <v>A</v>
      </c>
      <c r="O16" s="36">
        <v>1</v>
      </c>
      <c r="P16" s="28" t="str">
        <f t="shared" si="9"/>
        <v>Sangat terampil dalam menyimpulkan respon internasional terhadap proklamasi kemerdekaan Indonesia</v>
      </c>
      <c r="Q16" s="39"/>
      <c r="R16" s="39" t="s">
        <v>8</v>
      </c>
      <c r="S16" s="18"/>
      <c r="T16" s="1">
        <v>93</v>
      </c>
      <c r="U16" s="1">
        <v>92</v>
      </c>
      <c r="V16" s="1">
        <v>92</v>
      </c>
      <c r="W16" s="1">
        <v>84</v>
      </c>
      <c r="X16" s="1"/>
      <c r="Y16" s="1"/>
      <c r="Z16" s="1"/>
      <c r="AA16" s="1"/>
      <c r="AB16" s="1"/>
      <c r="AC16" s="1"/>
      <c r="AD16" s="1"/>
      <c r="AE16" s="18"/>
      <c r="AF16" s="1">
        <v>90</v>
      </c>
      <c r="AG16" s="1">
        <v>86</v>
      </c>
      <c r="AH16" s="1">
        <v>88</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74104</v>
      </c>
      <c r="C17" s="19" t="s">
        <v>163</v>
      </c>
      <c r="D17" s="18"/>
      <c r="E17" s="28">
        <f t="shared" si="0"/>
        <v>76</v>
      </c>
      <c r="F17" s="28" t="str">
        <f t="shared" si="1"/>
        <v>B</v>
      </c>
      <c r="G17" s="28">
        <f t="shared" si="2"/>
        <v>76</v>
      </c>
      <c r="H17" s="28" t="str">
        <f t="shared" si="3"/>
        <v>B</v>
      </c>
      <c r="I17" s="36">
        <v>2</v>
      </c>
      <c r="J17"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7" s="28">
        <f t="shared" si="5"/>
        <v>80</v>
      </c>
      <c r="L17" s="28" t="str">
        <f t="shared" si="6"/>
        <v>B</v>
      </c>
      <c r="M17" s="28">
        <f t="shared" si="7"/>
        <v>80</v>
      </c>
      <c r="N17" s="28" t="str">
        <f t="shared" si="8"/>
        <v>B</v>
      </c>
      <c r="O17" s="36">
        <v>2</v>
      </c>
      <c r="P17" s="28" t="str">
        <f t="shared" si="9"/>
        <v>Sangat terampil dalam menyusun perkembangan iptek di era globalisasi</v>
      </c>
      <c r="Q17" s="39"/>
      <c r="R17" s="39" t="s">
        <v>9</v>
      </c>
      <c r="S17" s="18"/>
      <c r="T17" s="1">
        <v>77</v>
      </c>
      <c r="U17" s="1">
        <v>83</v>
      </c>
      <c r="V17" s="1">
        <v>70</v>
      </c>
      <c r="W17" s="1">
        <v>72</v>
      </c>
      <c r="X17" s="1"/>
      <c r="Y17" s="1"/>
      <c r="Z17" s="1"/>
      <c r="AA17" s="1"/>
      <c r="AB17" s="1"/>
      <c r="AC17" s="1"/>
      <c r="AD17" s="1"/>
      <c r="AE17" s="18"/>
      <c r="AF17" s="1">
        <v>80</v>
      </c>
      <c r="AG17" s="1">
        <v>80</v>
      </c>
      <c r="AH17" s="1">
        <v>80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197</v>
      </c>
      <c r="FI17" s="76" t="s">
        <v>200</v>
      </c>
      <c r="FJ17" s="77">
        <v>21963</v>
      </c>
      <c r="FK17" s="77">
        <v>21973</v>
      </c>
    </row>
    <row r="18" spans="1:167" x14ac:dyDescent="0.25">
      <c r="A18" s="19">
        <v>8</v>
      </c>
      <c r="B18" s="19">
        <v>74119</v>
      </c>
      <c r="C18" s="19" t="s">
        <v>164</v>
      </c>
      <c r="D18" s="18"/>
      <c r="E18" s="28">
        <f t="shared" si="0"/>
        <v>86</v>
      </c>
      <c r="F18" s="28" t="str">
        <f t="shared" si="1"/>
        <v>A</v>
      </c>
      <c r="G18" s="28">
        <f t="shared" si="2"/>
        <v>86</v>
      </c>
      <c r="H18" s="28" t="str">
        <f t="shared" si="3"/>
        <v>A</v>
      </c>
      <c r="I18" s="36">
        <v>1</v>
      </c>
      <c r="J18" s="28" t="str">
        <f t="shared" si="4"/>
        <v>Memiliki kemampuan dalam menganalisis respon internasional terhadap proklamasi kemerdekaan Indonesia, perkembangan iptek di era globalisasi, Indonesia dalam perang dingin, serta sejarah organisasi regional dan global</v>
      </c>
      <c r="K18" s="28">
        <f t="shared" si="5"/>
        <v>87.666666666666671</v>
      </c>
      <c r="L18" s="28" t="str">
        <f t="shared" si="6"/>
        <v>A</v>
      </c>
      <c r="M18" s="28">
        <f t="shared" si="7"/>
        <v>87.666666666666671</v>
      </c>
      <c r="N18" s="28" t="str">
        <f t="shared" si="8"/>
        <v>A</v>
      </c>
      <c r="O18" s="36">
        <v>1</v>
      </c>
      <c r="P18" s="28" t="str">
        <f t="shared" si="9"/>
        <v>Sangat terampil dalam menyimpulkan respon internasional terhadap proklamasi kemerdekaan Indonesia</v>
      </c>
      <c r="Q18" s="39"/>
      <c r="R18" s="39" t="s">
        <v>8</v>
      </c>
      <c r="S18" s="18"/>
      <c r="T18" s="1">
        <v>82</v>
      </c>
      <c r="U18" s="1">
        <v>86</v>
      </c>
      <c r="V18" s="1">
        <v>90</v>
      </c>
      <c r="W18" s="1">
        <v>87</v>
      </c>
      <c r="X18" s="1"/>
      <c r="Y18" s="1"/>
      <c r="Z18" s="1"/>
      <c r="AA18" s="1"/>
      <c r="AB18" s="1"/>
      <c r="AC18" s="1"/>
      <c r="AD18" s="1"/>
      <c r="AE18" s="18"/>
      <c r="AF18" s="1">
        <v>90</v>
      </c>
      <c r="AG18" s="1">
        <v>85</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74134</v>
      </c>
      <c r="C19" s="19" t="s">
        <v>165</v>
      </c>
      <c r="D19" s="18"/>
      <c r="E19" s="28">
        <f t="shared" si="0"/>
        <v>82</v>
      </c>
      <c r="F19" s="28" t="str">
        <f t="shared" si="1"/>
        <v>B</v>
      </c>
      <c r="G19" s="28">
        <f t="shared" si="2"/>
        <v>82</v>
      </c>
      <c r="H19" s="28" t="str">
        <f t="shared" si="3"/>
        <v>B</v>
      </c>
      <c r="I19" s="36">
        <v>2</v>
      </c>
      <c r="J19"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19" s="28">
        <f t="shared" si="5"/>
        <v>83.333333333333329</v>
      </c>
      <c r="L19" s="28" t="str">
        <f t="shared" si="6"/>
        <v>B</v>
      </c>
      <c r="M19" s="28">
        <f t="shared" si="7"/>
        <v>83.333333333333329</v>
      </c>
      <c r="N19" s="28" t="str">
        <f t="shared" si="8"/>
        <v>B</v>
      </c>
      <c r="O19" s="36">
        <v>2</v>
      </c>
      <c r="P19" s="28" t="str">
        <f t="shared" si="9"/>
        <v>Sangat terampil dalam menyusun perkembangan iptek di era globalisasi</v>
      </c>
      <c r="Q19" s="39"/>
      <c r="R19" s="39" t="s">
        <v>9</v>
      </c>
      <c r="S19" s="18"/>
      <c r="T19" s="1">
        <v>84</v>
      </c>
      <c r="U19" s="1">
        <v>82</v>
      </c>
      <c r="V19" s="1">
        <v>82</v>
      </c>
      <c r="W19" s="1">
        <v>80</v>
      </c>
      <c r="X19" s="1"/>
      <c r="Y19" s="1"/>
      <c r="Z19" s="1"/>
      <c r="AA19" s="1"/>
      <c r="AB19" s="1"/>
      <c r="AC19" s="1"/>
      <c r="AD19" s="1"/>
      <c r="AE19" s="18"/>
      <c r="AF19" s="1">
        <v>80</v>
      </c>
      <c r="AG19" s="1">
        <v>85</v>
      </c>
      <c r="AH19" s="1">
        <v>85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t="s">
        <v>201</v>
      </c>
      <c r="FJ19" s="77">
        <v>21964</v>
      </c>
      <c r="FK19" s="77">
        <v>21974</v>
      </c>
    </row>
    <row r="20" spans="1:167" x14ac:dyDescent="0.25">
      <c r="A20" s="19">
        <v>10</v>
      </c>
      <c r="B20" s="19">
        <v>74149</v>
      </c>
      <c r="C20" s="19" t="s">
        <v>166</v>
      </c>
      <c r="D20" s="18"/>
      <c r="E20" s="28">
        <f t="shared" si="0"/>
        <v>90</v>
      </c>
      <c r="F20" s="28" t="str">
        <f t="shared" si="1"/>
        <v>A</v>
      </c>
      <c r="G20" s="28">
        <f t="shared" si="2"/>
        <v>90</v>
      </c>
      <c r="H20" s="28" t="str">
        <f t="shared" si="3"/>
        <v>A</v>
      </c>
      <c r="I20" s="36">
        <v>1</v>
      </c>
      <c r="J20" s="28" t="str">
        <f t="shared" si="4"/>
        <v>Memiliki kemampuan dalam menganalisis respon internasional terhadap proklamasi kemerdekaan Indonesia, perkembangan iptek di era globalisasi, Indonesia dalam perang dingin, serta sejarah organisasi regional dan global</v>
      </c>
      <c r="K20" s="28">
        <f t="shared" si="5"/>
        <v>90</v>
      </c>
      <c r="L20" s="28" t="str">
        <f t="shared" si="6"/>
        <v>A</v>
      </c>
      <c r="M20" s="28">
        <f t="shared" si="7"/>
        <v>90</v>
      </c>
      <c r="N20" s="28" t="str">
        <f t="shared" si="8"/>
        <v>A</v>
      </c>
      <c r="O20" s="36">
        <v>1</v>
      </c>
      <c r="P20" s="28" t="str">
        <f t="shared" si="9"/>
        <v>Sangat terampil dalam menyimpulkan respon internasional terhadap proklamasi kemerdekaan Indonesia</v>
      </c>
      <c r="Q20" s="39"/>
      <c r="R20" s="39" t="s">
        <v>8</v>
      </c>
      <c r="S20" s="18"/>
      <c r="T20" s="1">
        <v>86</v>
      </c>
      <c r="U20" s="1">
        <v>93</v>
      </c>
      <c r="V20" s="1">
        <v>92</v>
      </c>
      <c r="W20" s="1">
        <v>87</v>
      </c>
      <c r="X20" s="1"/>
      <c r="Y20" s="1"/>
      <c r="Z20" s="1"/>
      <c r="AA20" s="1"/>
      <c r="AB20" s="1"/>
      <c r="AC20" s="1"/>
      <c r="AD20" s="1"/>
      <c r="AE20" s="18"/>
      <c r="AF20" s="1">
        <v>90</v>
      </c>
      <c r="AG20" s="1">
        <v>90</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74494</v>
      </c>
      <c r="C21" s="19" t="s">
        <v>167</v>
      </c>
      <c r="D21" s="18"/>
      <c r="E21" s="28">
        <f t="shared" si="0"/>
        <v>77</v>
      </c>
      <c r="F21" s="28" t="str">
        <f t="shared" si="1"/>
        <v>B</v>
      </c>
      <c r="G21" s="28">
        <f t="shared" si="2"/>
        <v>77</v>
      </c>
      <c r="H21" s="28" t="str">
        <f t="shared" si="3"/>
        <v>B</v>
      </c>
      <c r="I21" s="36">
        <v>2</v>
      </c>
      <c r="J21"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21" s="28">
        <f t="shared" si="5"/>
        <v>81.666666666666671</v>
      </c>
      <c r="L21" s="28" t="str">
        <f t="shared" si="6"/>
        <v>B</v>
      </c>
      <c r="M21" s="28">
        <f t="shared" si="7"/>
        <v>81.666666666666671</v>
      </c>
      <c r="N21" s="28" t="str">
        <f t="shared" si="8"/>
        <v>B</v>
      </c>
      <c r="O21" s="36">
        <v>2</v>
      </c>
      <c r="P21" s="28" t="str">
        <f t="shared" si="9"/>
        <v>Sangat terampil dalam menyusun perkembangan iptek di era globalisasi</v>
      </c>
      <c r="Q21" s="39"/>
      <c r="R21" s="39" t="s">
        <v>9</v>
      </c>
      <c r="S21" s="18"/>
      <c r="T21" s="1">
        <v>76</v>
      </c>
      <c r="U21" s="1">
        <v>84</v>
      </c>
      <c r="V21" s="1">
        <v>70</v>
      </c>
      <c r="W21" s="1">
        <v>78</v>
      </c>
      <c r="X21" s="1"/>
      <c r="Y21" s="1"/>
      <c r="Z21" s="1"/>
      <c r="AA21" s="1"/>
      <c r="AB21" s="1"/>
      <c r="AC21" s="1"/>
      <c r="AD21" s="1"/>
      <c r="AE21" s="18"/>
      <c r="AF21" s="1">
        <v>80</v>
      </c>
      <c r="AG21" s="1">
        <v>85</v>
      </c>
      <c r="AH21" s="1">
        <v>80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21965</v>
      </c>
      <c r="FK21" s="77">
        <v>21975</v>
      </c>
    </row>
    <row r="22" spans="1:167" x14ac:dyDescent="0.25">
      <c r="A22" s="19">
        <v>12</v>
      </c>
      <c r="B22" s="19">
        <v>74164</v>
      </c>
      <c r="C22" s="19" t="s">
        <v>168</v>
      </c>
      <c r="D22" s="18"/>
      <c r="E22" s="28">
        <f t="shared" si="0"/>
        <v>88</v>
      </c>
      <c r="F22" s="28" t="str">
        <f t="shared" si="1"/>
        <v>A</v>
      </c>
      <c r="G22" s="28">
        <f t="shared" si="2"/>
        <v>88</v>
      </c>
      <c r="H22" s="28" t="str">
        <f t="shared" si="3"/>
        <v>A</v>
      </c>
      <c r="I22" s="36">
        <v>1</v>
      </c>
      <c r="J22" s="28" t="str">
        <f t="shared" si="4"/>
        <v>Memiliki kemampuan dalam menganalisis respon internasional terhadap proklamasi kemerdekaan Indonesia, perkembangan iptek di era globalisasi, Indonesia dalam perang dingin, serta sejarah organisasi regional dan global</v>
      </c>
      <c r="K22" s="28">
        <f t="shared" si="5"/>
        <v>90</v>
      </c>
      <c r="L22" s="28" t="str">
        <f t="shared" si="6"/>
        <v>A</v>
      </c>
      <c r="M22" s="28">
        <f t="shared" si="7"/>
        <v>90</v>
      </c>
      <c r="N22" s="28" t="str">
        <f t="shared" si="8"/>
        <v>A</v>
      </c>
      <c r="O22" s="36">
        <v>1</v>
      </c>
      <c r="P22" s="28" t="str">
        <f t="shared" si="9"/>
        <v>Sangat terampil dalam menyimpulkan respon internasional terhadap proklamasi kemerdekaan Indonesia</v>
      </c>
      <c r="Q22" s="39"/>
      <c r="R22" s="39" t="s">
        <v>8</v>
      </c>
      <c r="S22" s="18"/>
      <c r="T22" s="1">
        <v>87</v>
      </c>
      <c r="U22" s="1">
        <v>90</v>
      </c>
      <c r="V22" s="1">
        <v>85</v>
      </c>
      <c r="W22" s="1">
        <v>90</v>
      </c>
      <c r="X22" s="1"/>
      <c r="Y22" s="1"/>
      <c r="Z22" s="1"/>
      <c r="AA22" s="1"/>
      <c r="AB22" s="1"/>
      <c r="AC22" s="1"/>
      <c r="AD22" s="1"/>
      <c r="AE22" s="18"/>
      <c r="AF22" s="1">
        <v>90</v>
      </c>
      <c r="AG22" s="1">
        <v>90</v>
      </c>
      <c r="AH22" s="1">
        <v>90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74179</v>
      </c>
      <c r="C23" s="19" t="s">
        <v>169</v>
      </c>
      <c r="D23" s="18"/>
      <c r="E23" s="28">
        <f t="shared" si="0"/>
        <v>87</v>
      </c>
      <c r="F23" s="28" t="str">
        <f t="shared" si="1"/>
        <v>A</v>
      </c>
      <c r="G23" s="28">
        <f t="shared" si="2"/>
        <v>87</v>
      </c>
      <c r="H23" s="28" t="str">
        <f t="shared" si="3"/>
        <v>A</v>
      </c>
      <c r="I23" s="36">
        <v>1</v>
      </c>
      <c r="J23" s="28" t="str">
        <f t="shared" si="4"/>
        <v>Memiliki kemampuan dalam menganalisis respon internasional terhadap proklamasi kemerdekaan Indonesia, perkembangan iptek di era globalisasi, Indonesia dalam perang dingin, serta sejarah organisasi regional dan global</v>
      </c>
      <c r="K23" s="28">
        <f t="shared" si="5"/>
        <v>88.666666666666671</v>
      </c>
      <c r="L23" s="28" t="str">
        <f t="shared" si="6"/>
        <v>A</v>
      </c>
      <c r="M23" s="28">
        <f t="shared" si="7"/>
        <v>88.666666666666671</v>
      </c>
      <c r="N23" s="28" t="str">
        <f t="shared" si="8"/>
        <v>A</v>
      </c>
      <c r="O23" s="36">
        <v>1</v>
      </c>
      <c r="P23" s="28" t="str">
        <f t="shared" si="9"/>
        <v>Sangat terampil dalam menyimpulkan respon internasional terhadap proklamasi kemerdekaan Indonesia</v>
      </c>
      <c r="Q23" s="39"/>
      <c r="R23" s="39" t="s">
        <v>8</v>
      </c>
      <c r="S23" s="18"/>
      <c r="T23" s="1">
        <v>85</v>
      </c>
      <c r="U23" s="1">
        <v>89</v>
      </c>
      <c r="V23" s="1">
        <v>90</v>
      </c>
      <c r="W23" s="1">
        <v>84</v>
      </c>
      <c r="X23" s="1"/>
      <c r="Y23" s="1"/>
      <c r="Z23" s="1"/>
      <c r="AA23" s="1"/>
      <c r="AB23" s="1"/>
      <c r="AC23" s="1"/>
      <c r="AD23" s="1"/>
      <c r="AE23" s="18"/>
      <c r="AF23" s="1">
        <v>90</v>
      </c>
      <c r="AG23" s="1">
        <v>90</v>
      </c>
      <c r="AH23" s="1">
        <v>86</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21966</v>
      </c>
      <c r="FK23" s="77">
        <v>21976</v>
      </c>
    </row>
    <row r="24" spans="1:167" x14ac:dyDescent="0.25">
      <c r="A24" s="19">
        <v>14</v>
      </c>
      <c r="B24" s="19">
        <v>74194</v>
      </c>
      <c r="C24" s="19" t="s">
        <v>170</v>
      </c>
      <c r="D24" s="18"/>
      <c r="E24" s="28">
        <f t="shared" si="0"/>
        <v>85</v>
      </c>
      <c r="F24" s="28" t="str">
        <f t="shared" si="1"/>
        <v>A</v>
      </c>
      <c r="G24" s="28">
        <f t="shared" si="2"/>
        <v>85</v>
      </c>
      <c r="H24" s="28" t="str">
        <f t="shared" si="3"/>
        <v>A</v>
      </c>
      <c r="I24" s="36">
        <v>1</v>
      </c>
      <c r="J24" s="28" t="str">
        <f t="shared" si="4"/>
        <v>Memiliki kemampuan dalam menganalisis respon internasional terhadap proklamasi kemerdekaan Indonesia, perkembangan iptek di era globalisasi, Indonesia dalam perang dingin, serta sejarah organisasi regional dan global</v>
      </c>
      <c r="K24" s="28">
        <f t="shared" si="5"/>
        <v>86.666666666666671</v>
      </c>
      <c r="L24" s="28" t="str">
        <f t="shared" si="6"/>
        <v>A</v>
      </c>
      <c r="M24" s="28">
        <f t="shared" si="7"/>
        <v>86.666666666666671</v>
      </c>
      <c r="N24" s="28" t="str">
        <f t="shared" si="8"/>
        <v>A</v>
      </c>
      <c r="O24" s="36">
        <v>1</v>
      </c>
      <c r="P24" s="28" t="str">
        <f t="shared" si="9"/>
        <v>Sangat terampil dalam menyimpulkan respon internasional terhadap proklamasi kemerdekaan Indonesia</v>
      </c>
      <c r="Q24" s="39"/>
      <c r="R24" s="39" t="s">
        <v>8</v>
      </c>
      <c r="S24" s="18"/>
      <c r="T24" s="1">
        <v>82</v>
      </c>
      <c r="U24" s="1">
        <v>88</v>
      </c>
      <c r="V24" s="1">
        <v>86</v>
      </c>
      <c r="W24" s="1">
        <v>83</v>
      </c>
      <c r="X24" s="1"/>
      <c r="Y24" s="1"/>
      <c r="Z24" s="1"/>
      <c r="AA24" s="1"/>
      <c r="AB24" s="1"/>
      <c r="AC24" s="1"/>
      <c r="AD24" s="1"/>
      <c r="AE24" s="18"/>
      <c r="AF24" s="1">
        <v>85</v>
      </c>
      <c r="AG24" s="1">
        <v>90</v>
      </c>
      <c r="AH24" s="1">
        <v>85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80059</v>
      </c>
      <c r="C25" s="19" t="s">
        <v>171</v>
      </c>
      <c r="D25" s="18"/>
      <c r="E25" s="28">
        <f t="shared" si="0"/>
        <v>82</v>
      </c>
      <c r="F25" s="28" t="str">
        <f t="shared" si="1"/>
        <v>B</v>
      </c>
      <c r="G25" s="28">
        <f t="shared" si="2"/>
        <v>82</v>
      </c>
      <c r="H25" s="28" t="str">
        <f t="shared" si="3"/>
        <v>B</v>
      </c>
      <c r="I25" s="36">
        <v>2</v>
      </c>
      <c r="J25"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25" s="28">
        <f t="shared" si="5"/>
        <v>83.333333333333329</v>
      </c>
      <c r="L25" s="28" t="str">
        <f t="shared" si="6"/>
        <v>B</v>
      </c>
      <c r="M25" s="28">
        <f t="shared" si="7"/>
        <v>83.333333333333329</v>
      </c>
      <c r="N25" s="28" t="str">
        <f t="shared" si="8"/>
        <v>B</v>
      </c>
      <c r="O25" s="36">
        <v>2</v>
      </c>
      <c r="P25" s="28" t="str">
        <f t="shared" si="9"/>
        <v>Sangat terampil dalam menyusun perkembangan iptek di era globalisasi</v>
      </c>
      <c r="Q25" s="39"/>
      <c r="R25" s="39" t="s">
        <v>9</v>
      </c>
      <c r="S25" s="18"/>
      <c r="T25" s="1">
        <v>76</v>
      </c>
      <c r="U25" s="1">
        <v>84</v>
      </c>
      <c r="V25" s="1">
        <v>86</v>
      </c>
      <c r="W25" s="1">
        <v>80</v>
      </c>
      <c r="X25" s="1"/>
      <c r="Y25" s="1"/>
      <c r="Z25" s="1"/>
      <c r="AA25" s="1"/>
      <c r="AB25" s="1"/>
      <c r="AC25" s="1"/>
      <c r="AD25" s="1"/>
      <c r="AE25" s="18"/>
      <c r="AF25" s="1">
        <v>80</v>
      </c>
      <c r="AG25" s="1">
        <v>85</v>
      </c>
      <c r="AH25" s="1">
        <v>85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21967</v>
      </c>
      <c r="FK25" s="77">
        <v>21977</v>
      </c>
    </row>
    <row r="26" spans="1:167" x14ac:dyDescent="0.25">
      <c r="A26" s="19">
        <v>16</v>
      </c>
      <c r="B26" s="19">
        <v>74209</v>
      </c>
      <c r="C26" s="19" t="s">
        <v>172</v>
      </c>
      <c r="D26" s="18"/>
      <c r="E26" s="28">
        <f t="shared" si="0"/>
        <v>90</v>
      </c>
      <c r="F26" s="28" t="str">
        <f t="shared" si="1"/>
        <v>A</v>
      </c>
      <c r="G26" s="28">
        <f t="shared" si="2"/>
        <v>90</v>
      </c>
      <c r="H26" s="28" t="str">
        <f t="shared" si="3"/>
        <v>A</v>
      </c>
      <c r="I26" s="36">
        <v>1</v>
      </c>
      <c r="J26" s="28" t="str">
        <f t="shared" si="4"/>
        <v>Memiliki kemampuan dalam menganalisis respon internasional terhadap proklamasi kemerdekaan Indonesia, perkembangan iptek di era globalisasi, Indonesia dalam perang dingin, serta sejarah organisasi regional dan global</v>
      </c>
      <c r="K26" s="28">
        <f t="shared" si="5"/>
        <v>89.333333333333329</v>
      </c>
      <c r="L26" s="28" t="str">
        <f t="shared" si="6"/>
        <v>A</v>
      </c>
      <c r="M26" s="28">
        <f t="shared" si="7"/>
        <v>89.333333333333329</v>
      </c>
      <c r="N26" s="28" t="str">
        <f t="shared" si="8"/>
        <v>A</v>
      </c>
      <c r="O26" s="36">
        <v>1</v>
      </c>
      <c r="P26" s="28" t="str">
        <f t="shared" si="9"/>
        <v>Sangat terampil dalam menyimpulkan respon internasional terhadap proklamasi kemerdekaan Indonesia</v>
      </c>
      <c r="Q26" s="39"/>
      <c r="R26" s="39" t="s">
        <v>8</v>
      </c>
      <c r="S26" s="18"/>
      <c r="T26" s="1">
        <v>87</v>
      </c>
      <c r="U26" s="1">
        <v>89</v>
      </c>
      <c r="V26" s="1">
        <v>90</v>
      </c>
      <c r="W26" s="1">
        <v>95</v>
      </c>
      <c r="X26" s="1"/>
      <c r="Y26" s="1"/>
      <c r="Z26" s="1"/>
      <c r="AA26" s="1"/>
      <c r="AB26" s="1"/>
      <c r="AC26" s="1"/>
      <c r="AD26" s="1"/>
      <c r="AE26" s="18"/>
      <c r="AF26" s="1">
        <v>90</v>
      </c>
      <c r="AG26" s="1">
        <v>90</v>
      </c>
      <c r="AH26" s="1">
        <v>88</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74224</v>
      </c>
      <c r="C27" s="19" t="s">
        <v>173</v>
      </c>
      <c r="D27" s="18"/>
      <c r="E27" s="28">
        <f t="shared" si="0"/>
        <v>88</v>
      </c>
      <c r="F27" s="28" t="str">
        <f t="shared" si="1"/>
        <v>A</v>
      </c>
      <c r="G27" s="28">
        <f t="shared" si="2"/>
        <v>88</v>
      </c>
      <c r="H27" s="28" t="str">
        <f t="shared" si="3"/>
        <v>A</v>
      </c>
      <c r="I27" s="36">
        <v>1</v>
      </c>
      <c r="J27" s="28" t="str">
        <f t="shared" si="4"/>
        <v>Memiliki kemampuan dalam menganalisis respon internasional terhadap proklamasi kemerdekaan Indonesia, perkembangan iptek di era globalisasi, Indonesia dalam perang dingin, serta sejarah organisasi regional dan global</v>
      </c>
      <c r="K27" s="28">
        <f t="shared" si="5"/>
        <v>87</v>
      </c>
      <c r="L27" s="28" t="str">
        <f t="shared" si="6"/>
        <v>A</v>
      </c>
      <c r="M27" s="28">
        <f t="shared" si="7"/>
        <v>87</v>
      </c>
      <c r="N27" s="28" t="str">
        <f t="shared" si="8"/>
        <v>A</v>
      </c>
      <c r="O27" s="36">
        <v>1</v>
      </c>
      <c r="P27" s="28" t="str">
        <f t="shared" si="9"/>
        <v>Sangat terampil dalam menyimpulkan respon internasional terhadap proklamasi kemerdekaan Indonesia</v>
      </c>
      <c r="Q27" s="39"/>
      <c r="R27" s="39" t="s">
        <v>8</v>
      </c>
      <c r="S27" s="18"/>
      <c r="T27" s="1">
        <v>86</v>
      </c>
      <c r="U27" s="1">
        <v>88</v>
      </c>
      <c r="V27" s="1">
        <v>93</v>
      </c>
      <c r="W27" s="1">
        <v>85</v>
      </c>
      <c r="X27" s="1"/>
      <c r="Y27" s="1"/>
      <c r="Z27" s="1"/>
      <c r="AA27" s="1"/>
      <c r="AB27" s="1"/>
      <c r="AC27" s="1"/>
      <c r="AD27" s="1"/>
      <c r="AE27" s="18"/>
      <c r="AF27" s="1">
        <v>90</v>
      </c>
      <c r="AG27" s="1">
        <v>85</v>
      </c>
      <c r="AH27" s="1">
        <v>86</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21968</v>
      </c>
      <c r="FK27" s="77">
        <v>21978</v>
      </c>
    </row>
    <row r="28" spans="1:167" x14ac:dyDescent="0.25">
      <c r="A28" s="19">
        <v>18</v>
      </c>
      <c r="B28" s="19">
        <v>74584</v>
      </c>
      <c r="C28" s="19" t="s">
        <v>174</v>
      </c>
      <c r="D28" s="18"/>
      <c r="E28" s="28">
        <f t="shared" si="0"/>
        <v>82</v>
      </c>
      <c r="F28" s="28" t="str">
        <f t="shared" si="1"/>
        <v>B</v>
      </c>
      <c r="G28" s="28">
        <f t="shared" si="2"/>
        <v>82</v>
      </c>
      <c r="H28" s="28" t="str">
        <f t="shared" si="3"/>
        <v>B</v>
      </c>
      <c r="I28" s="36">
        <v>2</v>
      </c>
      <c r="J28"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28" s="28">
        <f t="shared" si="5"/>
        <v>85</v>
      </c>
      <c r="L28" s="28" t="str">
        <f t="shared" si="6"/>
        <v>A</v>
      </c>
      <c r="M28" s="28">
        <f t="shared" si="7"/>
        <v>85</v>
      </c>
      <c r="N28" s="28" t="str">
        <f t="shared" si="8"/>
        <v>A</v>
      </c>
      <c r="O28" s="36">
        <v>2</v>
      </c>
      <c r="P28" s="28" t="str">
        <f t="shared" si="9"/>
        <v>Sangat terampil dalam menyusun perkembangan iptek di era globalisasi</v>
      </c>
      <c r="Q28" s="39"/>
      <c r="R28" s="39" t="s">
        <v>8</v>
      </c>
      <c r="S28" s="18"/>
      <c r="T28" s="1">
        <v>80</v>
      </c>
      <c r="U28" s="1">
        <v>82</v>
      </c>
      <c r="V28" s="1">
        <v>82</v>
      </c>
      <c r="W28" s="1">
        <v>82</v>
      </c>
      <c r="X28" s="1"/>
      <c r="Y28" s="1"/>
      <c r="Z28" s="1"/>
      <c r="AA28" s="1"/>
      <c r="AB28" s="1"/>
      <c r="AC28" s="1"/>
      <c r="AD28" s="1"/>
      <c r="AE28" s="18"/>
      <c r="AF28" s="1">
        <v>85</v>
      </c>
      <c r="AG28" s="1">
        <v>85</v>
      </c>
      <c r="AH28" s="1">
        <v>85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74239</v>
      </c>
      <c r="C29" s="19" t="s">
        <v>175</v>
      </c>
      <c r="D29" s="18"/>
      <c r="E29" s="28">
        <f t="shared" si="0"/>
        <v>86</v>
      </c>
      <c r="F29" s="28" t="str">
        <f t="shared" si="1"/>
        <v>A</v>
      </c>
      <c r="G29" s="28">
        <f t="shared" si="2"/>
        <v>86</v>
      </c>
      <c r="H29" s="28" t="str">
        <f t="shared" si="3"/>
        <v>A</v>
      </c>
      <c r="I29" s="36">
        <v>1</v>
      </c>
      <c r="J29" s="28" t="str">
        <f t="shared" si="4"/>
        <v>Memiliki kemampuan dalam menganalisis respon internasional terhadap proklamasi kemerdekaan Indonesia, perkembangan iptek di era globalisasi, Indonesia dalam perang dingin, serta sejarah organisasi regional dan global</v>
      </c>
      <c r="K29" s="28">
        <f t="shared" si="5"/>
        <v>87.333333333333329</v>
      </c>
      <c r="L29" s="28" t="str">
        <f t="shared" si="6"/>
        <v>A</v>
      </c>
      <c r="M29" s="28">
        <f t="shared" si="7"/>
        <v>87.333333333333329</v>
      </c>
      <c r="N29" s="28" t="str">
        <f t="shared" si="8"/>
        <v>A</v>
      </c>
      <c r="O29" s="36">
        <v>1</v>
      </c>
      <c r="P29" s="28" t="str">
        <f t="shared" si="9"/>
        <v>Sangat terampil dalam menyimpulkan respon internasional terhadap proklamasi kemerdekaan Indonesia</v>
      </c>
      <c r="Q29" s="39"/>
      <c r="R29" s="39" t="s">
        <v>8</v>
      </c>
      <c r="S29" s="18"/>
      <c r="T29" s="1">
        <v>81</v>
      </c>
      <c r="U29" s="1">
        <v>85</v>
      </c>
      <c r="V29" s="1">
        <v>92</v>
      </c>
      <c r="W29" s="1">
        <v>86</v>
      </c>
      <c r="X29" s="1"/>
      <c r="Y29" s="1"/>
      <c r="Z29" s="1"/>
      <c r="AA29" s="1"/>
      <c r="AB29" s="1"/>
      <c r="AC29" s="1"/>
      <c r="AD29" s="1"/>
      <c r="AE29" s="18"/>
      <c r="AF29" s="1">
        <v>85</v>
      </c>
      <c r="AG29" s="1">
        <v>90</v>
      </c>
      <c r="AH29" s="1">
        <v>87</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21969</v>
      </c>
      <c r="FK29" s="77">
        <v>21979</v>
      </c>
    </row>
    <row r="30" spans="1:167" x14ac:dyDescent="0.25">
      <c r="A30" s="19">
        <v>20</v>
      </c>
      <c r="B30" s="19">
        <v>74254</v>
      </c>
      <c r="C30" s="19" t="s">
        <v>176</v>
      </c>
      <c r="D30" s="18"/>
      <c r="E30" s="28">
        <f t="shared" si="0"/>
        <v>90</v>
      </c>
      <c r="F30" s="28" t="str">
        <f t="shared" si="1"/>
        <v>A</v>
      </c>
      <c r="G30" s="28">
        <f t="shared" si="2"/>
        <v>90</v>
      </c>
      <c r="H30" s="28" t="str">
        <f t="shared" si="3"/>
        <v>A</v>
      </c>
      <c r="I30" s="36">
        <v>1</v>
      </c>
      <c r="J30" s="28" t="str">
        <f t="shared" si="4"/>
        <v>Memiliki kemampuan dalam menganalisis respon internasional terhadap proklamasi kemerdekaan Indonesia, perkembangan iptek di era globalisasi, Indonesia dalam perang dingin, serta sejarah organisasi regional dan global</v>
      </c>
      <c r="K30" s="28">
        <f t="shared" si="5"/>
        <v>90</v>
      </c>
      <c r="L30" s="28" t="str">
        <f t="shared" si="6"/>
        <v>A</v>
      </c>
      <c r="M30" s="28">
        <f t="shared" si="7"/>
        <v>90</v>
      </c>
      <c r="N30" s="28" t="str">
        <f t="shared" si="8"/>
        <v>A</v>
      </c>
      <c r="O30" s="36">
        <v>1</v>
      </c>
      <c r="P30" s="28" t="str">
        <f t="shared" si="9"/>
        <v>Sangat terampil dalam menyimpulkan respon internasional terhadap proklamasi kemerdekaan Indonesia</v>
      </c>
      <c r="Q30" s="39"/>
      <c r="R30" s="39" t="s">
        <v>8</v>
      </c>
      <c r="S30" s="18"/>
      <c r="T30" s="1">
        <v>90</v>
      </c>
      <c r="U30" s="1">
        <v>93</v>
      </c>
      <c r="V30" s="1">
        <v>90</v>
      </c>
      <c r="W30" s="1">
        <v>88</v>
      </c>
      <c r="X30" s="1"/>
      <c r="Y30" s="1"/>
      <c r="Z30" s="1"/>
      <c r="AA30" s="1"/>
      <c r="AB30" s="1"/>
      <c r="AC30" s="1"/>
      <c r="AD30" s="1"/>
      <c r="AE30" s="18"/>
      <c r="AF30" s="1">
        <v>90</v>
      </c>
      <c r="AG30" s="1">
        <v>90</v>
      </c>
      <c r="AH30" s="1">
        <v>90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74269</v>
      </c>
      <c r="C31" s="19" t="s">
        <v>177</v>
      </c>
      <c r="D31" s="18"/>
      <c r="E31" s="28">
        <f t="shared" si="0"/>
        <v>90</v>
      </c>
      <c r="F31" s="28" t="str">
        <f t="shared" si="1"/>
        <v>A</v>
      </c>
      <c r="G31" s="28">
        <f t="shared" si="2"/>
        <v>90</v>
      </c>
      <c r="H31" s="28" t="str">
        <f t="shared" si="3"/>
        <v>A</v>
      </c>
      <c r="I31" s="36">
        <v>1</v>
      </c>
      <c r="J31" s="28" t="str">
        <f t="shared" si="4"/>
        <v>Memiliki kemampuan dalam menganalisis respon internasional terhadap proklamasi kemerdekaan Indonesia, perkembangan iptek di era globalisasi, Indonesia dalam perang dingin, serta sejarah organisasi regional dan global</v>
      </c>
      <c r="K31" s="28">
        <f t="shared" si="5"/>
        <v>88</v>
      </c>
      <c r="L31" s="28" t="str">
        <f t="shared" si="6"/>
        <v>A</v>
      </c>
      <c r="M31" s="28">
        <f t="shared" si="7"/>
        <v>88</v>
      </c>
      <c r="N31" s="28" t="str">
        <f t="shared" si="8"/>
        <v>A</v>
      </c>
      <c r="O31" s="36">
        <v>1</v>
      </c>
      <c r="P31" s="28" t="str">
        <f t="shared" si="9"/>
        <v>Sangat terampil dalam menyimpulkan respon internasional terhadap proklamasi kemerdekaan Indonesia</v>
      </c>
      <c r="Q31" s="39"/>
      <c r="R31" s="39" t="s">
        <v>8</v>
      </c>
      <c r="S31" s="18"/>
      <c r="T31" s="1">
        <v>90</v>
      </c>
      <c r="U31" s="1">
        <v>92</v>
      </c>
      <c r="V31" s="1">
        <v>88</v>
      </c>
      <c r="W31" s="1">
        <v>90</v>
      </c>
      <c r="X31" s="1"/>
      <c r="Y31" s="1"/>
      <c r="Z31" s="1"/>
      <c r="AA31" s="1"/>
      <c r="AB31" s="1"/>
      <c r="AC31" s="1"/>
      <c r="AD31" s="1"/>
      <c r="AE31" s="18"/>
      <c r="AF31" s="1">
        <v>85</v>
      </c>
      <c r="AG31" s="1">
        <v>90</v>
      </c>
      <c r="AH31" s="1">
        <v>89</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21970</v>
      </c>
      <c r="FK31" s="77">
        <v>21980</v>
      </c>
    </row>
    <row r="32" spans="1:167" x14ac:dyDescent="0.25">
      <c r="A32" s="19">
        <v>22</v>
      </c>
      <c r="B32" s="19">
        <v>74284</v>
      </c>
      <c r="C32" s="19" t="s">
        <v>178</v>
      </c>
      <c r="D32" s="18"/>
      <c r="E32" s="28">
        <f t="shared" si="0"/>
        <v>86</v>
      </c>
      <c r="F32" s="28" t="str">
        <f t="shared" si="1"/>
        <v>A</v>
      </c>
      <c r="G32" s="28">
        <f t="shared" si="2"/>
        <v>86</v>
      </c>
      <c r="H32" s="28" t="str">
        <f t="shared" si="3"/>
        <v>A</v>
      </c>
      <c r="I32" s="36">
        <v>1</v>
      </c>
      <c r="J32" s="28" t="str">
        <f t="shared" si="4"/>
        <v>Memiliki kemampuan dalam menganalisis respon internasional terhadap proklamasi kemerdekaan Indonesia, perkembangan iptek di era globalisasi, Indonesia dalam perang dingin, serta sejarah organisasi regional dan global</v>
      </c>
      <c r="K32" s="28">
        <f t="shared" si="5"/>
        <v>86</v>
      </c>
      <c r="L32" s="28" t="str">
        <f t="shared" si="6"/>
        <v>A</v>
      </c>
      <c r="M32" s="28">
        <f t="shared" si="7"/>
        <v>86</v>
      </c>
      <c r="N32" s="28" t="str">
        <f t="shared" si="8"/>
        <v>A</v>
      </c>
      <c r="O32" s="36">
        <v>1</v>
      </c>
      <c r="P32" s="28" t="str">
        <f t="shared" si="9"/>
        <v>Sangat terampil dalam menyimpulkan respon internasional terhadap proklamasi kemerdekaan Indonesia</v>
      </c>
      <c r="Q32" s="39"/>
      <c r="R32" s="39" t="s">
        <v>8</v>
      </c>
      <c r="S32" s="18"/>
      <c r="T32" s="1">
        <v>85</v>
      </c>
      <c r="U32" s="1">
        <v>86</v>
      </c>
      <c r="V32" s="1">
        <v>87</v>
      </c>
      <c r="W32" s="1">
        <v>84</v>
      </c>
      <c r="X32" s="1"/>
      <c r="Y32" s="1"/>
      <c r="Z32" s="1"/>
      <c r="AA32" s="1"/>
      <c r="AB32" s="1"/>
      <c r="AC32" s="1"/>
      <c r="AD32" s="1"/>
      <c r="AE32" s="18"/>
      <c r="AF32" s="1">
        <v>85</v>
      </c>
      <c r="AG32" s="1">
        <v>85</v>
      </c>
      <c r="AH32" s="1">
        <v>88</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74299</v>
      </c>
      <c r="C33" s="19" t="s">
        <v>179</v>
      </c>
      <c r="D33" s="18"/>
      <c r="E33" s="28">
        <f t="shared" si="0"/>
        <v>86</v>
      </c>
      <c r="F33" s="28" t="str">
        <f t="shared" si="1"/>
        <v>A</v>
      </c>
      <c r="G33" s="28">
        <f t="shared" si="2"/>
        <v>86</v>
      </c>
      <c r="H33" s="28" t="str">
        <f t="shared" si="3"/>
        <v>A</v>
      </c>
      <c r="I33" s="36">
        <v>1</v>
      </c>
      <c r="J33" s="28" t="str">
        <f t="shared" si="4"/>
        <v>Memiliki kemampuan dalam menganalisis respon internasional terhadap proklamasi kemerdekaan Indonesia, perkembangan iptek di era globalisasi, Indonesia dalam perang dingin, serta sejarah organisasi regional dan global</v>
      </c>
      <c r="K33" s="28">
        <f t="shared" si="5"/>
        <v>87</v>
      </c>
      <c r="L33" s="28" t="str">
        <f t="shared" si="6"/>
        <v>A</v>
      </c>
      <c r="M33" s="28">
        <f t="shared" si="7"/>
        <v>87</v>
      </c>
      <c r="N33" s="28" t="str">
        <f t="shared" si="8"/>
        <v>A</v>
      </c>
      <c r="O33" s="36">
        <v>1</v>
      </c>
      <c r="P33" s="28" t="str">
        <f t="shared" si="9"/>
        <v>Sangat terampil dalam menyimpulkan respon internasional terhadap proklamasi kemerdekaan Indonesia</v>
      </c>
      <c r="Q33" s="39"/>
      <c r="R33" s="39" t="s">
        <v>8</v>
      </c>
      <c r="S33" s="18"/>
      <c r="T33" s="1">
        <v>81</v>
      </c>
      <c r="U33" s="1">
        <v>86</v>
      </c>
      <c r="V33" s="1">
        <v>92</v>
      </c>
      <c r="W33" s="1">
        <v>84</v>
      </c>
      <c r="X33" s="1"/>
      <c r="Y33" s="1"/>
      <c r="Z33" s="1"/>
      <c r="AA33" s="1"/>
      <c r="AB33" s="1"/>
      <c r="AC33" s="1"/>
      <c r="AD33" s="1"/>
      <c r="AE33" s="18"/>
      <c r="AF33" s="1">
        <v>90</v>
      </c>
      <c r="AG33" s="1">
        <v>85</v>
      </c>
      <c r="AH33" s="1">
        <v>86</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74509</v>
      </c>
      <c r="C34" s="19" t="s">
        <v>180</v>
      </c>
      <c r="D34" s="18"/>
      <c r="E34" s="28">
        <f t="shared" si="0"/>
        <v>81</v>
      </c>
      <c r="F34" s="28" t="str">
        <f t="shared" si="1"/>
        <v>B</v>
      </c>
      <c r="G34" s="28">
        <f t="shared" si="2"/>
        <v>81</v>
      </c>
      <c r="H34" s="28" t="str">
        <f t="shared" si="3"/>
        <v>B</v>
      </c>
      <c r="I34" s="36">
        <v>2</v>
      </c>
      <c r="J34"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4" s="28">
        <f t="shared" si="5"/>
        <v>86</v>
      </c>
      <c r="L34" s="28" t="str">
        <f t="shared" si="6"/>
        <v>A</v>
      </c>
      <c r="M34" s="28">
        <f t="shared" si="7"/>
        <v>86</v>
      </c>
      <c r="N34" s="28" t="str">
        <f t="shared" si="8"/>
        <v>A</v>
      </c>
      <c r="O34" s="36">
        <v>2</v>
      </c>
      <c r="P34" s="28" t="str">
        <f t="shared" si="9"/>
        <v>Sangat terampil dalam menyusun perkembangan iptek di era globalisasi</v>
      </c>
      <c r="Q34" s="39"/>
      <c r="R34" s="39" t="s">
        <v>8</v>
      </c>
      <c r="S34" s="18"/>
      <c r="T34" s="1">
        <v>77</v>
      </c>
      <c r="U34" s="1">
        <v>79</v>
      </c>
      <c r="V34" s="1">
        <v>86</v>
      </c>
      <c r="W34" s="1">
        <v>80</v>
      </c>
      <c r="X34" s="1"/>
      <c r="Y34" s="1"/>
      <c r="Z34" s="1"/>
      <c r="AA34" s="1"/>
      <c r="AB34" s="1"/>
      <c r="AC34" s="1"/>
      <c r="AD34" s="1"/>
      <c r="AE34" s="18"/>
      <c r="AF34" s="1">
        <v>85</v>
      </c>
      <c r="AG34" s="1">
        <v>85</v>
      </c>
      <c r="AH34" s="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74314</v>
      </c>
      <c r="C35" s="19" t="s">
        <v>181</v>
      </c>
      <c r="D35" s="18"/>
      <c r="E35" s="28">
        <f t="shared" si="0"/>
        <v>87</v>
      </c>
      <c r="F35" s="28" t="str">
        <f t="shared" si="1"/>
        <v>A</v>
      </c>
      <c r="G35" s="28">
        <f t="shared" si="2"/>
        <v>87</v>
      </c>
      <c r="H35" s="28" t="str">
        <f t="shared" si="3"/>
        <v>A</v>
      </c>
      <c r="I35" s="36">
        <v>1</v>
      </c>
      <c r="J35" s="28" t="str">
        <f t="shared" si="4"/>
        <v>Memiliki kemampuan dalam menganalisis respon internasional terhadap proklamasi kemerdekaan Indonesia, perkembangan iptek di era globalisasi, Indonesia dalam perang dingin, serta sejarah organisasi regional dan global</v>
      </c>
      <c r="K35" s="28">
        <f t="shared" si="5"/>
        <v>87</v>
      </c>
      <c r="L35" s="28" t="str">
        <f t="shared" si="6"/>
        <v>A</v>
      </c>
      <c r="M35" s="28">
        <f t="shared" si="7"/>
        <v>87</v>
      </c>
      <c r="N35" s="28" t="str">
        <f t="shared" si="8"/>
        <v>A</v>
      </c>
      <c r="O35" s="36">
        <v>1</v>
      </c>
      <c r="P35" s="28" t="str">
        <f t="shared" si="9"/>
        <v>Sangat terampil dalam menyimpulkan respon internasional terhadap proklamasi kemerdekaan Indonesia</v>
      </c>
      <c r="Q35" s="39"/>
      <c r="R35" s="39" t="s">
        <v>8</v>
      </c>
      <c r="S35" s="18"/>
      <c r="T35" s="1">
        <v>82</v>
      </c>
      <c r="U35" s="1">
        <v>92</v>
      </c>
      <c r="V35" s="1">
        <v>92</v>
      </c>
      <c r="W35" s="1">
        <v>82</v>
      </c>
      <c r="X35" s="1"/>
      <c r="Y35" s="1"/>
      <c r="Z35" s="1"/>
      <c r="AA35" s="1"/>
      <c r="AB35" s="1"/>
      <c r="AC35" s="1"/>
      <c r="AD35" s="1"/>
      <c r="AE35" s="18"/>
      <c r="AF35" s="1">
        <v>85</v>
      </c>
      <c r="AG35" s="1">
        <v>90</v>
      </c>
      <c r="AH35" s="1">
        <v>86</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74659</v>
      </c>
      <c r="C36" s="19" t="s">
        <v>182</v>
      </c>
      <c r="D36" s="18"/>
      <c r="E36" s="28">
        <f t="shared" si="0"/>
        <v>76</v>
      </c>
      <c r="F36" s="28" t="str">
        <f t="shared" si="1"/>
        <v>B</v>
      </c>
      <c r="G36" s="28">
        <f t="shared" si="2"/>
        <v>76</v>
      </c>
      <c r="H36" s="28" t="str">
        <f t="shared" si="3"/>
        <v>B</v>
      </c>
      <c r="I36" s="36">
        <v>2</v>
      </c>
      <c r="J36"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36" s="28">
        <f t="shared" si="5"/>
        <v>80</v>
      </c>
      <c r="L36" s="28" t="str">
        <f t="shared" si="6"/>
        <v>B</v>
      </c>
      <c r="M36" s="28">
        <f t="shared" si="7"/>
        <v>80</v>
      </c>
      <c r="N36" s="28" t="str">
        <f t="shared" si="8"/>
        <v>B</v>
      </c>
      <c r="O36" s="36">
        <v>2</v>
      </c>
      <c r="P36" s="28" t="str">
        <f t="shared" si="9"/>
        <v>Sangat terampil dalam menyusun perkembangan iptek di era globalisasi</v>
      </c>
      <c r="Q36" s="39"/>
      <c r="R36" s="39" t="s">
        <v>9</v>
      </c>
      <c r="S36" s="18"/>
      <c r="T36" s="1">
        <v>75</v>
      </c>
      <c r="U36" s="1">
        <v>75</v>
      </c>
      <c r="V36" s="1">
        <v>80</v>
      </c>
      <c r="W36" s="1">
        <v>75</v>
      </c>
      <c r="X36" s="1"/>
      <c r="Y36" s="1"/>
      <c r="Z36" s="1"/>
      <c r="AA36" s="1"/>
      <c r="AB36" s="1"/>
      <c r="AC36" s="1"/>
      <c r="AD36" s="1"/>
      <c r="AE36" s="18"/>
      <c r="AF36" s="1">
        <v>80</v>
      </c>
      <c r="AG36" s="1">
        <v>80</v>
      </c>
      <c r="AH36" s="1">
        <v>80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74329</v>
      </c>
      <c r="C37" s="19" t="s">
        <v>183</v>
      </c>
      <c r="D37" s="18"/>
      <c r="E37" s="28">
        <f t="shared" si="0"/>
        <v>90</v>
      </c>
      <c r="F37" s="28" t="str">
        <f t="shared" si="1"/>
        <v>A</v>
      </c>
      <c r="G37" s="28">
        <f t="shared" si="2"/>
        <v>90</v>
      </c>
      <c r="H37" s="28" t="str">
        <f t="shared" si="3"/>
        <v>A</v>
      </c>
      <c r="I37" s="36">
        <v>1</v>
      </c>
      <c r="J37" s="28" t="str">
        <f t="shared" si="4"/>
        <v>Memiliki kemampuan dalam menganalisis respon internasional terhadap proklamasi kemerdekaan Indonesia, perkembangan iptek di era globalisasi, Indonesia dalam perang dingin, serta sejarah organisasi regional dan global</v>
      </c>
      <c r="K37" s="28">
        <f t="shared" si="5"/>
        <v>90</v>
      </c>
      <c r="L37" s="28" t="str">
        <f t="shared" si="6"/>
        <v>A</v>
      </c>
      <c r="M37" s="28">
        <f t="shared" si="7"/>
        <v>90</v>
      </c>
      <c r="N37" s="28" t="str">
        <f t="shared" si="8"/>
        <v>A</v>
      </c>
      <c r="O37" s="36">
        <v>1</v>
      </c>
      <c r="P37" s="28" t="str">
        <f t="shared" si="9"/>
        <v>Sangat terampil dalam menyimpulkan respon internasional terhadap proklamasi kemerdekaan Indonesia</v>
      </c>
      <c r="Q37" s="39"/>
      <c r="R37" s="39" t="s">
        <v>8</v>
      </c>
      <c r="S37" s="18"/>
      <c r="T37" s="1">
        <v>86</v>
      </c>
      <c r="U37" s="1">
        <v>94</v>
      </c>
      <c r="V37" s="1">
        <v>90</v>
      </c>
      <c r="W37" s="1">
        <v>88</v>
      </c>
      <c r="X37" s="1"/>
      <c r="Y37" s="1"/>
      <c r="Z37" s="1"/>
      <c r="AA37" s="1"/>
      <c r="AB37" s="1"/>
      <c r="AC37" s="1"/>
      <c r="AD37" s="1"/>
      <c r="AE37" s="18"/>
      <c r="AF37" s="1">
        <v>90</v>
      </c>
      <c r="AG37" s="1">
        <v>90</v>
      </c>
      <c r="AH37" s="1">
        <v>90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74344</v>
      </c>
      <c r="C38" s="19" t="s">
        <v>184</v>
      </c>
      <c r="D38" s="18"/>
      <c r="E38" s="28">
        <f t="shared" si="0"/>
        <v>90</v>
      </c>
      <c r="F38" s="28" t="str">
        <f t="shared" si="1"/>
        <v>A</v>
      </c>
      <c r="G38" s="28">
        <f t="shared" si="2"/>
        <v>90</v>
      </c>
      <c r="H38" s="28" t="str">
        <f t="shared" si="3"/>
        <v>A</v>
      </c>
      <c r="I38" s="36">
        <v>1</v>
      </c>
      <c r="J38" s="28" t="str">
        <f t="shared" si="4"/>
        <v>Memiliki kemampuan dalam menganalisis respon internasional terhadap proklamasi kemerdekaan Indonesia, perkembangan iptek di era globalisasi, Indonesia dalam perang dingin, serta sejarah organisasi regional dan global</v>
      </c>
      <c r="K38" s="28">
        <f t="shared" si="5"/>
        <v>89.333333333333329</v>
      </c>
      <c r="L38" s="28" t="str">
        <f t="shared" si="6"/>
        <v>A</v>
      </c>
      <c r="M38" s="28">
        <f t="shared" si="7"/>
        <v>89.333333333333329</v>
      </c>
      <c r="N38" s="28" t="str">
        <f t="shared" si="8"/>
        <v>A</v>
      </c>
      <c r="O38" s="36">
        <v>1</v>
      </c>
      <c r="P38" s="28" t="str">
        <f t="shared" si="9"/>
        <v>Sangat terampil dalam menyimpulkan respon internasional terhadap proklamasi kemerdekaan Indonesia</v>
      </c>
      <c r="Q38" s="39"/>
      <c r="R38" s="39" t="s">
        <v>8</v>
      </c>
      <c r="S38" s="18"/>
      <c r="T38" s="1">
        <v>90</v>
      </c>
      <c r="U38" s="1">
        <v>94</v>
      </c>
      <c r="V38" s="1">
        <v>90</v>
      </c>
      <c r="W38" s="1">
        <v>86</v>
      </c>
      <c r="X38" s="1"/>
      <c r="Y38" s="1"/>
      <c r="Z38" s="1"/>
      <c r="AA38" s="1"/>
      <c r="AB38" s="1"/>
      <c r="AC38" s="1"/>
      <c r="AD38" s="1"/>
      <c r="AE38" s="18"/>
      <c r="AF38" s="1">
        <v>90</v>
      </c>
      <c r="AG38" s="1">
        <v>90</v>
      </c>
      <c r="AH38" s="1">
        <v>88</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74359</v>
      </c>
      <c r="C39" s="19" t="s">
        <v>185</v>
      </c>
      <c r="D39" s="18"/>
      <c r="E39" s="28">
        <f t="shared" si="0"/>
        <v>85</v>
      </c>
      <c r="F39" s="28" t="str">
        <f t="shared" si="1"/>
        <v>A</v>
      </c>
      <c r="G39" s="28">
        <f t="shared" si="2"/>
        <v>85</v>
      </c>
      <c r="H39" s="28" t="str">
        <f t="shared" si="3"/>
        <v>A</v>
      </c>
      <c r="I39" s="36">
        <v>1</v>
      </c>
      <c r="J39" s="28" t="str">
        <f t="shared" si="4"/>
        <v>Memiliki kemampuan dalam menganalisis respon internasional terhadap proklamasi kemerdekaan Indonesia, perkembangan iptek di era globalisasi, Indonesia dalam perang dingin, serta sejarah organisasi regional dan global</v>
      </c>
      <c r="K39" s="28">
        <f t="shared" si="5"/>
        <v>86</v>
      </c>
      <c r="L39" s="28" t="str">
        <f t="shared" si="6"/>
        <v>A</v>
      </c>
      <c r="M39" s="28">
        <f t="shared" si="7"/>
        <v>86</v>
      </c>
      <c r="N39" s="28" t="str">
        <f t="shared" si="8"/>
        <v>A</v>
      </c>
      <c r="O39" s="36">
        <v>1</v>
      </c>
      <c r="P39" s="28" t="str">
        <f t="shared" si="9"/>
        <v>Sangat terampil dalam menyimpulkan respon internasional terhadap proklamasi kemerdekaan Indonesia</v>
      </c>
      <c r="Q39" s="39"/>
      <c r="R39" s="39" t="s">
        <v>8</v>
      </c>
      <c r="S39" s="18"/>
      <c r="T39" s="1">
        <v>87</v>
      </c>
      <c r="U39" s="1">
        <v>86</v>
      </c>
      <c r="V39" s="1">
        <v>87</v>
      </c>
      <c r="W39" s="1">
        <v>80</v>
      </c>
      <c r="X39" s="1"/>
      <c r="Y39" s="1"/>
      <c r="Z39" s="1"/>
      <c r="AA39" s="1"/>
      <c r="AB39" s="1"/>
      <c r="AC39" s="1"/>
      <c r="AD39" s="1"/>
      <c r="AE39" s="18"/>
      <c r="AF39" s="1">
        <v>85</v>
      </c>
      <c r="AG39" s="1">
        <v>85</v>
      </c>
      <c r="AH39" s="1">
        <v>88</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74599</v>
      </c>
      <c r="C40" s="19" t="s">
        <v>186</v>
      </c>
      <c r="D40" s="18"/>
      <c r="E40" s="28">
        <f t="shared" si="0"/>
        <v>76</v>
      </c>
      <c r="F40" s="28" t="str">
        <f t="shared" si="1"/>
        <v>B</v>
      </c>
      <c r="G40" s="28">
        <f t="shared" si="2"/>
        <v>76</v>
      </c>
      <c r="H40" s="28" t="str">
        <f t="shared" si="3"/>
        <v>B</v>
      </c>
      <c r="I40" s="36">
        <v>2</v>
      </c>
      <c r="J40"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0" s="28">
        <f t="shared" si="5"/>
        <v>80</v>
      </c>
      <c r="L40" s="28" t="str">
        <f t="shared" si="6"/>
        <v>B</v>
      </c>
      <c r="M40" s="28">
        <f t="shared" si="7"/>
        <v>80</v>
      </c>
      <c r="N40" s="28" t="str">
        <f t="shared" si="8"/>
        <v>B</v>
      </c>
      <c r="O40" s="36">
        <v>2</v>
      </c>
      <c r="P40" s="28" t="str">
        <f t="shared" si="9"/>
        <v>Sangat terampil dalam menyusun perkembangan iptek di era globalisasi</v>
      </c>
      <c r="Q40" s="39"/>
      <c r="R40" s="39" t="s">
        <v>9</v>
      </c>
      <c r="S40" s="18"/>
      <c r="T40" s="1">
        <v>78</v>
      </c>
      <c r="U40" s="1">
        <v>78</v>
      </c>
      <c r="V40" s="1">
        <v>78</v>
      </c>
      <c r="W40" s="1">
        <v>70</v>
      </c>
      <c r="X40" s="1"/>
      <c r="Y40" s="1"/>
      <c r="Z40" s="1"/>
      <c r="AA40" s="1"/>
      <c r="AB40" s="1"/>
      <c r="AC40" s="1"/>
      <c r="AD40" s="1"/>
      <c r="AE40" s="18"/>
      <c r="AF40" s="1">
        <v>80</v>
      </c>
      <c r="AG40" s="1">
        <v>80</v>
      </c>
      <c r="AH40" s="1">
        <v>80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74524</v>
      </c>
      <c r="C41" s="19" t="s">
        <v>187</v>
      </c>
      <c r="D41" s="18"/>
      <c r="E41" s="28">
        <f t="shared" si="0"/>
        <v>81</v>
      </c>
      <c r="F41" s="28" t="str">
        <f t="shared" si="1"/>
        <v>B</v>
      </c>
      <c r="G41" s="28">
        <f t="shared" si="2"/>
        <v>81</v>
      </c>
      <c r="H41" s="28" t="str">
        <f t="shared" si="3"/>
        <v>B</v>
      </c>
      <c r="I41" s="36">
        <v>2</v>
      </c>
      <c r="J41"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1" s="28">
        <f t="shared" si="5"/>
        <v>86</v>
      </c>
      <c r="L41" s="28" t="str">
        <f t="shared" si="6"/>
        <v>A</v>
      </c>
      <c r="M41" s="28">
        <f t="shared" si="7"/>
        <v>86</v>
      </c>
      <c r="N41" s="28" t="str">
        <f t="shared" si="8"/>
        <v>A</v>
      </c>
      <c r="O41" s="36">
        <v>2</v>
      </c>
      <c r="P41" s="28" t="str">
        <f t="shared" si="9"/>
        <v>Sangat terampil dalam menyusun perkembangan iptek di era globalisasi</v>
      </c>
      <c r="Q41" s="39"/>
      <c r="R41" s="39" t="s">
        <v>8</v>
      </c>
      <c r="S41" s="18"/>
      <c r="T41" s="1">
        <v>80</v>
      </c>
      <c r="U41" s="1">
        <v>80</v>
      </c>
      <c r="V41" s="1">
        <v>80</v>
      </c>
      <c r="W41" s="1">
        <v>84</v>
      </c>
      <c r="X41" s="1"/>
      <c r="Y41" s="1"/>
      <c r="Z41" s="1"/>
      <c r="AA41" s="1"/>
      <c r="AB41" s="1"/>
      <c r="AC41" s="1"/>
      <c r="AD41" s="1"/>
      <c r="AE41" s="18"/>
      <c r="AF41" s="1">
        <v>85</v>
      </c>
      <c r="AG41" s="1">
        <v>85</v>
      </c>
      <c r="AH41" s="1">
        <v>88</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74374</v>
      </c>
      <c r="C42" s="19" t="s">
        <v>188</v>
      </c>
      <c r="D42" s="18"/>
      <c r="E42" s="28">
        <f t="shared" si="0"/>
        <v>87</v>
      </c>
      <c r="F42" s="28" t="str">
        <f t="shared" si="1"/>
        <v>A</v>
      </c>
      <c r="G42" s="28">
        <f t="shared" si="2"/>
        <v>87</v>
      </c>
      <c r="H42" s="28" t="str">
        <f t="shared" si="3"/>
        <v>A</v>
      </c>
      <c r="I42" s="36">
        <v>1</v>
      </c>
      <c r="J42" s="28" t="str">
        <f t="shared" si="4"/>
        <v>Memiliki kemampuan dalam menganalisis respon internasional terhadap proklamasi kemerdekaan Indonesia, perkembangan iptek di era globalisasi, Indonesia dalam perang dingin, serta sejarah organisasi regional dan global</v>
      </c>
      <c r="K42" s="28">
        <f t="shared" si="5"/>
        <v>90</v>
      </c>
      <c r="L42" s="28" t="str">
        <f t="shared" si="6"/>
        <v>A</v>
      </c>
      <c r="M42" s="28">
        <f t="shared" si="7"/>
        <v>90</v>
      </c>
      <c r="N42" s="28" t="str">
        <f t="shared" si="8"/>
        <v>A</v>
      </c>
      <c r="O42" s="36">
        <v>1</v>
      </c>
      <c r="P42" s="28" t="str">
        <f t="shared" si="9"/>
        <v>Sangat terampil dalam menyimpulkan respon internasional terhadap proklamasi kemerdekaan Indonesia</v>
      </c>
      <c r="Q42" s="39"/>
      <c r="R42" s="39" t="s">
        <v>8</v>
      </c>
      <c r="S42" s="18"/>
      <c r="T42" s="1">
        <v>84</v>
      </c>
      <c r="U42" s="1">
        <v>88</v>
      </c>
      <c r="V42" s="1">
        <v>89</v>
      </c>
      <c r="W42" s="1">
        <v>87</v>
      </c>
      <c r="X42" s="1"/>
      <c r="Y42" s="1"/>
      <c r="Z42" s="1"/>
      <c r="AA42" s="1"/>
      <c r="AB42" s="1"/>
      <c r="AC42" s="1"/>
      <c r="AD42" s="1"/>
      <c r="AE42" s="18"/>
      <c r="AF42" s="1">
        <v>90</v>
      </c>
      <c r="AG42" s="1">
        <v>90</v>
      </c>
      <c r="AH42" s="1">
        <v>90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74389</v>
      </c>
      <c r="C43" s="19" t="s">
        <v>189</v>
      </c>
      <c r="D43" s="18"/>
      <c r="E43" s="28">
        <f t="shared" si="0"/>
        <v>90</v>
      </c>
      <c r="F43" s="28" t="str">
        <f t="shared" si="1"/>
        <v>A</v>
      </c>
      <c r="G43" s="28">
        <f t="shared" si="2"/>
        <v>90</v>
      </c>
      <c r="H43" s="28" t="str">
        <f t="shared" si="3"/>
        <v>A</v>
      </c>
      <c r="I43" s="36">
        <v>1</v>
      </c>
      <c r="J43" s="28" t="str">
        <f t="shared" si="4"/>
        <v>Memiliki kemampuan dalam menganalisis respon internasional terhadap proklamasi kemerdekaan Indonesia, perkembangan iptek di era globalisasi, Indonesia dalam perang dingin, serta sejarah organisasi regional dan global</v>
      </c>
      <c r="K43" s="28">
        <f t="shared" si="5"/>
        <v>90</v>
      </c>
      <c r="L43" s="28" t="str">
        <f t="shared" si="6"/>
        <v>A</v>
      </c>
      <c r="M43" s="28">
        <f t="shared" si="7"/>
        <v>90</v>
      </c>
      <c r="N43" s="28" t="str">
        <f t="shared" si="8"/>
        <v>A</v>
      </c>
      <c r="O43" s="36">
        <v>1</v>
      </c>
      <c r="P43" s="28" t="str">
        <f t="shared" si="9"/>
        <v>Sangat terampil dalam menyimpulkan respon internasional terhadap proklamasi kemerdekaan Indonesia</v>
      </c>
      <c r="Q43" s="39"/>
      <c r="R43" s="39" t="s">
        <v>8</v>
      </c>
      <c r="S43" s="18"/>
      <c r="T43" s="1">
        <v>87</v>
      </c>
      <c r="U43" s="1">
        <v>93</v>
      </c>
      <c r="V43" s="1">
        <v>87</v>
      </c>
      <c r="W43" s="1">
        <v>92</v>
      </c>
      <c r="X43" s="1"/>
      <c r="Y43" s="1"/>
      <c r="Z43" s="1"/>
      <c r="AA43" s="1"/>
      <c r="AB43" s="1"/>
      <c r="AC43" s="1"/>
      <c r="AD43" s="1"/>
      <c r="AE43" s="18"/>
      <c r="AF43" s="1">
        <v>90</v>
      </c>
      <c r="AG43" s="1">
        <v>90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74404</v>
      </c>
      <c r="C44" s="19" t="s">
        <v>190</v>
      </c>
      <c r="D44" s="18"/>
      <c r="E44" s="28">
        <f t="shared" si="0"/>
        <v>86</v>
      </c>
      <c r="F44" s="28" t="str">
        <f t="shared" si="1"/>
        <v>A</v>
      </c>
      <c r="G44" s="28">
        <f t="shared" si="2"/>
        <v>86</v>
      </c>
      <c r="H44" s="28" t="str">
        <f t="shared" si="3"/>
        <v>A</v>
      </c>
      <c r="I44" s="36">
        <v>1</v>
      </c>
      <c r="J44" s="28" t="str">
        <f t="shared" si="4"/>
        <v>Memiliki kemampuan dalam menganalisis respon internasional terhadap proklamasi kemerdekaan Indonesia, perkembangan iptek di era globalisasi, Indonesia dalam perang dingin, serta sejarah organisasi regional dan global</v>
      </c>
      <c r="K44" s="28">
        <f t="shared" si="5"/>
        <v>89</v>
      </c>
      <c r="L44" s="28" t="str">
        <f t="shared" si="6"/>
        <v>A</v>
      </c>
      <c r="M44" s="28">
        <f t="shared" si="7"/>
        <v>89</v>
      </c>
      <c r="N44" s="28" t="str">
        <f t="shared" si="8"/>
        <v>A</v>
      </c>
      <c r="O44" s="36">
        <v>1</v>
      </c>
      <c r="P44" s="28" t="str">
        <f t="shared" si="9"/>
        <v>Sangat terampil dalam menyimpulkan respon internasional terhadap proklamasi kemerdekaan Indonesia</v>
      </c>
      <c r="Q44" s="39"/>
      <c r="R44" s="39" t="s">
        <v>8</v>
      </c>
      <c r="S44" s="18"/>
      <c r="T44" s="1">
        <v>83</v>
      </c>
      <c r="U44" s="1">
        <v>87</v>
      </c>
      <c r="V44" s="1">
        <v>88</v>
      </c>
      <c r="W44" s="1">
        <v>85</v>
      </c>
      <c r="X44" s="1"/>
      <c r="Y44" s="1"/>
      <c r="Z44" s="1"/>
      <c r="AA44" s="1"/>
      <c r="AB44" s="1"/>
      <c r="AC44" s="1"/>
      <c r="AD44" s="1"/>
      <c r="AE44" s="18"/>
      <c r="AF44" s="1">
        <v>90</v>
      </c>
      <c r="AG44" s="1">
        <v>90</v>
      </c>
      <c r="AH44" s="1">
        <v>87</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74419</v>
      </c>
      <c r="C45" s="19" t="s">
        <v>191</v>
      </c>
      <c r="D45" s="18"/>
      <c r="E45" s="28">
        <f t="shared" si="0"/>
        <v>83</v>
      </c>
      <c r="F45" s="28" t="str">
        <f t="shared" si="1"/>
        <v>B</v>
      </c>
      <c r="G45" s="28">
        <f t="shared" si="2"/>
        <v>83</v>
      </c>
      <c r="H45" s="28" t="str">
        <f t="shared" si="3"/>
        <v>B</v>
      </c>
      <c r="I45" s="36">
        <v>2</v>
      </c>
      <c r="J45"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5" s="28">
        <f t="shared" si="5"/>
        <v>87.333333333333329</v>
      </c>
      <c r="L45" s="28" t="str">
        <f t="shared" si="6"/>
        <v>A</v>
      </c>
      <c r="M45" s="28">
        <f t="shared" si="7"/>
        <v>87.333333333333329</v>
      </c>
      <c r="N45" s="28" t="str">
        <f t="shared" si="8"/>
        <v>A</v>
      </c>
      <c r="O45" s="36">
        <v>2</v>
      </c>
      <c r="P45" s="28" t="str">
        <f t="shared" si="9"/>
        <v>Sangat terampil dalam menyusun perkembangan iptek di era globalisasi</v>
      </c>
      <c r="Q45" s="39"/>
      <c r="R45" s="39" t="s">
        <v>8</v>
      </c>
      <c r="S45" s="18"/>
      <c r="T45" s="1">
        <v>78</v>
      </c>
      <c r="U45" s="1">
        <v>82</v>
      </c>
      <c r="V45" s="1">
        <v>90</v>
      </c>
      <c r="W45" s="1">
        <v>82</v>
      </c>
      <c r="X45" s="1"/>
      <c r="Y45" s="1"/>
      <c r="Z45" s="1"/>
      <c r="AA45" s="1"/>
      <c r="AB45" s="1"/>
      <c r="AC45" s="1"/>
      <c r="AD45" s="1"/>
      <c r="AE45" s="18"/>
      <c r="AF45" s="1">
        <v>85</v>
      </c>
      <c r="AG45" s="1">
        <v>90</v>
      </c>
      <c r="AH45" s="1">
        <v>87</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74434</v>
      </c>
      <c r="C46" s="19" t="s">
        <v>192</v>
      </c>
      <c r="D46" s="18"/>
      <c r="E46" s="28">
        <f t="shared" si="0"/>
        <v>93</v>
      </c>
      <c r="F46" s="28" t="str">
        <f t="shared" si="1"/>
        <v>A</v>
      </c>
      <c r="G46" s="28">
        <f t="shared" si="2"/>
        <v>93</v>
      </c>
      <c r="H46" s="28" t="str">
        <f t="shared" si="3"/>
        <v>A</v>
      </c>
      <c r="I46" s="36">
        <v>1</v>
      </c>
      <c r="J46" s="28" t="str">
        <f t="shared" si="4"/>
        <v>Memiliki kemampuan dalam menganalisis respon internasional terhadap proklamasi kemerdekaan Indonesia, perkembangan iptek di era globalisasi, Indonesia dalam perang dingin, serta sejarah organisasi regional dan global</v>
      </c>
      <c r="K46" s="28">
        <f t="shared" si="5"/>
        <v>90</v>
      </c>
      <c r="L46" s="28" t="str">
        <f t="shared" si="6"/>
        <v>A</v>
      </c>
      <c r="M46" s="28">
        <f t="shared" si="7"/>
        <v>90</v>
      </c>
      <c r="N46" s="28" t="str">
        <f t="shared" si="8"/>
        <v>A</v>
      </c>
      <c r="O46" s="36">
        <v>1</v>
      </c>
      <c r="P46" s="28" t="str">
        <f t="shared" si="9"/>
        <v>Sangat terampil dalam menyimpulkan respon internasional terhadap proklamasi kemerdekaan Indonesia</v>
      </c>
      <c r="Q46" s="39"/>
      <c r="R46" s="39" t="s">
        <v>8</v>
      </c>
      <c r="S46" s="18"/>
      <c r="T46" s="1">
        <v>90</v>
      </c>
      <c r="U46" s="1">
        <v>94</v>
      </c>
      <c r="V46" s="1">
        <v>94</v>
      </c>
      <c r="W46" s="1">
        <v>95</v>
      </c>
      <c r="X46" s="1"/>
      <c r="Y46" s="1"/>
      <c r="Z46" s="1"/>
      <c r="AA46" s="1"/>
      <c r="AB46" s="1"/>
      <c r="AC46" s="1"/>
      <c r="AD46" s="1"/>
      <c r="AE46" s="18"/>
      <c r="AF46" s="1">
        <v>90</v>
      </c>
      <c r="AG46" s="1">
        <v>90</v>
      </c>
      <c r="AH46" s="1">
        <v>90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74449</v>
      </c>
      <c r="C47" s="19" t="s">
        <v>193</v>
      </c>
      <c r="D47" s="18"/>
      <c r="E47" s="28">
        <f t="shared" si="0"/>
        <v>90</v>
      </c>
      <c r="F47" s="28" t="str">
        <f t="shared" si="1"/>
        <v>A</v>
      </c>
      <c r="G47" s="28">
        <f t="shared" si="2"/>
        <v>90</v>
      </c>
      <c r="H47" s="28" t="str">
        <f t="shared" si="3"/>
        <v>A</v>
      </c>
      <c r="I47" s="36">
        <v>1</v>
      </c>
      <c r="J47" s="28" t="str">
        <f t="shared" si="4"/>
        <v>Memiliki kemampuan dalam menganalisis respon internasional terhadap proklamasi kemerdekaan Indonesia, perkembangan iptek di era globalisasi, Indonesia dalam perang dingin, serta sejarah organisasi regional dan global</v>
      </c>
      <c r="K47" s="28">
        <f t="shared" si="5"/>
        <v>88.333333333333329</v>
      </c>
      <c r="L47" s="28" t="str">
        <f t="shared" si="6"/>
        <v>A</v>
      </c>
      <c r="M47" s="28">
        <f t="shared" si="7"/>
        <v>88.333333333333329</v>
      </c>
      <c r="N47" s="28" t="str">
        <f t="shared" si="8"/>
        <v>A</v>
      </c>
      <c r="O47" s="36">
        <v>1</v>
      </c>
      <c r="P47" s="28" t="str">
        <f t="shared" si="9"/>
        <v>Sangat terampil dalam menyimpulkan respon internasional terhadap proklamasi kemerdekaan Indonesia</v>
      </c>
      <c r="Q47" s="39"/>
      <c r="R47" s="39" t="s">
        <v>8</v>
      </c>
      <c r="S47" s="18"/>
      <c r="T47" s="1">
        <v>94</v>
      </c>
      <c r="U47" s="1">
        <v>94</v>
      </c>
      <c r="V47" s="1">
        <v>90</v>
      </c>
      <c r="W47" s="1">
        <v>83</v>
      </c>
      <c r="X47" s="1"/>
      <c r="Y47" s="1"/>
      <c r="Z47" s="1"/>
      <c r="AA47" s="1"/>
      <c r="AB47" s="1"/>
      <c r="AC47" s="1"/>
      <c r="AD47" s="1"/>
      <c r="AE47" s="18"/>
      <c r="AF47" s="1">
        <v>90</v>
      </c>
      <c r="AG47" s="1">
        <v>90</v>
      </c>
      <c r="AH47" s="1">
        <v>85</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74464</v>
      </c>
      <c r="C48" s="19" t="s">
        <v>194</v>
      </c>
      <c r="D48" s="18"/>
      <c r="E48" s="28">
        <f t="shared" si="0"/>
        <v>81</v>
      </c>
      <c r="F48" s="28" t="str">
        <f t="shared" si="1"/>
        <v>B</v>
      </c>
      <c r="G48" s="28">
        <f t="shared" si="2"/>
        <v>81</v>
      </c>
      <c r="H48" s="28" t="str">
        <f t="shared" si="3"/>
        <v>B</v>
      </c>
      <c r="I48" s="36">
        <v>2</v>
      </c>
      <c r="J48" s="28" t="str">
        <f t="shared" si="4"/>
        <v>Memiliki kemampuan dalam menganalisis respon internasional terhadap proklamasi kemerdekaan Indonesia, perkembangan iptek di era globalisasi, Indonesia dalam perang dingin, serta sejarah organisasi regional dan global, namun pemahaman Indonesia dalam perang dingin perlu di tingkatkan</v>
      </c>
      <c r="K48" s="28">
        <f t="shared" si="5"/>
        <v>83.333333333333329</v>
      </c>
      <c r="L48" s="28" t="str">
        <f t="shared" si="6"/>
        <v>B</v>
      </c>
      <c r="M48" s="28">
        <f t="shared" si="7"/>
        <v>83.333333333333329</v>
      </c>
      <c r="N48" s="28" t="str">
        <f t="shared" si="8"/>
        <v>B</v>
      </c>
      <c r="O48" s="36">
        <v>2</v>
      </c>
      <c r="P48" s="28" t="str">
        <f t="shared" si="9"/>
        <v>Sangat terampil dalam menyusun perkembangan iptek di era globalisasi</v>
      </c>
      <c r="Q48" s="39"/>
      <c r="R48" s="39" t="s">
        <v>9</v>
      </c>
      <c r="S48" s="18"/>
      <c r="T48" s="1">
        <v>79</v>
      </c>
      <c r="U48" s="1">
        <v>81</v>
      </c>
      <c r="V48" s="1">
        <v>80</v>
      </c>
      <c r="W48" s="1">
        <v>82</v>
      </c>
      <c r="X48" s="1"/>
      <c r="Y48" s="1"/>
      <c r="Z48" s="1"/>
      <c r="AA48" s="1"/>
      <c r="AB48" s="1"/>
      <c r="AC48" s="1"/>
      <c r="AD48" s="1"/>
      <c r="AE48" s="18"/>
      <c r="AF48" s="1">
        <v>85</v>
      </c>
      <c r="AG48" s="1">
        <v>85</v>
      </c>
      <c r="AH48" s="1">
        <v>80</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93</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76</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85.921052631578945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ACER</cp:lastModifiedBy>
  <cp:lastPrinted>2018-12-10T11:28:59Z</cp:lastPrinted>
  <dcterms:created xsi:type="dcterms:W3CDTF">2015-09-01T09:01:01Z</dcterms:created>
  <dcterms:modified xsi:type="dcterms:W3CDTF">2018-12-11T06:08:56Z</dcterms:modified>
  <cp:category/>
</cp:coreProperties>
</file>