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44525"/>
</workbook>
</file>

<file path=xl/calcChain.xml><?xml version="1.0" encoding="utf-8"?>
<calcChain xmlns="http://schemas.openxmlformats.org/spreadsheetml/2006/main">
  <c r="I12" i="7" l="1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11" i="7"/>
  <c r="AH13" i="7"/>
  <c r="AH14" i="7"/>
  <c r="AH15" i="7"/>
  <c r="AH17" i="7"/>
  <c r="AH19" i="7"/>
  <c r="AH20" i="7"/>
  <c r="AH21" i="7"/>
  <c r="AH22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3" i="7"/>
  <c r="AH44" i="7"/>
  <c r="AH45" i="7"/>
  <c r="AH11" i="7"/>
  <c r="V13" i="7"/>
  <c r="W13" i="7"/>
  <c r="V14" i="7"/>
  <c r="W14" i="7"/>
  <c r="V15" i="7"/>
  <c r="W15" i="7"/>
  <c r="V16" i="7"/>
  <c r="AH16" i="7" s="1"/>
  <c r="W16" i="7"/>
  <c r="V17" i="7"/>
  <c r="W17" i="7"/>
  <c r="V18" i="7"/>
  <c r="AH18" i="7" s="1"/>
  <c r="W18" i="7"/>
  <c r="V19" i="7"/>
  <c r="W19" i="7"/>
  <c r="V20" i="7"/>
  <c r="W20" i="7"/>
  <c r="V21" i="7"/>
  <c r="W21" i="7"/>
  <c r="V22" i="7"/>
  <c r="W22" i="7"/>
  <c r="V23" i="7"/>
  <c r="AH23" i="7" s="1"/>
  <c r="W23" i="7"/>
  <c r="V24" i="7"/>
  <c r="AH24" i="7" s="1"/>
  <c r="W24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V34" i="7"/>
  <c r="W34" i="7"/>
  <c r="V35" i="7"/>
  <c r="W35" i="7"/>
  <c r="V36" i="7"/>
  <c r="W36" i="7"/>
  <c r="V37" i="7"/>
  <c r="W37" i="7"/>
  <c r="V38" i="7"/>
  <c r="W38" i="7"/>
  <c r="V39" i="7"/>
  <c r="W39" i="7"/>
  <c r="V40" i="7"/>
  <c r="W40" i="7"/>
  <c r="V41" i="7"/>
  <c r="AH41" i="7" s="1"/>
  <c r="W41" i="7"/>
  <c r="V42" i="7"/>
  <c r="AH42" i="7" s="1"/>
  <c r="W42" i="7"/>
  <c r="V43" i="7"/>
  <c r="W43" i="7"/>
  <c r="V44" i="7"/>
  <c r="W44" i="7"/>
  <c r="V45" i="7"/>
  <c r="W45" i="7"/>
  <c r="V46" i="7"/>
  <c r="AH46" i="7" s="1"/>
  <c r="W46" i="7"/>
  <c r="V12" i="7"/>
  <c r="AH12" i="7" s="1"/>
  <c r="V11" i="7"/>
  <c r="W12" i="7"/>
  <c r="W11" i="7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11" i="6"/>
  <c r="AH14" i="6"/>
  <c r="V13" i="6"/>
  <c r="AH13" i="6" s="1"/>
  <c r="W13" i="6"/>
  <c r="V14" i="6"/>
  <c r="W14" i="6"/>
  <c r="V15" i="6"/>
  <c r="AH15" i="6" s="1"/>
  <c r="W15" i="6"/>
  <c r="V16" i="6"/>
  <c r="W16" i="6"/>
  <c r="V17" i="6"/>
  <c r="AH17" i="6" s="1"/>
  <c r="W17" i="6"/>
  <c r="V18" i="6"/>
  <c r="AH18" i="6" s="1"/>
  <c r="W18" i="6"/>
  <c r="V19" i="6"/>
  <c r="AH19" i="6" s="1"/>
  <c r="W19" i="6"/>
  <c r="V20" i="6"/>
  <c r="AH20" i="6" s="1"/>
  <c r="W20" i="6"/>
  <c r="V21" i="6"/>
  <c r="AH21" i="6" s="1"/>
  <c r="W21" i="6"/>
  <c r="V22" i="6"/>
  <c r="AH22" i="6" s="1"/>
  <c r="W22" i="6"/>
  <c r="V23" i="6"/>
  <c r="AH23" i="6" s="1"/>
  <c r="W23" i="6"/>
  <c r="V24" i="6"/>
  <c r="AH24" i="6" s="1"/>
  <c r="W24" i="6"/>
  <c r="V25" i="6"/>
  <c r="AH25" i="6" s="1"/>
  <c r="W25" i="6"/>
  <c r="V26" i="6"/>
  <c r="AH26" i="6" s="1"/>
  <c r="W26" i="6"/>
  <c r="V27" i="6"/>
  <c r="AH27" i="6" s="1"/>
  <c r="W27" i="6"/>
  <c r="V28" i="6"/>
  <c r="AH28" i="6" s="1"/>
  <c r="W28" i="6"/>
  <c r="V29" i="6"/>
  <c r="AH29" i="6" s="1"/>
  <c r="W29" i="6"/>
  <c r="V30" i="6"/>
  <c r="AH30" i="6" s="1"/>
  <c r="W30" i="6"/>
  <c r="V31" i="6"/>
  <c r="AH31" i="6" s="1"/>
  <c r="W31" i="6"/>
  <c r="V32" i="6"/>
  <c r="AH32" i="6" s="1"/>
  <c r="W32" i="6"/>
  <c r="V33" i="6"/>
  <c r="AH33" i="6" s="1"/>
  <c r="W33" i="6"/>
  <c r="V34" i="6"/>
  <c r="AH34" i="6" s="1"/>
  <c r="W34" i="6"/>
  <c r="V35" i="6"/>
  <c r="AH35" i="6" s="1"/>
  <c r="W35" i="6"/>
  <c r="V36" i="6"/>
  <c r="AH36" i="6" s="1"/>
  <c r="W36" i="6"/>
  <c r="V37" i="6"/>
  <c r="AH37" i="6" s="1"/>
  <c r="W37" i="6"/>
  <c r="V38" i="6"/>
  <c r="AH38" i="6" s="1"/>
  <c r="W38" i="6"/>
  <c r="V39" i="6"/>
  <c r="AH39" i="6" s="1"/>
  <c r="W39" i="6"/>
  <c r="V40" i="6"/>
  <c r="AH40" i="6" s="1"/>
  <c r="W40" i="6"/>
  <c r="V41" i="6"/>
  <c r="AH41" i="6" s="1"/>
  <c r="W41" i="6"/>
  <c r="V42" i="6"/>
  <c r="AH42" i="6" s="1"/>
  <c r="W42" i="6"/>
  <c r="V43" i="6"/>
  <c r="AH43" i="6" s="1"/>
  <c r="W43" i="6"/>
  <c r="V44" i="6"/>
  <c r="AH44" i="6" s="1"/>
  <c r="W44" i="6"/>
  <c r="V45" i="6"/>
  <c r="AH45" i="6" s="1"/>
  <c r="W45" i="6"/>
  <c r="V12" i="6"/>
  <c r="AH12" i="6" s="1"/>
  <c r="V11" i="6"/>
  <c r="AH11" i="6" s="1"/>
  <c r="W12" i="6"/>
  <c r="W11" i="6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11" i="5"/>
  <c r="I12" i="5"/>
  <c r="I13" i="5"/>
  <c r="I15" i="5"/>
  <c r="I16" i="5"/>
  <c r="I18" i="5"/>
  <c r="I19" i="5"/>
  <c r="I20" i="5"/>
  <c r="I21" i="5"/>
  <c r="I22" i="5"/>
  <c r="I23" i="5"/>
  <c r="I24" i="5"/>
  <c r="I25" i="5"/>
  <c r="I26" i="5"/>
  <c r="I27" i="5"/>
  <c r="I28" i="5"/>
  <c r="I30" i="5"/>
  <c r="I31" i="5"/>
  <c r="I32" i="5"/>
  <c r="I33" i="5"/>
  <c r="I34" i="5"/>
  <c r="I36" i="5"/>
  <c r="I37" i="5"/>
  <c r="I38" i="5"/>
  <c r="I39" i="5"/>
  <c r="I40" i="5"/>
  <c r="I41" i="5"/>
  <c r="I42" i="5"/>
  <c r="I43" i="5"/>
  <c r="I44" i="5"/>
  <c r="I45" i="5"/>
  <c r="I46" i="5"/>
  <c r="I11" i="5"/>
  <c r="V13" i="5"/>
  <c r="W13" i="5"/>
  <c r="V14" i="5"/>
  <c r="W14" i="5"/>
  <c r="V15" i="5"/>
  <c r="W15" i="5"/>
  <c r="V16" i="5"/>
  <c r="W16" i="5"/>
  <c r="V17" i="5"/>
  <c r="W17" i="5"/>
  <c r="V18" i="5"/>
  <c r="W18" i="5"/>
  <c r="V19" i="5"/>
  <c r="W19" i="5"/>
  <c r="V20" i="5"/>
  <c r="W20" i="5"/>
  <c r="V21" i="5"/>
  <c r="W21" i="5"/>
  <c r="V22" i="5"/>
  <c r="W22" i="5"/>
  <c r="V23" i="5"/>
  <c r="W23" i="5"/>
  <c r="V24" i="5"/>
  <c r="W24" i="5"/>
  <c r="V25" i="5"/>
  <c r="W25" i="5"/>
  <c r="V26" i="5"/>
  <c r="W26" i="5"/>
  <c r="V27" i="5"/>
  <c r="W27" i="5"/>
  <c r="V28" i="5"/>
  <c r="W28" i="5"/>
  <c r="V29" i="5"/>
  <c r="W29" i="5"/>
  <c r="V30" i="5"/>
  <c r="W30" i="5"/>
  <c r="V31" i="5"/>
  <c r="W31" i="5"/>
  <c r="V32" i="5"/>
  <c r="W32" i="5"/>
  <c r="V33" i="5"/>
  <c r="W33" i="5"/>
  <c r="V34" i="5"/>
  <c r="W34" i="5"/>
  <c r="V35" i="5"/>
  <c r="W35" i="5"/>
  <c r="V36" i="5"/>
  <c r="W36" i="5"/>
  <c r="V37" i="5"/>
  <c r="W37" i="5"/>
  <c r="V38" i="5"/>
  <c r="W38" i="5"/>
  <c r="V39" i="5"/>
  <c r="W39" i="5"/>
  <c r="V40" i="5"/>
  <c r="W40" i="5"/>
  <c r="V41" i="5"/>
  <c r="W41" i="5"/>
  <c r="V42" i="5"/>
  <c r="W42" i="5"/>
  <c r="V43" i="5"/>
  <c r="W43" i="5"/>
  <c r="V44" i="5"/>
  <c r="W44" i="5"/>
  <c r="V45" i="5"/>
  <c r="W45" i="5"/>
  <c r="V46" i="5"/>
  <c r="W46" i="5"/>
  <c r="V12" i="5"/>
  <c r="W11" i="5"/>
  <c r="W12" i="5"/>
  <c r="V11" i="5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40" i="4"/>
  <c r="I41" i="4"/>
  <c r="I42" i="4"/>
  <c r="I43" i="4"/>
  <c r="I44" i="4"/>
  <c r="I45" i="4"/>
  <c r="I46" i="4"/>
  <c r="I11" i="4"/>
  <c r="V13" i="4"/>
  <c r="AH13" i="4" s="1"/>
  <c r="V14" i="4"/>
  <c r="AH14" i="4" s="1"/>
  <c r="V15" i="4"/>
  <c r="AH15" i="4" s="1"/>
  <c r="V16" i="4"/>
  <c r="AH16" i="4" s="1"/>
  <c r="V17" i="4"/>
  <c r="AH17" i="4" s="1"/>
  <c r="V18" i="4"/>
  <c r="AH18" i="4" s="1"/>
  <c r="V19" i="4"/>
  <c r="AH19" i="4" s="1"/>
  <c r="V20" i="4"/>
  <c r="AH20" i="4" s="1"/>
  <c r="V21" i="4"/>
  <c r="AH21" i="4" s="1"/>
  <c r="V22" i="4"/>
  <c r="AH22" i="4" s="1"/>
  <c r="V23" i="4"/>
  <c r="AH23" i="4" s="1"/>
  <c r="V24" i="4"/>
  <c r="AH24" i="4" s="1"/>
  <c r="V25" i="4"/>
  <c r="AH25" i="4" s="1"/>
  <c r="V26" i="4"/>
  <c r="AH26" i="4" s="1"/>
  <c r="V27" i="4"/>
  <c r="AH27" i="4" s="1"/>
  <c r="V28" i="4"/>
  <c r="AH28" i="4" s="1"/>
  <c r="V29" i="4"/>
  <c r="AH29" i="4" s="1"/>
  <c r="V30" i="4"/>
  <c r="AH30" i="4" s="1"/>
  <c r="V31" i="4"/>
  <c r="AH31" i="4" s="1"/>
  <c r="V32" i="4"/>
  <c r="AH32" i="4" s="1"/>
  <c r="V33" i="4"/>
  <c r="AH33" i="4" s="1"/>
  <c r="V34" i="4"/>
  <c r="AH34" i="4" s="1"/>
  <c r="V35" i="4"/>
  <c r="AH35" i="4" s="1"/>
  <c r="V36" i="4"/>
  <c r="AH36" i="4" s="1"/>
  <c r="V37" i="4"/>
  <c r="AH37" i="4" s="1"/>
  <c r="V38" i="4"/>
  <c r="AH38" i="4" s="1"/>
  <c r="V39" i="4"/>
  <c r="AH39" i="4" s="1"/>
  <c r="V40" i="4"/>
  <c r="AH40" i="4" s="1"/>
  <c r="V41" i="4"/>
  <c r="AH41" i="4" s="1"/>
  <c r="V42" i="4"/>
  <c r="AH42" i="4" s="1"/>
  <c r="V43" i="4"/>
  <c r="AH43" i="4" s="1"/>
  <c r="V44" i="4"/>
  <c r="AH44" i="4" s="1"/>
  <c r="V45" i="4"/>
  <c r="AH45" i="4" s="1"/>
  <c r="V46" i="4"/>
  <c r="AH46" i="4" s="1"/>
  <c r="V12" i="4"/>
  <c r="AH12" i="4" s="1"/>
  <c r="V11" i="4"/>
  <c r="AH11" i="4" s="1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12" i="4"/>
  <c r="W11" i="4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11" i="3"/>
  <c r="AH12" i="3"/>
  <c r="AH13" i="3"/>
  <c r="AH14" i="3"/>
  <c r="AH16" i="3"/>
  <c r="AH17" i="3"/>
  <c r="AH18" i="3"/>
  <c r="AH19" i="3"/>
  <c r="AH20" i="3"/>
  <c r="AH23" i="3"/>
  <c r="AH24" i="3"/>
  <c r="AH25" i="3"/>
  <c r="AH26" i="3"/>
  <c r="AH27" i="3"/>
  <c r="AH28" i="3"/>
  <c r="AH29" i="3"/>
  <c r="AH30" i="3"/>
  <c r="AH32" i="3"/>
  <c r="AH35" i="3"/>
  <c r="AH36" i="3"/>
  <c r="AH37" i="3"/>
  <c r="AH38" i="3"/>
  <c r="AH39" i="3"/>
  <c r="AH40" i="3"/>
  <c r="AH41" i="3"/>
  <c r="AH42" i="3"/>
  <c r="AH43" i="3"/>
  <c r="AH44" i="3"/>
  <c r="AH45" i="3"/>
  <c r="AH11" i="3"/>
  <c r="V13" i="3"/>
  <c r="V14" i="3"/>
  <c r="V15" i="3"/>
  <c r="AH15" i="3" s="1"/>
  <c r="V16" i="3"/>
  <c r="V17" i="3"/>
  <c r="V18" i="3"/>
  <c r="V19" i="3"/>
  <c r="V20" i="3"/>
  <c r="V21" i="3"/>
  <c r="AH21" i="3" s="1"/>
  <c r="V22" i="3"/>
  <c r="AH22" i="3" s="1"/>
  <c r="V23" i="3"/>
  <c r="V24" i="3"/>
  <c r="V25" i="3"/>
  <c r="V26" i="3"/>
  <c r="V27" i="3"/>
  <c r="V28" i="3"/>
  <c r="V29" i="3"/>
  <c r="V30" i="3"/>
  <c r="V31" i="3"/>
  <c r="AH31" i="3" s="1"/>
  <c r="V32" i="3"/>
  <c r="V33" i="3"/>
  <c r="AH33" i="3" s="1"/>
  <c r="V34" i="3"/>
  <c r="AH34" i="3" s="1"/>
  <c r="V35" i="3"/>
  <c r="V36" i="3"/>
  <c r="V37" i="3"/>
  <c r="V38" i="3"/>
  <c r="V39" i="3"/>
  <c r="V40" i="3"/>
  <c r="V41" i="3"/>
  <c r="V42" i="3"/>
  <c r="V43" i="3"/>
  <c r="V44" i="3"/>
  <c r="V45" i="3"/>
  <c r="V46" i="3"/>
  <c r="V12" i="3"/>
  <c r="V11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12" i="3"/>
  <c r="W11" i="3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11" i="2"/>
  <c r="AH12" i="2"/>
  <c r="AH15" i="2"/>
  <c r="AH16" i="2"/>
  <c r="AH19" i="2"/>
  <c r="AH21" i="2"/>
  <c r="AH22" i="2"/>
  <c r="AH23" i="2"/>
  <c r="AH24" i="2"/>
  <c r="AH26" i="2"/>
  <c r="AH27" i="2"/>
  <c r="AH28" i="2"/>
  <c r="AH29" i="2"/>
  <c r="AH31" i="2"/>
  <c r="AH32" i="2"/>
  <c r="AH35" i="2"/>
  <c r="AH36" i="2"/>
  <c r="AH38" i="2"/>
  <c r="AH39" i="2"/>
  <c r="AH41" i="2"/>
  <c r="AH43" i="2"/>
  <c r="AH44" i="2"/>
  <c r="AH45" i="2"/>
  <c r="AH46" i="2"/>
  <c r="AH11" i="2"/>
  <c r="V13" i="2"/>
  <c r="AH13" i="2" s="1"/>
  <c r="V14" i="2"/>
  <c r="AH14" i="2" s="1"/>
  <c r="V15" i="2"/>
  <c r="V16" i="2"/>
  <c r="V17" i="2"/>
  <c r="AH17" i="2" s="1"/>
  <c r="V18" i="2"/>
  <c r="AH18" i="2" s="1"/>
  <c r="V19" i="2"/>
  <c r="V20" i="2"/>
  <c r="V21" i="2"/>
  <c r="V22" i="2"/>
  <c r="V23" i="2"/>
  <c r="V24" i="2"/>
  <c r="V25" i="2"/>
  <c r="AH25" i="2" s="1"/>
  <c r="V26" i="2"/>
  <c r="V27" i="2"/>
  <c r="V28" i="2"/>
  <c r="V29" i="2"/>
  <c r="V30" i="2"/>
  <c r="AH30" i="2" s="1"/>
  <c r="V31" i="2"/>
  <c r="V32" i="2"/>
  <c r="V33" i="2"/>
  <c r="AH33" i="2" s="1"/>
  <c r="V34" i="2"/>
  <c r="AH34" i="2" s="1"/>
  <c r="V35" i="2"/>
  <c r="V36" i="2"/>
  <c r="V37" i="2"/>
  <c r="AH37" i="2" s="1"/>
  <c r="V38" i="2"/>
  <c r="V39" i="2"/>
  <c r="V40" i="2"/>
  <c r="AH40" i="2" s="1"/>
  <c r="V41" i="2"/>
  <c r="V42" i="2"/>
  <c r="AH42" i="2" s="1"/>
  <c r="V43" i="2"/>
  <c r="V44" i="2"/>
  <c r="V45" i="2"/>
  <c r="V46" i="2"/>
  <c r="V12" i="2"/>
  <c r="V11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12" i="2"/>
  <c r="W11" i="2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12" i="1"/>
  <c r="V11" i="1" l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12" i="1"/>
  <c r="W11" i="1"/>
  <c r="K55" i="7" l="1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G46" i="7"/>
  <c r="H46" i="7" s="1"/>
  <c r="E46" i="7"/>
  <c r="F46" i="7" s="1"/>
  <c r="P45" i="7"/>
  <c r="M45" i="7"/>
  <c r="N45" i="7" s="1"/>
  <c r="K45" i="7"/>
  <c r="L45" i="7" s="1"/>
  <c r="J45" i="7"/>
  <c r="G45" i="7"/>
  <c r="H45" i="7" s="1"/>
  <c r="E45" i="7"/>
  <c r="F45" i="7" s="1"/>
  <c r="P44" i="7"/>
  <c r="M44" i="7"/>
  <c r="N44" i="7" s="1"/>
  <c r="K44" i="7"/>
  <c r="L44" i="7" s="1"/>
  <c r="J44" i="7"/>
  <c r="G44" i="7"/>
  <c r="H44" i="7" s="1"/>
  <c r="E44" i="7"/>
  <c r="F44" i="7" s="1"/>
  <c r="P43" i="7"/>
  <c r="M43" i="7"/>
  <c r="N43" i="7" s="1"/>
  <c r="K43" i="7"/>
  <c r="L43" i="7" s="1"/>
  <c r="J43" i="7"/>
  <c r="G43" i="7"/>
  <c r="H43" i="7" s="1"/>
  <c r="E43" i="7"/>
  <c r="F43" i="7" s="1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G17" i="7"/>
  <c r="H17" i="7" s="1"/>
  <c r="E17" i="7"/>
  <c r="F17" i="7" s="1"/>
  <c r="P16" i="7"/>
  <c r="M16" i="7"/>
  <c r="N16" i="7" s="1"/>
  <c r="K16" i="7"/>
  <c r="L16" i="7" s="1"/>
  <c r="J16" i="7"/>
  <c r="G16" i="7"/>
  <c r="H16" i="7" s="1"/>
  <c r="E16" i="7"/>
  <c r="F16" i="7" s="1"/>
  <c r="P15" i="7"/>
  <c r="M15" i="7"/>
  <c r="N15" i="7" s="1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E11" i="7"/>
  <c r="F11" i="7" s="1"/>
  <c r="K55" i="6"/>
  <c r="P50" i="6"/>
  <c r="M50" i="6"/>
  <c r="N50" i="6" s="1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M45" i="6"/>
  <c r="N45" i="6" s="1"/>
  <c r="K45" i="6"/>
  <c r="L45" i="6" s="1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G35" i="5"/>
  <c r="H35" i="5" s="1"/>
  <c r="I35" i="5" s="1"/>
  <c r="J35" i="5" s="1"/>
  <c r="E35" i="5"/>
  <c r="F35" i="5" s="1"/>
  <c r="P34" i="5"/>
  <c r="N34" i="5"/>
  <c r="M34" i="5"/>
  <c r="L34" i="5"/>
  <c r="K34" i="5"/>
  <c r="J34" i="5"/>
  <c r="G34" i="5"/>
  <c r="H34" i="5" s="1"/>
  <c r="E34" i="5"/>
  <c r="F34" i="5" s="1"/>
  <c r="P33" i="5"/>
  <c r="N33" i="5"/>
  <c r="M33" i="5"/>
  <c r="L33" i="5"/>
  <c r="K33" i="5"/>
  <c r="J33" i="5"/>
  <c r="G33" i="5"/>
  <c r="H33" i="5" s="1"/>
  <c r="E33" i="5"/>
  <c r="F33" i="5" s="1"/>
  <c r="P32" i="5"/>
  <c r="N32" i="5"/>
  <c r="M32" i="5"/>
  <c r="L32" i="5"/>
  <c r="K32" i="5"/>
  <c r="J32" i="5"/>
  <c r="G32" i="5"/>
  <c r="H32" i="5" s="1"/>
  <c r="E32" i="5"/>
  <c r="F32" i="5" s="1"/>
  <c r="P31" i="5"/>
  <c r="N31" i="5"/>
  <c r="M31" i="5"/>
  <c r="L31" i="5"/>
  <c r="K31" i="5"/>
  <c r="J31" i="5"/>
  <c r="G31" i="5"/>
  <c r="H31" i="5" s="1"/>
  <c r="E31" i="5"/>
  <c r="F31" i="5" s="1"/>
  <c r="P30" i="5"/>
  <c r="N30" i="5"/>
  <c r="M30" i="5"/>
  <c r="L30" i="5"/>
  <c r="K30" i="5"/>
  <c r="J30" i="5"/>
  <c r="G30" i="5"/>
  <c r="H30" i="5" s="1"/>
  <c r="E30" i="5"/>
  <c r="F30" i="5" s="1"/>
  <c r="P29" i="5"/>
  <c r="N29" i="5"/>
  <c r="M29" i="5"/>
  <c r="L29" i="5"/>
  <c r="K29" i="5"/>
  <c r="G29" i="5"/>
  <c r="H29" i="5" s="1"/>
  <c r="I29" i="5" s="1"/>
  <c r="J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G17" i="5"/>
  <c r="H17" i="5" s="1"/>
  <c r="I17" i="5" s="1"/>
  <c r="J17" i="5" s="1"/>
  <c r="E17" i="5"/>
  <c r="F17" i="5" s="1"/>
  <c r="P16" i="5"/>
  <c r="N16" i="5"/>
  <c r="M16" i="5"/>
  <c r="L16" i="5"/>
  <c r="K16" i="5"/>
  <c r="J16" i="5"/>
  <c r="G16" i="5"/>
  <c r="H16" i="5" s="1"/>
  <c r="E16" i="5"/>
  <c r="F16" i="5" s="1"/>
  <c r="P15" i="5"/>
  <c r="N15" i="5"/>
  <c r="M15" i="5"/>
  <c r="L15" i="5"/>
  <c r="K15" i="5"/>
  <c r="J15" i="5"/>
  <c r="G15" i="5"/>
  <c r="H15" i="5" s="1"/>
  <c r="E15" i="5"/>
  <c r="F15" i="5" s="1"/>
  <c r="P14" i="5"/>
  <c r="N14" i="5"/>
  <c r="M14" i="5"/>
  <c r="L14" i="5"/>
  <c r="K14" i="5"/>
  <c r="G14" i="5"/>
  <c r="H14" i="5" s="1"/>
  <c r="I14" i="5" s="1"/>
  <c r="J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I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M46" i="1"/>
  <c r="N46" i="1" s="1"/>
  <c r="O46" i="1" s="1"/>
  <c r="P46" i="1" s="1"/>
  <c r="K46" i="1"/>
  <c r="L46" i="1" s="1"/>
  <c r="J46" i="1"/>
  <c r="G46" i="1"/>
  <c r="H46" i="1" s="1"/>
  <c r="E46" i="1"/>
  <c r="F46" i="1" s="1"/>
  <c r="M45" i="1"/>
  <c r="N45" i="1" s="1"/>
  <c r="O45" i="1" s="1"/>
  <c r="P45" i="1" s="1"/>
  <c r="K45" i="1"/>
  <c r="L45" i="1" s="1"/>
  <c r="J45" i="1"/>
  <c r="G45" i="1"/>
  <c r="H45" i="1" s="1"/>
  <c r="E45" i="1"/>
  <c r="F45" i="1" s="1"/>
  <c r="M44" i="1"/>
  <c r="N44" i="1" s="1"/>
  <c r="O44" i="1" s="1"/>
  <c r="P44" i="1" s="1"/>
  <c r="K44" i="1"/>
  <c r="L44" i="1" s="1"/>
  <c r="J44" i="1"/>
  <c r="G44" i="1"/>
  <c r="H44" i="1" s="1"/>
  <c r="E44" i="1"/>
  <c r="F44" i="1" s="1"/>
  <c r="M43" i="1"/>
  <c r="N43" i="1" s="1"/>
  <c r="O43" i="1" s="1"/>
  <c r="P43" i="1" s="1"/>
  <c r="K43" i="1"/>
  <c r="L43" i="1" s="1"/>
  <c r="J43" i="1"/>
  <c r="G43" i="1"/>
  <c r="H43" i="1" s="1"/>
  <c r="E43" i="1"/>
  <c r="F43" i="1" s="1"/>
  <c r="M42" i="1"/>
  <c r="N42" i="1" s="1"/>
  <c r="O42" i="1" s="1"/>
  <c r="P42" i="1" s="1"/>
  <c r="K42" i="1"/>
  <c r="L42" i="1" s="1"/>
  <c r="J42" i="1"/>
  <c r="G42" i="1"/>
  <c r="H42" i="1" s="1"/>
  <c r="E42" i="1"/>
  <c r="F42" i="1" s="1"/>
  <c r="M41" i="1"/>
  <c r="N41" i="1" s="1"/>
  <c r="O41" i="1" s="1"/>
  <c r="P41" i="1" s="1"/>
  <c r="K41" i="1"/>
  <c r="L41" i="1" s="1"/>
  <c r="J41" i="1"/>
  <c r="G41" i="1"/>
  <c r="H41" i="1" s="1"/>
  <c r="E41" i="1"/>
  <c r="F41" i="1" s="1"/>
  <c r="M40" i="1"/>
  <c r="N40" i="1" s="1"/>
  <c r="O40" i="1" s="1"/>
  <c r="P40" i="1" s="1"/>
  <c r="K40" i="1"/>
  <c r="L40" i="1" s="1"/>
  <c r="J40" i="1"/>
  <c r="G40" i="1"/>
  <c r="H40" i="1" s="1"/>
  <c r="E40" i="1"/>
  <c r="F40" i="1" s="1"/>
  <c r="M39" i="1"/>
  <c r="N39" i="1" s="1"/>
  <c r="O39" i="1" s="1"/>
  <c r="P39" i="1" s="1"/>
  <c r="K39" i="1"/>
  <c r="L39" i="1" s="1"/>
  <c r="J39" i="1"/>
  <c r="G39" i="1"/>
  <c r="H39" i="1" s="1"/>
  <c r="E39" i="1"/>
  <c r="F39" i="1" s="1"/>
  <c r="M38" i="1"/>
  <c r="N38" i="1" s="1"/>
  <c r="O38" i="1" s="1"/>
  <c r="P38" i="1" s="1"/>
  <c r="K38" i="1"/>
  <c r="L38" i="1" s="1"/>
  <c r="J38" i="1"/>
  <c r="G38" i="1"/>
  <c r="H38" i="1" s="1"/>
  <c r="E38" i="1"/>
  <c r="F38" i="1" s="1"/>
  <c r="M37" i="1"/>
  <c r="N37" i="1" s="1"/>
  <c r="O37" i="1" s="1"/>
  <c r="P37" i="1" s="1"/>
  <c r="K37" i="1"/>
  <c r="L37" i="1" s="1"/>
  <c r="J37" i="1"/>
  <c r="G37" i="1"/>
  <c r="H37" i="1" s="1"/>
  <c r="E37" i="1"/>
  <c r="F37" i="1" s="1"/>
  <c r="M36" i="1"/>
  <c r="N36" i="1" s="1"/>
  <c r="O36" i="1" s="1"/>
  <c r="P36" i="1" s="1"/>
  <c r="K36" i="1"/>
  <c r="L36" i="1" s="1"/>
  <c r="J36" i="1"/>
  <c r="G36" i="1"/>
  <c r="H36" i="1" s="1"/>
  <c r="E36" i="1"/>
  <c r="F36" i="1" s="1"/>
  <c r="M35" i="1"/>
  <c r="N35" i="1" s="1"/>
  <c r="O35" i="1" s="1"/>
  <c r="P35" i="1" s="1"/>
  <c r="K35" i="1"/>
  <c r="L35" i="1" s="1"/>
  <c r="J35" i="1"/>
  <c r="G35" i="1"/>
  <c r="H35" i="1" s="1"/>
  <c r="E35" i="1"/>
  <c r="F35" i="1" s="1"/>
  <c r="M34" i="1"/>
  <c r="N34" i="1" s="1"/>
  <c r="O34" i="1" s="1"/>
  <c r="P34" i="1" s="1"/>
  <c r="K34" i="1"/>
  <c r="L34" i="1" s="1"/>
  <c r="J34" i="1"/>
  <c r="G34" i="1"/>
  <c r="H34" i="1" s="1"/>
  <c r="E34" i="1"/>
  <c r="F34" i="1" s="1"/>
  <c r="M33" i="1"/>
  <c r="N33" i="1" s="1"/>
  <c r="O33" i="1" s="1"/>
  <c r="P33" i="1" s="1"/>
  <c r="K33" i="1"/>
  <c r="L33" i="1" s="1"/>
  <c r="J33" i="1"/>
  <c r="G33" i="1"/>
  <c r="H33" i="1" s="1"/>
  <c r="E33" i="1"/>
  <c r="F33" i="1" s="1"/>
  <c r="M32" i="1"/>
  <c r="N32" i="1" s="1"/>
  <c r="O32" i="1" s="1"/>
  <c r="P32" i="1" s="1"/>
  <c r="K32" i="1"/>
  <c r="L32" i="1" s="1"/>
  <c r="J32" i="1"/>
  <c r="G32" i="1"/>
  <c r="H32" i="1" s="1"/>
  <c r="E32" i="1"/>
  <c r="F32" i="1" s="1"/>
  <c r="M31" i="1"/>
  <c r="N31" i="1" s="1"/>
  <c r="O31" i="1" s="1"/>
  <c r="P31" i="1" s="1"/>
  <c r="K31" i="1"/>
  <c r="L31" i="1" s="1"/>
  <c r="J31" i="1"/>
  <c r="G31" i="1"/>
  <c r="H31" i="1" s="1"/>
  <c r="E31" i="1"/>
  <c r="F31" i="1" s="1"/>
  <c r="M30" i="1"/>
  <c r="N30" i="1" s="1"/>
  <c r="O30" i="1" s="1"/>
  <c r="P30" i="1" s="1"/>
  <c r="K30" i="1"/>
  <c r="L30" i="1" s="1"/>
  <c r="J30" i="1"/>
  <c r="G30" i="1"/>
  <c r="H30" i="1" s="1"/>
  <c r="E30" i="1"/>
  <c r="F30" i="1" s="1"/>
  <c r="M29" i="1"/>
  <c r="N29" i="1" s="1"/>
  <c r="O29" i="1" s="1"/>
  <c r="P29" i="1" s="1"/>
  <c r="K29" i="1"/>
  <c r="L29" i="1" s="1"/>
  <c r="J29" i="1"/>
  <c r="G29" i="1"/>
  <c r="H29" i="1" s="1"/>
  <c r="E29" i="1"/>
  <c r="F29" i="1" s="1"/>
  <c r="M28" i="1"/>
  <c r="N28" i="1" s="1"/>
  <c r="O28" i="1" s="1"/>
  <c r="P28" i="1" s="1"/>
  <c r="K28" i="1"/>
  <c r="L28" i="1" s="1"/>
  <c r="J28" i="1"/>
  <c r="G28" i="1"/>
  <c r="H28" i="1" s="1"/>
  <c r="E28" i="1"/>
  <c r="F28" i="1" s="1"/>
  <c r="M27" i="1"/>
  <c r="N27" i="1" s="1"/>
  <c r="O27" i="1" s="1"/>
  <c r="P27" i="1" s="1"/>
  <c r="K27" i="1"/>
  <c r="L27" i="1" s="1"/>
  <c r="J27" i="1"/>
  <c r="G27" i="1"/>
  <c r="H27" i="1" s="1"/>
  <c r="E27" i="1"/>
  <c r="F27" i="1" s="1"/>
  <c r="M26" i="1"/>
  <c r="N26" i="1" s="1"/>
  <c r="O26" i="1" s="1"/>
  <c r="P26" i="1" s="1"/>
  <c r="K26" i="1"/>
  <c r="L26" i="1" s="1"/>
  <c r="J26" i="1"/>
  <c r="G26" i="1"/>
  <c r="H26" i="1" s="1"/>
  <c r="E26" i="1"/>
  <c r="F26" i="1" s="1"/>
  <c r="M25" i="1"/>
  <c r="N25" i="1" s="1"/>
  <c r="O25" i="1" s="1"/>
  <c r="P25" i="1" s="1"/>
  <c r="K25" i="1"/>
  <c r="L25" i="1" s="1"/>
  <c r="J25" i="1"/>
  <c r="G25" i="1"/>
  <c r="H25" i="1" s="1"/>
  <c r="E25" i="1"/>
  <c r="F25" i="1" s="1"/>
  <c r="M24" i="1"/>
  <c r="N24" i="1" s="1"/>
  <c r="O24" i="1" s="1"/>
  <c r="P24" i="1" s="1"/>
  <c r="K24" i="1"/>
  <c r="L24" i="1" s="1"/>
  <c r="J24" i="1"/>
  <c r="G24" i="1"/>
  <c r="H24" i="1" s="1"/>
  <c r="E24" i="1"/>
  <c r="F24" i="1" s="1"/>
  <c r="M23" i="1"/>
  <c r="N23" i="1" s="1"/>
  <c r="O23" i="1" s="1"/>
  <c r="P23" i="1" s="1"/>
  <c r="K23" i="1"/>
  <c r="L23" i="1" s="1"/>
  <c r="J23" i="1"/>
  <c r="G23" i="1"/>
  <c r="H23" i="1" s="1"/>
  <c r="E23" i="1"/>
  <c r="F23" i="1" s="1"/>
  <c r="M22" i="1"/>
  <c r="N22" i="1" s="1"/>
  <c r="O22" i="1" s="1"/>
  <c r="P22" i="1" s="1"/>
  <c r="K22" i="1"/>
  <c r="L22" i="1" s="1"/>
  <c r="J22" i="1"/>
  <c r="G22" i="1"/>
  <c r="H22" i="1" s="1"/>
  <c r="E22" i="1"/>
  <c r="F22" i="1" s="1"/>
  <c r="M21" i="1"/>
  <c r="N21" i="1" s="1"/>
  <c r="O21" i="1" s="1"/>
  <c r="P21" i="1" s="1"/>
  <c r="K21" i="1"/>
  <c r="L21" i="1" s="1"/>
  <c r="J21" i="1"/>
  <c r="G21" i="1"/>
  <c r="H21" i="1" s="1"/>
  <c r="E21" i="1"/>
  <c r="F21" i="1" s="1"/>
  <c r="M20" i="1"/>
  <c r="N20" i="1" s="1"/>
  <c r="O20" i="1" s="1"/>
  <c r="P20" i="1" s="1"/>
  <c r="K20" i="1"/>
  <c r="L20" i="1" s="1"/>
  <c r="J20" i="1"/>
  <c r="G20" i="1"/>
  <c r="H20" i="1" s="1"/>
  <c r="E20" i="1"/>
  <c r="F20" i="1" s="1"/>
  <c r="M19" i="1"/>
  <c r="N19" i="1" s="1"/>
  <c r="O19" i="1" s="1"/>
  <c r="P19" i="1" s="1"/>
  <c r="K19" i="1"/>
  <c r="L19" i="1" s="1"/>
  <c r="J19" i="1"/>
  <c r="G19" i="1"/>
  <c r="H19" i="1" s="1"/>
  <c r="E19" i="1"/>
  <c r="F19" i="1" s="1"/>
  <c r="M18" i="1"/>
  <c r="N18" i="1" s="1"/>
  <c r="O18" i="1" s="1"/>
  <c r="P18" i="1" s="1"/>
  <c r="K18" i="1"/>
  <c r="L18" i="1" s="1"/>
  <c r="J18" i="1"/>
  <c r="G18" i="1"/>
  <c r="H18" i="1" s="1"/>
  <c r="E18" i="1"/>
  <c r="F18" i="1" s="1"/>
  <c r="M17" i="1"/>
  <c r="N17" i="1" s="1"/>
  <c r="O17" i="1" s="1"/>
  <c r="P17" i="1" s="1"/>
  <c r="K17" i="1"/>
  <c r="L17" i="1" s="1"/>
  <c r="J17" i="1"/>
  <c r="G17" i="1"/>
  <c r="H17" i="1" s="1"/>
  <c r="E17" i="1"/>
  <c r="F17" i="1" s="1"/>
  <c r="M16" i="1"/>
  <c r="N16" i="1" s="1"/>
  <c r="O16" i="1" s="1"/>
  <c r="P16" i="1" s="1"/>
  <c r="K16" i="1"/>
  <c r="L16" i="1" s="1"/>
  <c r="J16" i="1"/>
  <c r="G16" i="1"/>
  <c r="H16" i="1" s="1"/>
  <c r="E16" i="1"/>
  <c r="F16" i="1" s="1"/>
  <c r="M15" i="1"/>
  <c r="N15" i="1" s="1"/>
  <c r="O15" i="1" s="1"/>
  <c r="P15" i="1" s="1"/>
  <c r="K15" i="1"/>
  <c r="L15" i="1" s="1"/>
  <c r="J15" i="1"/>
  <c r="G15" i="1"/>
  <c r="H15" i="1" s="1"/>
  <c r="E15" i="1"/>
  <c r="F15" i="1" s="1"/>
  <c r="M14" i="1"/>
  <c r="N14" i="1" s="1"/>
  <c r="O14" i="1" s="1"/>
  <c r="P14" i="1" s="1"/>
  <c r="K14" i="1"/>
  <c r="L14" i="1" s="1"/>
  <c r="J14" i="1"/>
  <c r="G14" i="1"/>
  <c r="H14" i="1" s="1"/>
  <c r="E14" i="1"/>
  <c r="F14" i="1" s="1"/>
  <c r="M13" i="1"/>
  <c r="N13" i="1" s="1"/>
  <c r="O13" i="1" s="1"/>
  <c r="P13" i="1" s="1"/>
  <c r="K13" i="1"/>
  <c r="L13" i="1" s="1"/>
  <c r="J13" i="1"/>
  <c r="G13" i="1"/>
  <c r="H13" i="1" s="1"/>
  <c r="E13" i="1"/>
  <c r="F13" i="1" s="1"/>
  <c r="M12" i="1"/>
  <c r="N12" i="1" s="1"/>
  <c r="O12" i="1" s="1"/>
  <c r="P12" i="1" s="1"/>
  <c r="K12" i="1"/>
  <c r="L12" i="1" s="1"/>
  <c r="J12" i="1"/>
  <c r="G12" i="1"/>
  <c r="H12" i="1" s="1"/>
  <c r="E12" i="1"/>
  <c r="F12" i="1" s="1"/>
  <c r="M11" i="1"/>
  <c r="N11" i="1" s="1"/>
  <c r="O11" i="1" s="1"/>
  <c r="P11" i="1" s="1"/>
  <c r="K11" i="1"/>
  <c r="L11" i="1" s="1"/>
  <c r="G11" i="1"/>
  <c r="E11" i="1"/>
  <c r="F11" i="1" s="1"/>
  <c r="K53" i="3" l="1"/>
  <c r="K53" i="7"/>
  <c r="H11" i="7"/>
  <c r="H11" i="3"/>
  <c r="K54" i="2"/>
  <c r="K53" i="2"/>
  <c r="H11" i="2"/>
  <c r="K54" i="1"/>
  <c r="K53" i="1"/>
  <c r="H11" i="1"/>
  <c r="I11" i="1" s="1"/>
  <c r="J11" i="1" s="1"/>
  <c r="K52" i="1"/>
  <c r="K52" i="2"/>
  <c r="K52" i="3"/>
  <c r="K53" i="4"/>
  <c r="H11" i="4"/>
  <c r="K54" i="4"/>
  <c r="K54" i="3"/>
  <c r="K52" i="4"/>
  <c r="K53" i="5"/>
  <c r="K54" i="5"/>
  <c r="K52" i="5"/>
  <c r="H11" i="5"/>
  <c r="K54" i="6"/>
  <c r="K52" i="6"/>
  <c r="K53" i="6"/>
  <c r="H11" i="6"/>
  <c r="K52" i="7"/>
  <c r="K54" i="7"/>
</calcChain>
</file>

<file path=xl/sharedStrings.xml><?xml version="1.0" encoding="utf-8"?>
<sst xmlns="http://schemas.openxmlformats.org/spreadsheetml/2006/main" count="1307" uniqueCount="344">
  <si>
    <t>DAFTAR NILAI SISWA SMAN 9 SEMARANG SEMESTER GASAL TAHUN PELAJARAN 2018/2019</t>
  </si>
  <si>
    <t>Guru :</t>
  </si>
  <si>
    <t>Adhitya Chandra Permana S.Pd.,Gr.</t>
  </si>
  <si>
    <t>Kelas X-MIPA 1</t>
  </si>
  <si>
    <t>Mapel :</t>
  </si>
  <si>
    <t>Prakarya dan Kewirausahaan [ Kelompok B (Wajib) ]</t>
  </si>
  <si>
    <t>didownload 06/12/2018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</si>
  <si>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</si>
  <si>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</si>
  <si>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</si>
  <si>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</si>
  <si>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</si>
  <si>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</si>
  <si>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</si>
  <si>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</si>
  <si>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</si>
  <si>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</si>
  <si>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</si>
  <si>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</si>
  <si>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</si>
  <si>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</si>
  <si>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</si>
  <si>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</si>
  <si>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</si>
  <si>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</si>
  <si>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</si>
  <si>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</si>
  <si>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</si>
  <si>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</si>
  <si>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</si>
  <si>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</si>
  <si>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</si>
  <si>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</si>
  <si>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</si>
  <si>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</si>
  <si>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</si>
  <si>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</si>
  <si>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</si>
  <si>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</si>
  <si>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</si>
  <si>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</si>
  <si>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</si>
  <si>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</si>
  <si>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</si>
  <si>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</si>
  <si>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</si>
  <si>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</si>
  <si>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</si>
  <si>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</si>
  <si>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</si>
  <si>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</si>
  <si>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</si>
  <si>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</si>
  <si>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</si>
  <si>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</si>
  <si>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</si>
  <si>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</si>
  <si>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</si>
  <si>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</si>
  <si>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</si>
  <si>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</si>
  <si>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</si>
  <si>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</si>
  <si>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</si>
  <si>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</si>
  <si>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</si>
  <si>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</si>
  <si>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</si>
  <si>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</si>
  <si>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</si>
  <si>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</si>
  <si>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</si>
  <si>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</si>
  <si>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</si>
  <si>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</si>
  <si>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</si>
  <si>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</si>
  <si>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</si>
  <si>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</si>
  <si>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</si>
  <si>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</si>
  <si>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</si>
  <si>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</si>
  <si>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</si>
  <si>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</si>
  <si>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</si>
  <si>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</si>
  <si>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</si>
  <si>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</si>
  <si>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</si>
  <si>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</si>
  <si>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</si>
  <si>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</si>
  <si>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</si>
  <si>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</si>
  <si>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</si>
  <si>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</si>
  <si>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</si>
  <si>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</si>
  <si>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</si>
  <si>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</si>
  <si>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</si>
  <si>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</si>
  <si>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</si>
  <si>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</si>
  <si>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</si>
  <si>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</si>
  <si>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</si>
  <si>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</si>
  <si>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</si>
  <si>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</si>
  <si>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</si>
  <si>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</si>
  <si>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</si>
  <si>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</si>
  <si>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</si>
  <si>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</si>
  <si>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</si>
  <si>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</si>
  <si>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</si>
  <si>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</si>
  <si>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</si>
  <si>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</si>
  <si>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</si>
  <si>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</si>
  <si>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</si>
  <si>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</si>
  <si>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</si>
  <si>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</si>
  <si>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</si>
  <si>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</si>
  <si>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</si>
  <si>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</si>
  <si>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</si>
  <si>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</si>
  <si>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</si>
  <si>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</si>
  <si>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</si>
  <si>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</si>
  <si>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</si>
  <si>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</si>
  <si>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</si>
  <si>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</si>
  <si>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</si>
  <si>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</si>
  <si>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</si>
  <si>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</si>
  <si>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</si>
  <si>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</si>
  <si>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</si>
  <si>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</si>
  <si>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</si>
  <si>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</si>
  <si>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</si>
  <si>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</si>
  <si>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</si>
  <si>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</si>
  <si>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</si>
  <si>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</si>
  <si>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</si>
  <si>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</si>
  <si>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</si>
  <si>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</si>
  <si>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</si>
  <si>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</si>
  <si>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</si>
  <si>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</si>
  <si>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</si>
  <si>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</si>
  <si>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</si>
  <si>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</si>
  <si>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</si>
  <si>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</si>
  <si>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</si>
  <si>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</si>
  <si>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</si>
  <si>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</si>
  <si>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</si>
  <si>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</si>
  <si>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</si>
  <si>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</si>
  <si>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</si>
  <si>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</si>
  <si>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</si>
  <si>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</si>
  <si>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</si>
  <si>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</si>
  <si>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</si>
  <si>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</si>
  <si>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</si>
  <si>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</si>
  <si>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</si>
  <si>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</si>
  <si>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</si>
  <si>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</si>
  <si>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</si>
  <si>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</si>
  <si>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</si>
  <si>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</si>
  <si>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</si>
  <si>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</si>
  <si>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</si>
  <si>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</si>
  <si>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</si>
  <si>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</si>
  <si>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</si>
  <si>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</si>
  <si>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</si>
  <si>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</si>
  <si>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</si>
  <si>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</si>
  <si>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</si>
  <si>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</si>
  <si>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</si>
  <si>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</si>
  <si>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</si>
  <si>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</si>
  <si>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</si>
  <si>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</si>
  <si>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</si>
  <si>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</si>
  <si>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</si>
  <si>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</si>
  <si>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</si>
  <si>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</si>
  <si>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</si>
  <si>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X-MIPA 5</t>
  </si>
  <si>
    <t>ADZKIRA ARIFIA NABILA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</si>
  <si>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</si>
  <si>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</si>
  <si>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</si>
  <si>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</si>
  <si>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</si>
  <si>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</si>
  <si>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</si>
  <si>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</si>
  <si>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</si>
  <si>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</si>
  <si>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</si>
  <si>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</si>
  <si>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</si>
  <si>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</si>
  <si>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</si>
  <si>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</si>
  <si>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</si>
  <si>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</si>
  <si>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</si>
  <si>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</si>
  <si>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</si>
  <si>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</si>
  <si>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</si>
  <si>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</si>
  <si>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</si>
  <si>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</si>
  <si>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</si>
  <si>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MAULANA ATHARSYAH WICAKSANA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</si>
  <si>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</si>
  <si>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</si>
  <si>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</si>
  <si>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</si>
  <si>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</si>
  <si>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</si>
  <si>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VERONICA RANTI GLORIA ROSARINDA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</si>
  <si>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</si>
  <si>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</si>
  <si>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</si>
  <si>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</si>
  <si>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</si>
  <si>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</si>
  <si>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</si>
  <si>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</si>
  <si>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</si>
  <si>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</si>
  <si>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</si>
  <si>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</si>
  <si>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</si>
  <si>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</si>
  <si>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</si>
  <si>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</si>
  <si>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</si>
  <si>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</si>
  <si>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</si>
  <si>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</si>
  <si>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</si>
  <si>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</si>
  <si>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</si>
  <si>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</si>
  <si>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</si>
  <si>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</si>
  <si>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</si>
  <si>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</si>
  <si>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</si>
  <si>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</si>
  <si>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</si>
  <si>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</si>
  <si>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</si>
  <si>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</si>
  <si>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</si>
  <si>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</si>
  <si>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</si>
  <si>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</si>
  <si>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</si>
  <si>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</si>
  <si>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</si>
  <si>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</si>
  <si>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</si>
  <si>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</si>
  <si>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</si>
  <si>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</si>
  <si>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</si>
  <si>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</si>
  <si>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</si>
  <si>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</si>
  <si>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</si>
  <si>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</si>
  <si>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</si>
  <si>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</si>
  <si>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</si>
  <si>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</si>
  <si>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</si>
  <si>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</si>
  <si>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</si>
  <si>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</si>
  <si>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</si>
  <si>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</si>
  <si>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</si>
  <si>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</si>
  <si>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</si>
  <si>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</si>
  <si>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</si>
  <si>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</si>
  <si>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</si>
  <si>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</si>
  <si>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</si>
  <si>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</si>
  <si>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</si>
  <si>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Mampu memahami kewirausahaan serta mampu menganalisis usaha produk olahan dari bahan nabati dengan sangat baik.</t>
  </si>
  <si>
    <t>Mampu menganalisis dan melakukan kegiatan yang bersifat kewirausahaan produk olahan bahan nabati dengan sangat baik.</t>
  </si>
  <si>
    <t>Mampu memahami kewirausahaan serta mampu menganalisis usaha produk olahan dari bahan nabati dengan baik.</t>
  </si>
  <si>
    <t>Mampu menganalisis dan melakukan kegiatan yang bersifat kewirausahaan produk olahan bahan nabati dengan baik.</t>
  </si>
  <si>
    <t>Mampu memahami kewirausahaan serta mampu menganalisis usaha produk olahan dari bahan nabati dengan cukup baik.</t>
  </si>
  <si>
    <t>Mampu menganalisis dan melakukan kegiatan yang bersifat kewirausahaan produk olahan bahan nabati dengan cukup baik.</t>
  </si>
  <si>
    <t>Mampu memahami kewirausahaan serta mampu menganalisis usaha produk olahan dari bahan nabati dengan kurang baik.</t>
  </si>
  <si>
    <t>Mampu menganalisis dan melakukan kegiatan yang bersifat kewirausahaan produk olahan bahan nabati dengan kurang baik.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</si>
</sst>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47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9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82498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IF(H11="A",1,2)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kewirausahaan serta mampu menganalisis usaha produk olahan dari bahan nabati dengan baik.</v>
      </c>
      <c r="K11" s="28">
        <f t="shared" ref="K11:K50" si="5">IF((COUNTA(AF11:AO11)&gt;0),AVERAGE(AF11:AO11),"")</f>
        <v>85.666666666666671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f>IF(N11="A",1,2)</f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menganalisis dan melakukan kegiatan yang bersifat kewirausahaan produk olahan bahan nabati dengan sangat baik.</v>
      </c>
      <c r="Q11" s="39"/>
      <c r="R11" s="39" t="s">
        <v>8</v>
      </c>
      <c r="S11" s="18"/>
      <c r="T11" s="1">
        <v>76</v>
      </c>
      <c r="U11" s="1">
        <v>71</v>
      </c>
      <c r="V11" s="1">
        <f>X11+3</f>
        <v>78</v>
      </c>
      <c r="W11" s="1">
        <f>X11+5</f>
        <v>80</v>
      </c>
      <c r="X11" s="1">
        <v>75</v>
      </c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>
        <f>V11+4</f>
        <v>82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82513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f t="shared" ref="I12:I46" si="10">IF(H12="A",1,2)</f>
        <v>2</v>
      </c>
      <c r="J12" s="28" t="str">
        <f t="shared" si="4"/>
        <v>Mampu memahami kewirausahaan serta mampu menganalisis usaha produk olahan dari bahan nabati dengan baik.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f t="shared" ref="O12:O46" si="11">IF(N12="A",1,2)</f>
        <v>1</v>
      </c>
      <c r="P12" s="28" t="str">
        <f t="shared" si="9"/>
        <v>Mampu menganalisis dan melakukan kegiatan yang bersifat kewirausahaan produk olahan bahan nabati dengan sangat baik.</v>
      </c>
      <c r="Q12" s="39"/>
      <c r="R12" s="39" t="s">
        <v>8</v>
      </c>
      <c r="S12" s="18"/>
      <c r="T12" s="1">
        <v>82</v>
      </c>
      <c r="U12" s="1">
        <v>77</v>
      </c>
      <c r="V12" s="1">
        <f>X12+5</f>
        <v>85</v>
      </c>
      <c r="W12" s="1">
        <f>X12+3</f>
        <v>83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>
        <f t="shared" ref="AH12:AI46" si="12">V12+4</f>
        <v>89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82528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f t="shared" si="10"/>
        <v>1</v>
      </c>
      <c r="J13" s="28" t="str">
        <f t="shared" si="4"/>
        <v>Mampu memahami kewirausahaan serta mampu menganalisis usaha produk olahan dari bahan nabati dengan sangat baik.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f t="shared" si="11"/>
        <v>1</v>
      </c>
      <c r="P13" s="28" t="str">
        <f t="shared" si="9"/>
        <v>Mampu menganalisis dan melakukan kegiatan yang bersifat kewirausahaan produk olahan bahan nabati dengan sangat baik.</v>
      </c>
      <c r="Q13" s="39"/>
      <c r="R13" s="39" t="s">
        <v>8</v>
      </c>
      <c r="S13" s="18"/>
      <c r="T13" s="1">
        <v>95</v>
      </c>
      <c r="U13" s="1">
        <v>90</v>
      </c>
      <c r="V13" s="1">
        <f t="shared" ref="V13:V46" si="13">X13+3</f>
        <v>85</v>
      </c>
      <c r="W13" s="1">
        <f t="shared" ref="W13" si="14">X13+5</f>
        <v>87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>
        <f t="shared" si="12"/>
        <v>89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336</v>
      </c>
      <c r="FI13" s="76" t="s">
        <v>337</v>
      </c>
      <c r="FJ13" s="77">
        <v>29201</v>
      </c>
      <c r="FK13" s="77">
        <v>29211</v>
      </c>
    </row>
    <row r="14" spans="1:167" x14ac:dyDescent="0.25">
      <c r="A14" s="19">
        <v>4</v>
      </c>
      <c r="B14" s="19">
        <v>82543</v>
      </c>
      <c r="C14" s="19" t="s">
        <v>68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f t="shared" si="10"/>
        <v>2</v>
      </c>
      <c r="J14" s="28" t="str">
        <f t="shared" si="4"/>
        <v>Mampu memahami kewirausahaan serta mampu menganalisis usaha produk olahan dari bahan nabati dengan baik.</v>
      </c>
      <c r="K14" s="28">
        <f t="shared" si="5"/>
        <v>85.333333333333329</v>
      </c>
      <c r="L14" s="28" t="str">
        <f t="shared" si="6"/>
        <v>A</v>
      </c>
      <c r="M14" s="28">
        <f t="shared" si="7"/>
        <v>85.333333333333329</v>
      </c>
      <c r="N14" s="28" t="str">
        <f t="shared" si="8"/>
        <v>A</v>
      </c>
      <c r="O14" s="36">
        <f t="shared" si="11"/>
        <v>1</v>
      </c>
      <c r="P14" s="28" t="str">
        <f t="shared" si="9"/>
        <v>Mampu menganalisis dan melakukan kegiatan yang bersifat kewirausahaan produk olahan bahan nabati dengan sangat baik.</v>
      </c>
      <c r="Q14" s="39"/>
      <c r="R14" s="39" t="s">
        <v>8</v>
      </c>
      <c r="S14" s="18"/>
      <c r="T14" s="1">
        <v>83</v>
      </c>
      <c r="U14" s="1">
        <v>78</v>
      </c>
      <c r="V14" s="1">
        <f t="shared" ref="V14:V46" si="15">X14+5</f>
        <v>77</v>
      </c>
      <c r="W14" s="1">
        <f t="shared" ref="W14" si="16">X14+3</f>
        <v>75</v>
      </c>
      <c r="X14" s="1">
        <v>72</v>
      </c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>
        <f t="shared" si="12"/>
        <v>81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82558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f t="shared" si="10"/>
        <v>1</v>
      </c>
      <c r="J15" s="28" t="str">
        <f t="shared" si="4"/>
        <v>Mampu memahami kewirausahaan serta mampu menganalisis usaha produk olahan dari bahan nabati dengan sangat baik.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f t="shared" si="11"/>
        <v>1</v>
      </c>
      <c r="P15" s="28" t="str">
        <f t="shared" si="9"/>
        <v>Mampu menganalisis dan melakukan kegiatan yang bersifat kewirausahaan produk olahan bahan nabati dengan sangat baik.</v>
      </c>
      <c r="Q15" s="39"/>
      <c r="R15" s="39" t="s">
        <v>8</v>
      </c>
      <c r="S15" s="18"/>
      <c r="T15" s="1">
        <v>93</v>
      </c>
      <c r="U15" s="1">
        <v>88</v>
      </c>
      <c r="V15" s="1">
        <f t="shared" ref="V15:V46" si="17">X15+3</f>
        <v>85</v>
      </c>
      <c r="W15" s="1">
        <f t="shared" ref="W15" si="18">X15+5</f>
        <v>87</v>
      </c>
      <c r="X15" s="1">
        <v>82</v>
      </c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>
        <f t="shared" si="12"/>
        <v>89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338</v>
      </c>
      <c r="FI15" s="76" t="s">
        <v>339</v>
      </c>
      <c r="FJ15" s="77">
        <v>29202</v>
      </c>
      <c r="FK15" s="77">
        <v>29212</v>
      </c>
    </row>
    <row r="16" spans="1:167" x14ac:dyDescent="0.25">
      <c r="A16" s="19">
        <v>6</v>
      </c>
      <c r="B16" s="19">
        <v>82573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f t="shared" si="10"/>
        <v>2</v>
      </c>
      <c r="J16" s="28" t="str">
        <f t="shared" si="4"/>
        <v>Mampu memahami kewirausahaan serta mampu menganalisis usaha produk olahan dari bahan nabati dengan baik.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f t="shared" si="11"/>
        <v>1</v>
      </c>
      <c r="P16" s="28" t="str">
        <f t="shared" si="9"/>
        <v>Mampu menganalisis dan melakukan kegiatan yang bersifat kewirausahaan produk olahan bahan nabati dengan sangat baik.</v>
      </c>
      <c r="Q16" s="39"/>
      <c r="R16" s="39" t="s">
        <v>8</v>
      </c>
      <c r="S16" s="18"/>
      <c r="T16" s="1">
        <v>87</v>
      </c>
      <c r="U16" s="1">
        <v>82</v>
      </c>
      <c r="V16" s="1">
        <f t="shared" ref="V16:V46" si="19">X16+5</f>
        <v>81</v>
      </c>
      <c r="W16" s="1">
        <f t="shared" ref="W16" si="20">X16+3</f>
        <v>79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>
        <f t="shared" si="12"/>
        <v>85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82588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f t="shared" si="10"/>
        <v>1</v>
      </c>
      <c r="J17" s="28" t="str">
        <f t="shared" si="4"/>
        <v>Mampu memahami kewirausahaan serta mampu menganalisis usaha produk olahan dari bahan nabati dengan sangat baik.</v>
      </c>
      <c r="K17" s="28">
        <f t="shared" si="5"/>
        <v>89.333333333333329</v>
      </c>
      <c r="L17" s="28" t="str">
        <f t="shared" si="6"/>
        <v>A</v>
      </c>
      <c r="M17" s="28">
        <f t="shared" si="7"/>
        <v>89.333333333333329</v>
      </c>
      <c r="N17" s="28" t="str">
        <f t="shared" si="8"/>
        <v>A</v>
      </c>
      <c r="O17" s="36">
        <f t="shared" si="11"/>
        <v>1</v>
      </c>
      <c r="P17" s="28" t="str">
        <f t="shared" si="9"/>
        <v>Mampu menganalisis dan melakukan kegiatan yang bersifat kewirausahaan produk olahan bahan nabati dengan sangat baik.</v>
      </c>
      <c r="Q17" s="39"/>
      <c r="R17" s="39" t="s">
        <v>8</v>
      </c>
      <c r="S17" s="18"/>
      <c r="T17" s="1">
        <v>91</v>
      </c>
      <c r="U17" s="1">
        <v>86</v>
      </c>
      <c r="V17" s="1">
        <f t="shared" ref="V17:V46" si="21">X17+3</f>
        <v>89</v>
      </c>
      <c r="W17" s="1">
        <f t="shared" ref="W17" si="22">X17+5</f>
        <v>91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>
        <f t="shared" si="12"/>
        <v>93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340</v>
      </c>
      <c r="FI17" s="76" t="s">
        <v>341</v>
      </c>
      <c r="FJ17" s="77">
        <v>29203</v>
      </c>
      <c r="FK17" s="77">
        <v>29213</v>
      </c>
    </row>
    <row r="18" spans="1:167" x14ac:dyDescent="0.25">
      <c r="A18" s="19">
        <v>8</v>
      </c>
      <c r="B18" s="19">
        <v>82603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f t="shared" si="10"/>
        <v>2</v>
      </c>
      <c r="J18" s="28" t="str">
        <f t="shared" si="4"/>
        <v>Mampu memahami kewirausahaan serta mampu menganalisis usaha produk olahan dari bahan nabati dengan baik.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f t="shared" si="11"/>
        <v>1</v>
      </c>
      <c r="P18" s="28" t="str">
        <f t="shared" si="9"/>
        <v>Mampu menganalisis dan melakukan kegiatan yang bersifat kewirausahaan produk olahan bahan nabati dengan sangat baik.</v>
      </c>
      <c r="Q18" s="39"/>
      <c r="R18" s="39" t="s">
        <v>8</v>
      </c>
      <c r="S18" s="18"/>
      <c r="T18" s="1">
        <v>83</v>
      </c>
      <c r="U18" s="1">
        <v>78</v>
      </c>
      <c r="V18" s="1">
        <f t="shared" ref="V18:V46" si="23">X18+5</f>
        <v>85</v>
      </c>
      <c r="W18" s="1">
        <f t="shared" ref="W18" si="24">X18+3</f>
        <v>83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>
        <f t="shared" si="12"/>
        <v>89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82618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f t="shared" si="10"/>
        <v>1</v>
      </c>
      <c r="J19" s="28" t="str">
        <f t="shared" si="4"/>
        <v>Mampu memahami kewirausahaan serta mampu menganalisis usaha produk olahan dari bahan nabati dengan sangat baik.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f t="shared" si="11"/>
        <v>1</v>
      </c>
      <c r="P19" s="28" t="str">
        <f t="shared" si="9"/>
        <v>Mampu menganalisis dan melakukan kegiatan yang bersifat kewirausahaan produk olahan bahan nabati dengan sangat baik.</v>
      </c>
      <c r="Q19" s="39"/>
      <c r="R19" s="39" t="s">
        <v>8</v>
      </c>
      <c r="S19" s="18"/>
      <c r="T19" s="1">
        <v>93</v>
      </c>
      <c r="U19" s="1">
        <v>88</v>
      </c>
      <c r="V19" s="1">
        <f t="shared" ref="V19:V46" si="25">X19+3</f>
        <v>85</v>
      </c>
      <c r="W19" s="1">
        <f t="shared" ref="W19" si="26">X19+5</f>
        <v>87</v>
      </c>
      <c r="X19" s="1">
        <v>82</v>
      </c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>
        <f t="shared" si="12"/>
        <v>89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342</v>
      </c>
      <c r="FI19" s="76" t="s">
        <v>343</v>
      </c>
      <c r="FJ19" s="77">
        <v>29204</v>
      </c>
      <c r="FK19" s="77">
        <v>29214</v>
      </c>
    </row>
    <row r="20" spans="1:167" x14ac:dyDescent="0.25">
      <c r="A20" s="19">
        <v>10</v>
      </c>
      <c r="B20" s="19">
        <v>82633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f t="shared" si="10"/>
        <v>2</v>
      </c>
      <c r="J20" s="28" t="str">
        <f t="shared" si="4"/>
        <v>Mampu memahami kewirausahaan serta mampu menganalisis usaha produk olahan dari bahan nabati dengan baik.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f t="shared" si="11"/>
        <v>1</v>
      </c>
      <c r="P20" s="28" t="str">
        <f t="shared" si="9"/>
        <v>Mampu menganalisis dan melakukan kegiatan yang bersifat kewirausahaan produk olahan bahan nabati dengan sangat baik.</v>
      </c>
      <c r="Q20" s="39"/>
      <c r="R20" s="39" t="s">
        <v>8</v>
      </c>
      <c r="S20" s="18"/>
      <c r="T20" s="1">
        <v>83</v>
      </c>
      <c r="U20" s="1">
        <v>78</v>
      </c>
      <c r="V20" s="1">
        <f t="shared" ref="V20:V46" si="27">X20+5</f>
        <v>79</v>
      </c>
      <c r="W20" s="1">
        <f t="shared" ref="W20" si="28">X20+3</f>
        <v>77</v>
      </c>
      <c r="X20" s="1">
        <v>74</v>
      </c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>
        <f t="shared" si="12"/>
        <v>83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82648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f t="shared" si="10"/>
        <v>1</v>
      </c>
      <c r="J21" s="28" t="str">
        <f t="shared" si="4"/>
        <v>Mampu memahami kewirausahaan serta mampu menganalisis usaha produk olahan dari bahan nabati dengan sangat baik.</v>
      </c>
      <c r="K21" s="28">
        <f t="shared" si="5"/>
        <v>87.333333333333329</v>
      </c>
      <c r="L21" s="28" t="str">
        <f t="shared" si="6"/>
        <v>A</v>
      </c>
      <c r="M21" s="28">
        <f t="shared" si="7"/>
        <v>87.333333333333329</v>
      </c>
      <c r="N21" s="28" t="str">
        <f t="shared" si="8"/>
        <v>A</v>
      </c>
      <c r="O21" s="36">
        <f t="shared" si="11"/>
        <v>1</v>
      </c>
      <c r="P21" s="28" t="str">
        <f t="shared" si="9"/>
        <v>Mampu menganalisis dan melakukan kegiatan yang bersifat kewirausahaan produk olahan bahan nabati dengan sangat baik.</v>
      </c>
      <c r="Q21" s="39"/>
      <c r="R21" s="39" t="s">
        <v>8</v>
      </c>
      <c r="S21" s="18"/>
      <c r="T21" s="1">
        <v>93</v>
      </c>
      <c r="U21" s="1">
        <v>88</v>
      </c>
      <c r="V21" s="1">
        <f t="shared" ref="V21:V46" si="29">X21+3</f>
        <v>83</v>
      </c>
      <c r="W21" s="1">
        <f t="shared" ref="W21" si="30">X21+5</f>
        <v>85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>
        <f t="shared" si="12"/>
        <v>87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29205</v>
      </c>
      <c r="FK21" s="77">
        <v>29215</v>
      </c>
    </row>
    <row r="22" spans="1:167" x14ac:dyDescent="0.25">
      <c r="A22" s="19">
        <v>12</v>
      </c>
      <c r="B22" s="19">
        <v>82663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f t="shared" si="10"/>
        <v>2</v>
      </c>
      <c r="J22" s="28" t="str">
        <f t="shared" si="4"/>
        <v>Mampu memahami kewirausahaan serta mampu menganalisis usaha produk olahan dari bahan nabati dengan baik.</v>
      </c>
      <c r="K22" s="28">
        <f t="shared" si="5"/>
        <v>87.333333333333329</v>
      </c>
      <c r="L22" s="28" t="str">
        <f t="shared" si="6"/>
        <v>A</v>
      </c>
      <c r="M22" s="28">
        <f t="shared" si="7"/>
        <v>87.333333333333329</v>
      </c>
      <c r="N22" s="28" t="str">
        <f t="shared" si="8"/>
        <v>A</v>
      </c>
      <c r="O22" s="36">
        <f t="shared" si="11"/>
        <v>1</v>
      </c>
      <c r="P22" s="28" t="str">
        <f t="shared" si="9"/>
        <v>Mampu menganalisis dan melakukan kegiatan yang bersifat kewirausahaan produk olahan bahan nabati dengan sangat baik.</v>
      </c>
      <c r="Q22" s="39"/>
      <c r="R22" s="39" t="s">
        <v>8</v>
      </c>
      <c r="S22" s="18"/>
      <c r="T22" s="1">
        <v>84</v>
      </c>
      <c r="U22" s="1">
        <v>79</v>
      </c>
      <c r="V22" s="1">
        <f t="shared" ref="V22:V46" si="31">X22+5</f>
        <v>83</v>
      </c>
      <c r="W22" s="1">
        <f t="shared" ref="W22" si="32">X22+3</f>
        <v>81</v>
      </c>
      <c r="X22" s="1">
        <v>78</v>
      </c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>
        <f t="shared" si="12"/>
        <v>87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82678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f t="shared" si="10"/>
        <v>1</v>
      </c>
      <c r="J23" s="28" t="str">
        <f t="shared" si="4"/>
        <v>Mampu memahami kewirausahaan serta mampu menganalisis usaha produk olahan dari bahan nabati dengan sangat baik.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f t="shared" si="11"/>
        <v>1</v>
      </c>
      <c r="P23" s="28" t="str">
        <f t="shared" si="9"/>
        <v>Mampu menganalisis dan melakukan kegiatan yang bersifat kewirausahaan produk olahan bahan nabati dengan sangat baik.</v>
      </c>
      <c r="Q23" s="39"/>
      <c r="R23" s="39" t="s">
        <v>8</v>
      </c>
      <c r="S23" s="18"/>
      <c r="T23" s="1">
        <v>93</v>
      </c>
      <c r="U23" s="1">
        <v>88</v>
      </c>
      <c r="V23" s="1">
        <f t="shared" ref="V23:V46" si="33">X23+3</f>
        <v>85</v>
      </c>
      <c r="W23" s="1">
        <f t="shared" ref="W23" si="34">X23+5</f>
        <v>87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>
        <f t="shared" si="12"/>
        <v>89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29206</v>
      </c>
      <c r="FK23" s="77">
        <v>29216</v>
      </c>
    </row>
    <row r="24" spans="1:167" x14ac:dyDescent="0.25">
      <c r="A24" s="19">
        <v>14</v>
      </c>
      <c r="B24" s="19">
        <v>82693</v>
      </c>
      <c r="C24" s="19" t="s">
        <v>78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f t="shared" si="10"/>
        <v>2</v>
      </c>
      <c r="J24" s="28" t="str">
        <f t="shared" si="4"/>
        <v>Mampu memahami kewirausahaan serta mampu menganalisis usaha produk olahan dari bahan nabati dengan baik.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f t="shared" si="11"/>
        <v>1</v>
      </c>
      <c r="P24" s="28" t="str">
        <f t="shared" si="9"/>
        <v>Mampu menganalisis dan melakukan kegiatan yang bersifat kewirausahaan produk olahan bahan nabati dengan sangat baik.</v>
      </c>
      <c r="Q24" s="39"/>
      <c r="R24" s="39" t="s">
        <v>8</v>
      </c>
      <c r="S24" s="18"/>
      <c r="T24" s="1">
        <v>84</v>
      </c>
      <c r="U24" s="1">
        <v>79</v>
      </c>
      <c r="V24" s="1">
        <f t="shared" ref="V24:V46" si="35">X24+5</f>
        <v>79</v>
      </c>
      <c r="W24" s="1">
        <f t="shared" ref="W24" si="36">X24+3</f>
        <v>77</v>
      </c>
      <c r="X24" s="1">
        <v>74</v>
      </c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>
        <f t="shared" si="12"/>
        <v>83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82708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f t="shared" si="10"/>
        <v>1</v>
      </c>
      <c r="J25" s="28" t="str">
        <f t="shared" si="4"/>
        <v>Mampu memahami kewirausahaan serta mampu menganalisis usaha produk olahan dari bahan nabati dengan sangat baik.</v>
      </c>
      <c r="K25" s="28">
        <f t="shared" si="5"/>
        <v>86.666666666666671</v>
      </c>
      <c r="L25" s="28" t="str">
        <f t="shared" si="6"/>
        <v>A</v>
      </c>
      <c r="M25" s="28">
        <f t="shared" si="7"/>
        <v>86.666666666666671</v>
      </c>
      <c r="N25" s="28" t="str">
        <f t="shared" si="8"/>
        <v>A</v>
      </c>
      <c r="O25" s="36">
        <f t="shared" si="11"/>
        <v>1</v>
      </c>
      <c r="P25" s="28" t="str">
        <f t="shared" si="9"/>
        <v>Mampu menganalisis dan melakukan kegiatan yang bersifat kewirausahaan produk olahan bahan nabati dengan sangat baik.</v>
      </c>
      <c r="Q25" s="39"/>
      <c r="R25" s="39" t="s">
        <v>8</v>
      </c>
      <c r="S25" s="18"/>
      <c r="T25" s="1">
        <v>95</v>
      </c>
      <c r="U25" s="1">
        <v>90</v>
      </c>
      <c r="V25" s="1">
        <f t="shared" ref="V25:V46" si="37">X25+3</f>
        <v>81</v>
      </c>
      <c r="W25" s="1">
        <f t="shared" ref="W25" si="38">X25+5</f>
        <v>83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>
        <f t="shared" si="12"/>
        <v>85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29207</v>
      </c>
      <c r="FK25" s="77">
        <v>29217</v>
      </c>
    </row>
    <row r="26" spans="1:167" x14ac:dyDescent="0.25">
      <c r="A26" s="19">
        <v>16</v>
      </c>
      <c r="B26" s="19">
        <v>82723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f t="shared" si="10"/>
        <v>2</v>
      </c>
      <c r="J26" s="28" t="str">
        <f t="shared" si="4"/>
        <v>Mampu memahami kewirausahaan serta mampu menganalisis usaha produk olahan dari bahan nabati dengan baik.</v>
      </c>
      <c r="K26" s="28">
        <f t="shared" si="5"/>
        <v>87.333333333333329</v>
      </c>
      <c r="L26" s="28" t="str">
        <f t="shared" si="6"/>
        <v>A</v>
      </c>
      <c r="M26" s="28">
        <f t="shared" si="7"/>
        <v>87.333333333333329</v>
      </c>
      <c r="N26" s="28" t="str">
        <f t="shared" si="8"/>
        <v>A</v>
      </c>
      <c r="O26" s="36">
        <f t="shared" si="11"/>
        <v>1</v>
      </c>
      <c r="P26" s="28" t="str">
        <f t="shared" si="9"/>
        <v>Mampu menganalisis dan melakukan kegiatan yang bersifat kewirausahaan produk olahan bahan nabati dengan sangat baik.</v>
      </c>
      <c r="Q26" s="39"/>
      <c r="R26" s="39" t="s">
        <v>8</v>
      </c>
      <c r="S26" s="18"/>
      <c r="T26" s="1">
        <v>87</v>
      </c>
      <c r="U26" s="1">
        <v>82</v>
      </c>
      <c r="V26" s="1">
        <f t="shared" ref="V26:V46" si="39">X26+5</f>
        <v>83</v>
      </c>
      <c r="W26" s="1">
        <f t="shared" ref="W26" si="40">X26+3</f>
        <v>81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>
        <f t="shared" si="12"/>
        <v>87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82738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f t="shared" si="10"/>
        <v>1</v>
      </c>
      <c r="J27" s="28" t="str">
        <f t="shared" si="4"/>
        <v>Mampu memahami kewirausahaan serta mampu menganalisis usaha produk olahan dari bahan nabati dengan sangat baik.</v>
      </c>
      <c r="K27" s="28">
        <f t="shared" si="5"/>
        <v>88.666666666666671</v>
      </c>
      <c r="L27" s="28" t="str">
        <f t="shared" si="6"/>
        <v>A</v>
      </c>
      <c r="M27" s="28">
        <f t="shared" si="7"/>
        <v>88.666666666666671</v>
      </c>
      <c r="N27" s="28" t="str">
        <f t="shared" si="8"/>
        <v>A</v>
      </c>
      <c r="O27" s="36">
        <f t="shared" si="11"/>
        <v>1</v>
      </c>
      <c r="P27" s="28" t="str">
        <f t="shared" si="9"/>
        <v>Mampu menganalisis dan melakukan kegiatan yang bersifat kewirausahaan produk olahan bahan nabati dengan sangat baik.</v>
      </c>
      <c r="Q27" s="39"/>
      <c r="R27" s="39" t="s">
        <v>8</v>
      </c>
      <c r="S27" s="18"/>
      <c r="T27" s="1">
        <v>97</v>
      </c>
      <c r="U27" s="1">
        <v>92</v>
      </c>
      <c r="V27" s="1">
        <f t="shared" ref="V27:V46" si="41">X27+3</f>
        <v>87</v>
      </c>
      <c r="W27" s="1">
        <f t="shared" ref="W27" si="42">X27+5</f>
        <v>89</v>
      </c>
      <c r="X27" s="1">
        <v>84</v>
      </c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>
        <f t="shared" si="12"/>
        <v>91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29208</v>
      </c>
      <c r="FK27" s="77">
        <v>29218</v>
      </c>
    </row>
    <row r="28" spans="1:167" x14ac:dyDescent="0.25">
      <c r="A28" s="19">
        <v>18</v>
      </c>
      <c r="B28" s="19">
        <v>82753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f t="shared" si="10"/>
        <v>2</v>
      </c>
      <c r="J28" s="28" t="str">
        <f t="shared" si="4"/>
        <v>Mampu memahami kewirausahaan serta mampu menganalisis usaha produk olahan dari bahan nabati dengan baik.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f t="shared" si="11"/>
        <v>1</v>
      </c>
      <c r="P28" s="28" t="str">
        <f t="shared" si="9"/>
        <v>Mampu menganalisis dan melakukan kegiatan yang bersifat kewirausahaan produk olahan bahan nabati dengan sangat baik.</v>
      </c>
      <c r="Q28" s="39"/>
      <c r="R28" s="39" t="s">
        <v>8</v>
      </c>
      <c r="S28" s="18"/>
      <c r="T28" s="1">
        <v>91</v>
      </c>
      <c r="U28" s="1">
        <v>86</v>
      </c>
      <c r="V28" s="1">
        <f t="shared" ref="V28:V46" si="43">X28+5</f>
        <v>81</v>
      </c>
      <c r="W28" s="1">
        <f t="shared" ref="W28" si="44">X28+3</f>
        <v>79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>
        <f t="shared" si="12"/>
        <v>85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82768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f t="shared" si="10"/>
        <v>1</v>
      </c>
      <c r="J29" s="28" t="str">
        <f t="shared" si="4"/>
        <v>Mampu memahami kewirausahaan serta mampu menganalisis usaha produk olahan dari bahan nabati dengan sangat baik.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f t="shared" si="11"/>
        <v>1</v>
      </c>
      <c r="P29" s="28" t="str">
        <f t="shared" si="9"/>
        <v>Mampu menganalisis dan melakukan kegiatan yang bersifat kewirausahaan produk olahan bahan nabati dengan sangat baik.</v>
      </c>
      <c r="Q29" s="39"/>
      <c r="R29" s="39" t="s">
        <v>8</v>
      </c>
      <c r="S29" s="18"/>
      <c r="T29" s="1">
        <v>89</v>
      </c>
      <c r="U29" s="1">
        <v>84</v>
      </c>
      <c r="V29" s="1">
        <f t="shared" ref="V29:V46" si="45">X29+3</f>
        <v>85</v>
      </c>
      <c r="W29" s="1">
        <f t="shared" ref="W29" si="46">X29+5</f>
        <v>87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>
        <f t="shared" si="12"/>
        <v>89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29209</v>
      </c>
      <c r="FK29" s="77">
        <v>29219</v>
      </c>
    </row>
    <row r="30" spans="1:167" x14ac:dyDescent="0.25">
      <c r="A30" s="19">
        <v>20</v>
      </c>
      <c r="B30" s="19">
        <v>82783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f t="shared" si="10"/>
        <v>1</v>
      </c>
      <c r="J30" s="28" t="str">
        <f t="shared" si="4"/>
        <v>Mampu memahami kewirausahaan serta mampu menganalisis usaha produk olahan dari bahan nabati dengan sangat baik.</v>
      </c>
      <c r="K30" s="28">
        <f t="shared" si="5"/>
        <v>89.333333333333329</v>
      </c>
      <c r="L30" s="28" t="str">
        <f t="shared" si="6"/>
        <v>A</v>
      </c>
      <c r="M30" s="28">
        <f t="shared" si="7"/>
        <v>89.333333333333329</v>
      </c>
      <c r="N30" s="28" t="str">
        <f t="shared" si="8"/>
        <v>A</v>
      </c>
      <c r="O30" s="36">
        <f t="shared" si="11"/>
        <v>1</v>
      </c>
      <c r="P30" s="28" t="str">
        <f t="shared" si="9"/>
        <v>Mampu menganalisis dan melakukan kegiatan yang bersifat kewirausahaan produk olahan bahan nabati dengan sangat baik.</v>
      </c>
      <c r="Q30" s="39"/>
      <c r="R30" s="39" t="s">
        <v>8</v>
      </c>
      <c r="S30" s="18"/>
      <c r="T30" s="1">
        <v>87</v>
      </c>
      <c r="U30" s="1">
        <v>82</v>
      </c>
      <c r="V30" s="1">
        <f t="shared" ref="V30:V46" si="47">X30+5</f>
        <v>89</v>
      </c>
      <c r="W30" s="1">
        <f t="shared" ref="W30" si="48">X30+3</f>
        <v>87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>
        <f t="shared" si="12"/>
        <v>93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82798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f t="shared" si="10"/>
        <v>1</v>
      </c>
      <c r="J31" s="28" t="str">
        <f t="shared" si="4"/>
        <v>Mampu memahami kewirausahaan serta mampu menganalisis usaha produk olahan dari bahan nabati dengan sangat baik.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f t="shared" si="11"/>
        <v>1</v>
      </c>
      <c r="P31" s="28" t="str">
        <f t="shared" si="9"/>
        <v>Mampu menganalisis dan melakukan kegiatan yang bersifat kewirausahaan produk olahan bahan nabati dengan sangat baik.</v>
      </c>
      <c r="Q31" s="39"/>
      <c r="R31" s="39" t="s">
        <v>8</v>
      </c>
      <c r="S31" s="18"/>
      <c r="T31" s="1">
        <v>95</v>
      </c>
      <c r="U31" s="1">
        <v>90</v>
      </c>
      <c r="V31" s="1">
        <f t="shared" ref="V31:V46" si="49">X31+3</f>
        <v>81</v>
      </c>
      <c r="W31" s="1">
        <f t="shared" ref="W31" si="50">X31+5</f>
        <v>83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>
        <f t="shared" si="12"/>
        <v>85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29210</v>
      </c>
      <c r="FK31" s="77">
        <v>29220</v>
      </c>
    </row>
    <row r="32" spans="1:167" x14ac:dyDescent="0.25">
      <c r="A32" s="19">
        <v>22</v>
      </c>
      <c r="B32" s="19">
        <v>82813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f t="shared" si="10"/>
        <v>1</v>
      </c>
      <c r="J32" s="28" t="str">
        <f t="shared" si="4"/>
        <v>Mampu memahami kewirausahaan serta mampu menganalisis usaha produk olahan dari bahan nabati dengan sangat baik.</v>
      </c>
      <c r="K32" s="28">
        <f t="shared" si="5"/>
        <v>88.666666666666671</v>
      </c>
      <c r="L32" s="28" t="str">
        <f t="shared" si="6"/>
        <v>A</v>
      </c>
      <c r="M32" s="28">
        <f t="shared" si="7"/>
        <v>88.666666666666671</v>
      </c>
      <c r="N32" s="28" t="str">
        <f t="shared" si="8"/>
        <v>A</v>
      </c>
      <c r="O32" s="36">
        <f t="shared" si="11"/>
        <v>1</v>
      </c>
      <c r="P32" s="28" t="str">
        <f t="shared" si="9"/>
        <v>Mampu menganalisis dan melakukan kegiatan yang bersifat kewirausahaan produk olahan bahan nabati dengan sangat baik.</v>
      </c>
      <c r="Q32" s="39"/>
      <c r="R32" s="39" t="s">
        <v>8</v>
      </c>
      <c r="S32" s="18"/>
      <c r="T32" s="1">
        <v>97</v>
      </c>
      <c r="U32" s="1">
        <v>92</v>
      </c>
      <c r="V32" s="1">
        <f t="shared" ref="V32:V46" si="51">X32+5</f>
        <v>87</v>
      </c>
      <c r="W32" s="1">
        <f t="shared" ref="W32" si="52">X32+3</f>
        <v>85</v>
      </c>
      <c r="X32" s="1">
        <v>82</v>
      </c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>
        <f t="shared" si="12"/>
        <v>91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82828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f t="shared" si="10"/>
        <v>2</v>
      </c>
      <c r="J33" s="28" t="str">
        <f t="shared" si="4"/>
        <v>Mampu memahami kewirausahaan serta mampu menganalisis usaha produk olahan dari bahan nabati dengan baik.</v>
      </c>
      <c r="K33" s="28">
        <f t="shared" si="5"/>
        <v>85.333333333333329</v>
      </c>
      <c r="L33" s="28" t="str">
        <f t="shared" si="6"/>
        <v>A</v>
      </c>
      <c r="M33" s="28">
        <f t="shared" si="7"/>
        <v>85.333333333333329</v>
      </c>
      <c r="N33" s="28" t="str">
        <f t="shared" si="8"/>
        <v>A</v>
      </c>
      <c r="O33" s="36">
        <f t="shared" si="11"/>
        <v>1</v>
      </c>
      <c r="P33" s="28" t="str">
        <f t="shared" si="9"/>
        <v>Mampu menganalisis dan melakukan kegiatan yang bersifat kewirausahaan produk olahan bahan nabati dengan sangat baik.</v>
      </c>
      <c r="Q33" s="39"/>
      <c r="R33" s="39" t="s">
        <v>8</v>
      </c>
      <c r="S33" s="18"/>
      <c r="T33" s="1">
        <v>89</v>
      </c>
      <c r="U33" s="1">
        <v>84</v>
      </c>
      <c r="V33" s="1">
        <f t="shared" ref="V33:V46" si="53">X33+3</f>
        <v>77</v>
      </c>
      <c r="W33" s="1">
        <f t="shared" ref="W33" si="54">X33+5</f>
        <v>79</v>
      </c>
      <c r="X33" s="1">
        <v>74</v>
      </c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>
        <f t="shared" si="12"/>
        <v>81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82843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f t="shared" si="10"/>
        <v>2</v>
      </c>
      <c r="J34" s="28" t="str">
        <f t="shared" si="4"/>
        <v>Mampu memahami kewirausahaan serta mampu menganalisis usaha produk olahan dari bahan nabati dengan baik.</v>
      </c>
      <c r="K34" s="28">
        <f t="shared" si="5"/>
        <v>85.333333333333329</v>
      </c>
      <c r="L34" s="28" t="str">
        <f t="shared" si="6"/>
        <v>A</v>
      </c>
      <c r="M34" s="28">
        <f t="shared" si="7"/>
        <v>85.333333333333329</v>
      </c>
      <c r="N34" s="28" t="str">
        <f t="shared" si="8"/>
        <v>A</v>
      </c>
      <c r="O34" s="36">
        <f t="shared" si="11"/>
        <v>1</v>
      </c>
      <c r="P34" s="28" t="str">
        <f t="shared" si="9"/>
        <v>Mampu menganalisis dan melakukan kegiatan yang bersifat kewirausahaan produk olahan bahan nabati dengan sangat baik.</v>
      </c>
      <c r="Q34" s="39"/>
      <c r="R34" s="39" t="s">
        <v>8</v>
      </c>
      <c r="S34" s="18"/>
      <c r="T34" s="1">
        <v>93</v>
      </c>
      <c r="U34" s="1">
        <v>88</v>
      </c>
      <c r="V34" s="1">
        <f t="shared" ref="V34:V46" si="55">X34+5</f>
        <v>77</v>
      </c>
      <c r="W34" s="1">
        <f t="shared" ref="W34" si="56">X34+3</f>
        <v>75</v>
      </c>
      <c r="X34" s="1">
        <v>72</v>
      </c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>
        <f t="shared" si="12"/>
        <v>81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82858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f t="shared" si="10"/>
        <v>1</v>
      </c>
      <c r="J35" s="28" t="str">
        <f t="shared" si="4"/>
        <v>Mampu memahami kewirausahaan serta mampu menganalisis usaha produk olahan dari bahan nabati dengan sangat baik.</v>
      </c>
      <c r="K35" s="28">
        <f t="shared" si="5"/>
        <v>87.333333333333329</v>
      </c>
      <c r="L35" s="28" t="str">
        <f t="shared" si="6"/>
        <v>A</v>
      </c>
      <c r="M35" s="28">
        <f t="shared" si="7"/>
        <v>87.333333333333329</v>
      </c>
      <c r="N35" s="28" t="str">
        <f t="shared" si="8"/>
        <v>A</v>
      </c>
      <c r="O35" s="36">
        <f t="shared" si="11"/>
        <v>1</v>
      </c>
      <c r="P35" s="28" t="str">
        <f t="shared" si="9"/>
        <v>Mampu menganalisis dan melakukan kegiatan yang bersifat kewirausahaan produk olahan bahan nabati dengan sangat baik.</v>
      </c>
      <c r="Q35" s="39"/>
      <c r="R35" s="39" t="s">
        <v>8</v>
      </c>
      <c r="S35" s="18"/>
      <c r="T35" s="1">
        <v>93</v>
      </c>
      <c r="U35" s="1">
        <v>88</v>
      </c>
      <c r="V35" s="1">
        <f t="shared" ref="V35:V46" si="57">X35+3</f>
        <v>83</v>
      </c>
      <c r="W35" s="1">
        <f t="shared" ref="W35" si="58">X35+5</f>
        <v>85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>
        <f t="shared" si="12"/>
        <v>87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82873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f t="shared" si="10"/>
        <v>2</v>
      </c>
      <c r="J36" s="28" t="str">
        <f t="shared" si="4"/>
        <v>Mampu memahami kewirausahaan serta mampu menganalisis usaha produk olahan dari bahan nabati dengan baik.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f t="shared" si="11"/>
        <v>1</v>
      </c>
      <c r="P36" s="28" t="str">
        <f t="shared" si="9"/>
        <v>Mampu menganalisis dan melakukan kegiatan yang bersifat kewirausahaan produk olahan bahan nabati dengan sangat baik.</v>
      </c>
      <c r="Q36" s="39"/>
      <c r="R36" s="39" t="s">
        <v>8</v>
      </c>
      <c r="S36" s="18"/>
      <c r="T36" s="1">
        <v>83</v>
      </c>
      <c r="U36" s="1">
        <v>78</v>
      </c>
      <c r="V36" s="1">
        <f t="shared" ref="V36:V46" si="59">X36+5</f>
        <v>75</v>
      </c>
      <c r="W36" s="1">
        <f t="shared" ref="W36" si="60">X36+3</f>
        <v>73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>
        <f t="shared" si="12"/>
        <v>79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82888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f t="shared" si="10"/>
        <v>1</v>
      </c>
      <c r="J37" s="28" t="str">
        <f t="shared" si="4"/>
        <v>Mampu memahami kewirausahaan serta mampu menganalisis usaha produk olahan dari bahan nabati dengan sangat baik.</v>
      </c>
      <c r="K37" s="28">
        <f t="shared" si="5"/>
        <v>87.333333333333329</v>
      </c>
      <c r="L37" s="28" t="str">
        <f t="shared" si="6"/>
        <v>A</v>
      </c>
      <c r="M37" s="28">
        <f t="shared" si="7"/>
        <v>87.333333333333329</v>
      </c>
      <c r="N37" s="28" t="str">
        <f t="shared" si="8"/>
        <v>A</v>
      </c>
      <c r="O37" s="36">
        <f t="shared" si="11"/>
        <v>1</v>
      </c>
      <c r="P37" s="28" t="str">
        <f t="shared" si="9"/>
        <v>Mampu menganalisis dan melakukan kegiatan yang bersifat kewirausahaan produk olahan bahan nabati dengan sangat baik.</v>
      </c>
      <c r="Q37" s="39"/>
      <c r="R37" s="39" t="s">
        <v>8</v>
      </c>
      <c r="S37" s="18"/>
      <c r="T37" s="1">
        <v>95</v>
      </c>
      <c r="U37" s="1">
        <v>90</v>
      </c>
      <c r="V37" s="1">
        <f t="shared" ref="V37:V46" si="61">X37+3</f>
        <v>83</v>
      </c>
      <c r="W37" s="1">
        <f t="shared" ref="W37" si="62">X37+5</f>
        <v>85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>
        <f t="shared" si="12"/>
        <v>87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82903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f t="shared" si="10"/>
        <v>2</v>
      </c>
      <c r="J38" s="28" t="str">
        <f t="shared" si="4"/>
        <v>Mampu memahami kewirausahaan serta mampu menganalisis usaha produk olahan dari bahan nabati dengan baik.</v>
      </c>
      <c r="K38" s="28">
        <f t="shared" si="5"/>
        <v>86.666666666666671</v>
      </c>
      <c r="L38" s="28" t="str">
        <f t="shared" si="6"/>
        <v>A</v>
      </c>
      <c r="M38" s="28">
        <f t="shared" si="7"/>
        <v>86.666666666666671</v>
      </c>
      <c r="N38" s="28" t="str">
        <f t="shared" si="8"/>
        <v>A</v>
      </c>
      <c r="O38" s="36">
        <f t="shared" si="11"/>
        <v>1</v>
      </c>
      <c r="P38" s="28" t="str">
        <f t="shared" si="9"/>
        <v>Mampu menganalisis dan melakukan kegiatan yang bersifat kewirausahaan produk olahan bahan nabati dengan sangat baik.</v>
      </c>
      <c r="Q38" s="39"/>
      <c r="R38" s="39" t="s">
        <v>8</v>
      </c>
      <c r="S38" s="18"/>
      <c r="T38" s="1">
        <v>89</v>
      </c>
      <c r="U38" s="1">
        <v>84</v>
      </c>
      <c r="V38" s="1">
        <f t="shared" ref="V38:V46" si="63">X38+5</f>
        <v>81</v>
      </c>
      <c r="W38" s="1">
        <f t="shared" ref="W38" si="64">X38+3</f>
        <v>79</v>
      </c>
      <c r="X38" s="1">
        <v>76</v>
      </c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>
        <f t="shared" si="12"/>
        <v>85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82918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f t="shared" si="10"/>
        <v>2</v>
      </c>
      <c r="J39" s="28" t="str">
        <f t="shared" si="4"/>
        <v>Mampu memahami kewirausahaan serta mampu menganalisis usaha produk olahan dari bahan nabati dengan baik.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f t="shared" si="11"/>
        <v>1</v>
      </c>
      <c r="P39" s="28" t="str">
        <f t="shared" si="9"/>
        <v>Mampu menganalisis dan melakukan kegiatan yang bersifat kewirausahaan produk olahan bahan nabati dengan sangat baik.</v>
      </c>
      <c r="Q39" s="39"/>
      <c r="R39" s="39" t="s">
        <v>8</v>
      </c>
      <c r="S39" s="18"/>
      <c r="T39" s="1">
        <v>91</v>
      </c>
      <c r="U39" s="1">
        <v>86</v>
      </c>
      <c r="V39" s="1">
        <f t="shared" ref="V39:V46" si="65">X39+3</f>
        <v>79</v>
      </c>
      <c r="W39" s="1">
        <f t="shared" ref="W39" si="66">X39+5</f>
        <v>81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>
        <f t="shared" si="12"/>
        <v>83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82933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f t="shared" si="10"/>
        <v>2</v>
      </c>
      <c r="J40" s="28" t="str">
        <f t="shared" si="4"/>
        <v>Mampu memahami kewirausahaan serta mampu menganalisis usaha produk olahan dari bahan nabati dengan baik.</v>
      </c>
      <c r="K40" s="28">
        <f t="shared" si="5"/>
        <v>85.333333333333329</v>
      </c>
      <c r="L40" s="28" t="str">
        <f t="shared" si="6"/>
        <v>A</v>
      </c>
      <c r="M40" s="28">
        <f t="shared" si="7"/>
        <v>85.333333333333329</v>
      </c>
      <c r="N40" s="28" t="str">
        <f t="shared" si="8"/>
        <v>A</v>
      </c>
      <c r="O40" s="36">
        <f t="shared" si="11"/>
        <v>1</v>
      </c>
      <c r="P40" s="28" t="str">
        <f t="shared" si="9"/>
        <v>Mampu menganalisis dan melakukan kegiatan yang bersifat kewirausahaan produk olahan bahan nabati dengan sangat baik.</v>
      </c>
      <c r="Q40" s="39"/>
      <c r="R40" s="39" t="s">
        <v>8</v>
      </c>
      <c r="S40" s="18"/>
      <c r="T40" s="1">
        <v>93</v>
      </c>
      <c r="U40" s="1">
        <v>88</v>
      </c>
      <c r="V40" s="1">
        <f t="shared" ref="V40:V46" si="67">X40+5</f>
        <v>77</v>
      </c>
      <c r="W40" s="1">
        <f t="shared" ref="W40" si="68">X40+3</f>
        <v>75</v>
      </c>
      <c r="X40" s="1">
        <v>72</v>
      </c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>
        <f t="shared" si="12"/>
        <v>81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82948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f t="shared" si="10"/>
        <v>1</v>
      </c>
      <c r="J41" s="28" t="str">
        <f t="shared" si="4"/>
        <v>Mampu memahami kewirausahaan serta mampu menganalisis usaha produk olahan dari bahan nabati dengan sangat baik.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f t="shared" si="11"/>
        <v>1</v>
      </c>
      <c r="P41" s="28" t="str">
        <f t="shared" si="9"/>
        <v>Mampu menganalisis dan melakukan kegiatan yang bersifat kewirausahaan produk olahan bahan nabati dengan sangat baik.</v>
      </c>
      <c r="Q41" s="39"/>
      <c r="R41" s="39" t="s">
        <v>8</v>
      </c>
      <c r="S41" s="18"/>
      <c r="T41" s="1">
        <v>91</v>
      </c>
      <c r="U41" s="1">
        <v>86</v>
      </c>
      <c r="V41" s="1">
        <f t="shared" ref="V41:V46" si="69">X41+3</f>
        <v>85</v>
      </c>
      <c r="W41" s="1">
        <f t="shared" ref="W41" si="70">X41+5</f>
        <v>87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>
        <f t="shared" si="12"/>
        <v>89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82963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f t="shared" si="10"/>
        <v>1</v>
      </c>
      <c r="J42" s="28" t="str">
        <f t="shared" si="4"/>
        <v>Mampu memahami kewirausahaan serta mampu menganalisis usaha produk olahan dari bahan nabati dengan sangat baik.</v>
      </c>
      <c r="K42" s="28">
        <f t="shared" si="5"/>
        <v>89.333333333333329</v>
      </c>
      <c r="L42" s="28" t="str">
        <f t="shared" si="6"/>
        <v>A</v>
      </c>
      <c r="M42" s="28">
        <f t="shared" si="7"/>
        <v>89.333333333333329</v>
      </c>
      <c r="N42" s="28" t="str">
        <f t="shared" si="8"/>
        <v>A</v>
      </c>
      <c r="O42" s="36">
        <f t="shared" si="11"/>
        <v>1</v>
      </c>
      <c r="P42" s="28" t="str">
        <f t="shared" si="9"/>
        <v>Mampu menganalisis dan melakukan kegiatan yang bersifat kewirausahaan produk olahan bahan nabati dengan sangat baik.</v>
      </c>
      <c r="Q42" s="39"/>
      <c r="R42" s="39" t="s">
        <v>8</v>
      </c>
      <c r="S42" s="18"/>
      <c r="T42" s="1">
        <v>97</v>
      </c>
      <c r="U42" s="1">
        <v>92</v>
      </c>
      <c r="V42" s="1">
        <f t="shared" ref="V42:V46" si="71">X42+5</f>
        <v>89</v>
      </c>
      <c r="W42" s="1">
        <f t="shared" ref="W42" si="72">X42+3</f>
        <v>87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>
        <f t="shared" si="12"/>
        <v>93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82978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f t="shared" si="10"/>
        <v>1</v>
      </c>
      <c r="J43" s="28" t="str">
        <f t="shared" si="4"/>
        <v>Mampu memahami kewirausahaan serta mampu menganalisis usaha produk olahan dari bahan nabati dengan sangat baik.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f t="shared" si="11"/>
        <v>1</v>
      </c>
      <c r="P43" s="28" t="str">
        <f t="shared" si="9"/>
        <v>Mampu menganalisis dan melakukan kegiatan yang bersifat kewirausahaan produk olahan bahan nabati dengan sangat baik.</v>
      </c>
      <c r="Q43" s="39"/>
      <c r="R43" s="39" t="s">
        <v>8</v>
      </c>
      <c r="S43" s="18"/>
      <c r="T43" s="1">
        <v>85</v>
      </c>
      <c r="U43" s="1">
        <v>80</v>
      </c>
      <c r="V43" s="1">
        <f t="shared" ref="V43:V46" si="73">X43+3</f>
        <v>91</v>
      </c>
      <c r="W43" s="1">
        <f t="shared" ref="W43" si="74">X43+5</f>
        <v>93</v>
      </c>
      <c r="X43" s="1">
        <v>88</v>
      </c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>
        <f t="shared" si="12"/>
        <v>95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82993</v>
      </c>
      <c r="C44" s="19" t="s">
        <v>99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f t="shared" si="10"/>
        <v>2</v>
      </c>
      <c r="J44" s="28" t="str">
        <f t="shared" si="4"/>
        <v>Mampu memahami kewirausahaan serta mampu menganalisis usaha produk olahan dari bahan nabati dengan baik.</v>
      </c>
      <c r="K44" s="28">
        <f t="shared" si="5"/>
        <v>85.666666666666671</v>
      </c>
      <c r="L44" s="28" t="str">
        <f t="shared" si="6"/>
        <v>A</v>
      </c>
      <c r="M44" s="28">
        <f t="shared" si="7"/>
        <v>85.666666666666671</v>
      </c>
      <c r="N44" s="28" t="str">
        <f t="shared" si="8"/>
        <v>A</v>
      </c>
      <c r="O44" s="36">
        <f t="shared" si="11"/>
        <v>1</v>
      </c>
      <c r="P44" s="28" t="str">
        <f t="shared" si="9"/>
        <v>Mampu menganalisis dan melakukan kegiatan yang bersifat kewirausahaan produk olahan bahan nabati dengan sangat baik.</v>
      </c>
      <c r="Q44" s="39"/>
      <c r="R44" s="39" t="s">
        <v>8</v>
      </c>
      <c r="S44" s="18"/>
      <c r="T44" s="1">
        <v>78</v>
      </c>
      <c r="U44" s="1">
        <v>73</v>
      </c>
      <c r="V44" s="1">
        <f t="shared" ref="V44:V46" si="75">X44+5</f>
        <v>78</v>
      </c>
      <c r="W44" s="1">
        <f t="shared" ref="W44" si="76">X44+3</f>
        <v>76</v>
      </c>
      <c r="X44" s="1">
        <v>73</v>
      </c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>
        <f t="shared" si="12"/>
        <v>82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83008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f t="shared" si="10"/>
        <v>1</v>
      </c>
      <c r="J45" s="28" t="str">
        <f t="shared" si="4"/>
        <v>Mampu memahami kewirausahaan serta mampu menganalisis usaha produk olahan dari bahan nabati dengan sangat baik.</v>
      </c>
      <c r="K45" s="28">
        <f t="shared" si="5"/>
        <v>88.666666666666671</v>
      </c>
      <c r="L45" s="28" t="str">
        <f t="shared" si="6"/>
        <v>A</v>
      </c>
      <c r="M45" s="28">
        <f t="shared" si="7"/>
        <v>88.666666666666671</v>
      </c>
      <c r="N45" s="28" t="str">
        <f t="shared" si="8"/>
        <v>A</v>
      </c>
      <c r="O45" s="36">
        <f t="shared" si="11"/>
        <v>1</v>
      </c>
      <c r="P45" s="28" t="str">
        <f t="shared" si="9"/>
        <v>Mampu menganalisis dan melakukan kegiatan yang bersifat kewirausahaan produk olahan bahan nabati dengan sangat baik.</v>
      </c>
      <c r="Q45" s="39"/>
      <c r="R45" s="39" t="s">
        <v>8</v>
      </c>
      <c r="S45" s="18"/>
      <c r="T45" s="1">
        <v>90</v>
      </c>
      <c r="U45" s="1">
        <v>85</v>
      </c>
      <c r="V45" s="1">
        <f t="shared" ref="V45:V46" si="77">X45+3</f>
        <v>87</v>
      </c>
      <c r="W45" s="1">
        <f t="shared" ref="W45" si="78">X45+5</f>
        <v>89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>
        <f t="shared" si="12"/>
        <v>91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83023</v>
      </c>
      <c r="C46" s="19" t="s">
        <v>101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f t="shared" si="10"/>
        <v>1</v>
      </c>
      <c r="J46" s="28" t="str">
        <f t="shared" si="4"/>
        <v>Mampu memahami kewirausahaan serta mampu menganalisis usaha produk olahan dari bahan nabati dengan sangat baik.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f t="shared" si="11"/>
        <v>1</v>
      </c>
      <c r="P46" s="28" t="str">
        <f t="shared" si="9"/>
        <v>Mampu menganalisis dan melakukan kegiatan yang bersifat kewirausahaan produk olahan bahan nabati dengan sangat baik.</v>
      </c>
      <c r="Q46" s="39"/>
      <c r="R46" s="39" t="s">
        <v>8</v>
      </c>
      <c r="S46" s="18"/>
      <c r="T46" s="1">
        <v>95</v>
      </c>
      <c r="U46" s="1">
        <v>90</v>
      </c>
      <c r="V46" s="1">
        <f t="shared" ref="V46" si="79">X46+5</f>
        <v>85</v>
      </c>
      <c r="W46" s="1">
        <f t="shared" ref="W46" si="80">X46+3</f>
        <v>83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>
        <f t="shared" si="12"/>
        <v>89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4" activePane="bottomRight" state="frozen"/>
      <selection pane="topRight"/>
      <selection pane="bottomLeft"/>
      <selection pane="bottomRight" activeCell="C26" sqref="C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83038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IF(H11="A",1,2)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kewirausahaan serta mampu menganalisis usaha produk olahan dari bahan nabati dengan baik.</v>
      </c>
      <c r="K11" s="28">
        <f t="shared" ref="K11:K50" si="5">IF((COUNTA(AF11:AO11)&gt;0),AVERAGE(AF11:AO11),"")</f>
        <v>89.666666666666671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menganalisis dan melakukan kegiatan yang bersifat kewirausahaan produk olahan bahan nabati dengan sangat baik.</v>
      </c>
      <c r="Q11" s="39"/>
      <c r="R11" s="39" t="s">
        <v>8</v>
      </c>
      <c r="S11" s="18"/>
      <c r="T11" s="1">
        <v>86</v>
      </c>
      <c r="U11" s="1">
        <v>81</v>
      </c>
      <c r="V11" s="1">
        <f>X11+5</f>
        <v>85</v>
      </c>
      <c r="W11" s="1">
        <f>X11+3</f>
        <v>83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90</v>
      </c>
      <c r="AG11" s="1"/>
      <c r="AH11" s="1">
        <f>V11+4</f>
        <v>89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83053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f t="shared" ref="I12:I46" si="10">IF(H12="A",1,2)</f>
        <v>1</v>
      </c>
      <c r="J12" s="28" t="str">
        <f t="shared" si="4"/>
        <v>Mampu memahami kewirausahaan serta mampu menganalisis usaha produk olahan dari bahan nabati dengan sangat baik.</v>
      </c>
      <c r="K12" s="28">
        <f t="shared" si="5"/>
        <v>89.666666666666671</v>
      </c>
      <c r="L12" s="28" t="str">
        <f t="shared" si="6"/>
        <v>A</v>
      </c>
      <c r="M12" s="28">
        <f t="shared" si="7"/>
        <v>89.666666666666671</v>
      </c>
      <c r="N12" s="28" t="str">
        <f t="shared" si="8"/>
        <v>A</v>
      </c>
      <c r="O12" s="36">
        <v>1</v>
      </c>
      <c r="P12" s="28" t="str">
        <f t="shared" si="9"/>
        <v>Mampu menganalisis dan melakukan kegiatan yang bersifat kewirausahaan produk olahan bahan nabati dengan sangat baik.</v>
      </c>
      <c r="Q12" s="39"/>
      <c r="R12" s="39" t="s">
        <v>8</v>
      </c>
      <c r="S12" s="18"/>
      <c r="T12" s="1">
        <v>90</v>
      </c>
      <c r="U12" s="1">
        <v>85</v>
      </c>
      <c r="V12" s="1">
        <f>X12+3</f>
        <v>85</v>
      </c>
      <c r="W12" s="1">
        <f>X12+5</f>
        <v>87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90</v>
      </c>
      <c r="AG12" s="1"/>
      <c r="AH12" s="1">
        <f t="shared" ref="AH12:AH46" si="11">V12+4</f>
        <v>89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83068</v>
      </c>
      <c r="C13" s="19" t="s">
        <v>118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f t="shared" si="10"/>
        <v>2</v>
      </c>
      <c r="J13" s="28" t="str">
        <f t="shared" si="4"/>
        <v>Mampu memahami kewirausahaan serta mampu menganalisis usaha produk olahan dari bahan nabati dengan baik.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Mampu menganalisis dan melakukan kegiatan yang bersifat kewirausahaan produk olahan bahan nabati dengan sangat baik.</v>
      </c>
      <c r="Q13" s="39"/>
      <c r="R13" s="39" t="s">
        <v>8</v>
      </c>
      <c r="S13" s="18"/>
      <c r="T13" s="1">
        <v>75</v>
      </c>
      <c r="U13" s="1">
        <v>70</v>
      </c>
      <c r="V13" s="1">
        <f t="shared" ref="V13:V46" si="12">X13+5</f>
        <v>80</v>
      </c>
      <c r="W13" s="1">
        <f t="shared" ref="W13" si="13">X13+3</f>
        <v>78</v>
      </c>
      <c r="X13" s="1">
        <v>75</v>
      </c>
      <c r="Y13" s="1"/>
      <c r="Z13" s="1"/>
      <c r="AA13" s="1"/>
      <c r="AB13" s="1"/>
      <c r="AC13" s="1"/>
      <c r="AD13" s="1"/>
      <c r="AE13" s="18"/>
      <c r="AF13" s="1">
        <v>90</v>
      </c>
      <c r="AG13" s="1"/>
      <c r="AH13" s="1">
        <f t="shared" si="11"/>
        <v>84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336</v>
      </c>
      <c r="FI13" s="76" t="s">
        <v>337</v>
      </c>
      <c r="FJ13" s="77">
        <v>29221</v>
      </c>
      <c r="FK13" s="77">
        <v>29231</v>
      </c>
    </row>
    <row r="14" spans="1:167" x14ac:dyDescent="0.25">
      <c r="A14" s="19">
        <v>4</v>
      </c>
      <c r="B14" s="19">
        <v>83083</v>
      </c>
      <c r="C14" s="19" t="s">
        <v>119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f t="shared" si="10"/>
        <v>2</v>
      </c>
      <c r="J14" s="28" t="str">
        <f t="shared" si="4"/>
        <v>Mampu memahami kewirausahaan serta mampu menganalisis usaha produk olahan dari bahan nabati dengan baik.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Mampu menganalisis dan melakukan kegiatan yang bersifat kewirausahaan produk olahan bahan nabati dengan sangat baik.</v>
      </c>
      <c r="Q14" s="39"/>
      <c r="R14" s="39" t="s">
        <v>8</v>
      </c>
      <c r="S14" s="18"/>
      <c r="T14" s="1">
        <v>75</v>
      </c>
      <c r="U14" s="1">
        <v>70</v>
      </c>
      <c r="V14" s="1">
        <f t="shared" ref="V14:V46" si="14">X14+3</f>
        <v>83</v>
      </c>
      <c r="W14" s="1">
        <f t="shared" ref="W14" si="15">X14+5</f>
        <v>85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90</v>
      </c>
      <c r="AG14" s="1"/>
      <c r="AH14" s="1">
        <f t="shared" si="11"/>
        <v>87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83098</v>
      </c>
      <c r="C15" s="19" t="s">
        <v>120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f t="shared" si="10"/>
        <v>1</v>
      </c>
      <c r="J15" s="28" t="str">
        <f t="shared" si="4"/>
        <v>Mampu memahami kewirausahaan serta mampu menganalisis usaha produk olahan dari bahan nabati dengan sangat baik.</v>
      </c>
      <c r="K15" s="28">
        <f t="shared" si="5"/>
        <v>90.333333333333329</v>
      </c>
      <c r="L15" s="28" t="str">
        <f t="shared" si="6"/>
        <v>A</v>
      </c>
      <c r="M15" s="28">
        <f t="shared" si="7"/>
        <v>90.333333333333329</v>
      </c>
      <c r="N15" s="28" t="str">
        <f t="shared" si="8"/>
        <v>A</v>
      </c>
      <c r="O15" s="36">
        <v>1</v>
      </c>
      <c r="P15" s="28" t="str">
        <f t="shared" si="9"/>
        <v>Mampu menganalisis dan melakukan kegiatan yang bersifat kewirausahaan produk olahan bahan nabati dengan sangat baik.</v>
      </c>
      <c r="Q15" s="39"/>
      <c r="R15" s="39" t="s">
        <v>8</v>
      </c>
      <c r="S15" s="18"/>
      <c r="T15" s="1">
        <v>92</v>
      </c>
      <c r="U15" s="1">
        <v>87</v>
      </c>
      <c r="V15" s="1">
        <f t="shared" ref="V15:V46" si="16">X15+5</f>
        <v>87</v>
      </c>
      <c r="W15" s="1">
        <f t="shared" ref="W15" si="17">X15+3</f>
        <v>85</v>
      </c>
      <c r="X15" s="1">
        <v>82</v>
      </c>
      <c r="Y15" s="1"/>
      <c r="Z15" s="1"/>
      <c r="AA15" s="1"/>
      <c r="AB15" s="1"/>
      <c r="AC15" s="1"/>
      <c r="AD15" s="1"/>
      <c r="AE15" s="18"/>
      <c r="AF15" s="1">
        <v>90</v>
      </c>
      <c r="AG15" s="1"/>
      <c r="AH15" s="1">
        <f t="shared" si="11"/>
        <v>91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338</v>
      </c>
      <c r="FI15" s="76" t="s">
        <v>339</v>
      </c>
      <c r="FJ15" s="77">
        <v>29222</v>
      </c>
      <c r="FK15" s="77">
        <v>29232</v>
      </c>
    </row>
    <row r="16" spans="1:167" x14ac:dyDescent="0.25">
      <c r="A16" s="19">
        <v>6</v>
      </c>
      <c r="B16" s="19">
        <v>83113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f t="shared" si="10"/>
        <v>1</v>
      </c>
      <c r="J16" s="28" t="str">
        <f t="shared" si="4"/>
        <v>Mampu memahami kewirausahaan serta mampu menganalisis usaha produk olahan dari bahan nabati dengan sangat baik.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Mampu menganalisis dan melakukan kegiatan yang bersifat kewirausahaan produk olahan bahan nabati dengan sangat baik.</v>
      </c>
      <c r="Q16" s="39"/>
      <c r="R16" s="39" t="s">
        <v>8</v>
      </c>
      <c r="S16" s="18"/>
      <c r="T16" s="1">
        <v>82</v>
      </c>
      <c r="U16" s="1">
        <v>77</v>
      </c>
      <c r="V16" s="1">
        <f t="shared" ref="V16:V46" si="18">X16+3</f>
        <v>89</v>
      </c>
      <c r="W16" s="1">
        <f t="shared" ref="W16" si="19">X16+5</f>
        <v>91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90</v>
      </c>
      <c r="AG16" s="1"/>
      <c r="AH16" s="1">
        <f t="shared" si="11"/>
        <v>93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83128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f t="shared" si="10"/>
        <v>2</v>
      </c>
      <c r="J17" s="28" t="str">
        <f t="shared" si="4"/>
        <v>Mampu memahami kewirausahaan serta mampu menganalisis usaha produk olahan dari bahan nabati dengan baik.</v>
      </c>
      <c r="K17" s="28">
        <f t="shared" si="5"/>
        <v>87.666666666666671</v>
      </c>
      <c r="L17" s="28" t="str">
        <f t="shared" si="6"/>
        <v>A</v>
      </c>
      <c r="M17" s="28">
        <f t="shared" si="7"/>
        <v>87.666666666666671</v>
      </c>
      <c r="N17" s="28" t="str">
        <f t="shared" si="8"/>
        <v>A</v>
      </c>
      <c r="O17" s="36">
        <v>1</v>
      </c>
      <c r="P17" s="28" t="str">
        <f t="shared" si="9"/>
        <v>Mampu menganalisis dan melakukan kegiatan yang bersifat kewirausahaan produk olahan bahan nabati dengan sangat baik.</v>
      </c>
      <c r="Q17" s="39"/>
      <c r="R17" s="39" t="s">
        <v>8</v>
      </c>
      <c r="S17" s="18"/>
      <c r="T17" s="1">
        <v>84</v>
      </c>
      <c r="U17" s="1">
        <v>79</v>
      </c>
      <c r="V17" s="1">
        <f t="shared" ref="V17:V46" si="20">X17+5</f>
        <v>79</v>
      </c>
      <c r="W17" s="1">
        <f t="shared" ref="W17" si="21">X17+3</f>
        <v>77</v>
      </c>
      <c r="X17" s="1">
        <v>74</v>
      </c>
      <c r="Y17" s="1"/>
      <c r="Z17" s="1"/>
      <c r="AA17" s="1"/>
      <c r="AB17" s="1"/>
      <c r="AC17" s="1"/>
      <c r="AD17" s="1"/>
      <c r="AE17" s="18"/>
      <c r="AF17" s="1">
        <v>90</v>
      </c>
      <c r="AG17" s="1"/>
      <c r="AH17" s="1">
        <f t="shared" si="11"/>
        <v>83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340</v>
      </c>
      <c r="FI17" s="76" t="s">
        <v>341</v>
      </c>
      <c r="FJ17" s="77">
        <v>29223</v>
      </c>
      <c r="FK17" s="77">
        <v>29233</v>
      </c>
    </row>
    <row r="18" spans="1:167" x14ac:dyDescent="0.25">
      <c r="A18" s="19">
        <v>8</v>
      </c>
      <c r="B18" s="19">
        <v>83143</v>
      </c>
      <c r="C18" s="19" t="s">
        <v>123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f t="shared" si="10"/>
        <v>2</v>
      </c>
      <c r="J18" s="28" t="str">
        <f t="shared" si="4"/>
        <v>Mampu memahami kewirausahaan serta mampu menganalisis usaha produk olahan dari bahan nabati dengan baik.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Mampu menganalisis dan melakukan kegiatan yang bersifat kewirausahaan produk olahan bahan nabati dengan sangat baik.</v>
      </c>
      <c r="Q18" s="39"/>
      <c r="R18" s="39" t="s">
        <v>8</v>
      </c>
      <c r="S18" s="18"/>
      <c r="T18" s="1">
        <v>80</v>
      </c>
      <c r="U18" s="1">
        <v>75</v>
      </c>
      <c r="V18" s="1">
        <f t="shared" ref="V18:V46" si="22">X18+3</f>
        <v>77</v>
      </c>
      <c r="W18" s="1">
        <f t="shared" ref="W18" si="23">X18+5</f>
        <v>79</v>
      </c>
      <c r="X18" s="1">
        <v>74</v>
      </c>
      <c r="Y18" s="1"/>
      <c r="Z18" s="1"/>
      <c r="AA18" s="1"/>
      <c r="AB18" s="1"/>
      <c r="AC18" s="1"/>
      <c r="AD18" s="1"/>
      <c r="AE18" s="18"/>
      <c r="AF18" s="1">
        <v>90</v>
      </c>
      <c r="AG18" s="1"/>
      <c r="AH18" s="1">
        <f t="shared" si="11"/>
        <v>81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83158</v>
      </c>
      <c r="C19" s="19" t="s">
        <v>124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f t="shared" si="10"/>
        <v>1</v>
      </c>
      <c r="J19" s="28" t="str">
        <f t="shared" si="4"/>
        <v>Mampu memahami kewirausahaan serta mampu menganalisis usaha produk olahan dari bahan nabati dengan sangat baik.</v>
      </c>
      <c r="K19" s="28">
        <f t="shared" si="5"/>
        <v>89.666666666666671</v>
      </c>
      <c r="L19" s="28" t="str">
        <f t="shared" si="6"/>
        <v>A</v>
      </c>
      <c r="M19" s="28">
        <f t="shared" si="7"/>
        <v>89.666666666666671</v>
      </c>
      <c r="N19" s="28" t="str">
        <f t="shared" si="8"/>
        <v>A</v>
      </c>
      <c r="O19" s="36">
        <v>1</v>
      </c>
      <c r="P19" s="28" t="str">
        <f t="shared" si="9"/>
        <v>Mampu menganalisis dan melakukan kegiatan yang bersifat kewirausahaan produk olahan bahan nabati dengan sangat baik.</v>
      </c>
      <c r="Q19" s="39"/>
      <c r="R19" s="39" t="s">
        <v>8</v>
      </c>
      <c r="S19" s="18"/>
      <c r="T19" s="1">
        <v>98</v>
      </c>
      <c r="U19" s="1">
        <v>93</v>
      </c>
      <c r="V19" s="1">
        <f t="shared" ref="V19:V46" si="24">X19+5</f>
        <v>85</v>
      </c>
      <c r="W19" s="1">
        <f t="shared" ref="W19" si="25">X19+3</f>
        <v>83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90</v>
      </c>
      <c r="AG19" s="1"/>
      <c r="AH19" s="1">
        <f t="shared" si="11"/>
        <v>89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342</v>
      </c>
      <c r="FI19" s="76" t="s">
        <v>343</v>
      </c>
      <c r="FJ19" s="77">
        <v>29224</v>
      </c>
      <c r="FK19" s="77">
        <v>29234</v>
      </c>
    </row>
    <row r="20" spans="1:167" x14ac:dyDescent="0.25">
      <c r="A20" s="19">
        <v>10</v>
      </c>
      <c r="B20" s="19">
        <v>83173</v>
      </c>
      <c r="C20" s="19" t="s">
        <v>125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f t="shared" si="10"/>
        <v>1</v>
      </c>
      <c r="J20" s="28" t="str">
        <f t="shared" si="4"/>
        <v>Mampu memahami kewirausahaan serta mampu menganalisis usaha produk olahan dari bahan nabati dengan sangat baik.</v>
      </c>
      <c r="K20" s="28">
        <f t="shared" si="5"/>
        <v>91.666666666666671</v>
      </c>
      <c r="L20" s="28" t="str">
        <f t="shared" si="6"/>
        <v>A</v>
      </c>
      <c r="M20" s="28">
        <f t="shared" si="7"/>
        <v>91.666666666666671</v>
      </c>
      <c r="N20" s="28" t="str">
        <f t="shared" si="8"/>
        <v>A</v>
      </c>
      <c r="O20" s="36">
        <v>1</v>
      </c>
      <c r="P20" s="28" t="str">
        <f t="shared" si="9"/>
        <v>Mampu menganalisis dan melakukan kegiatan yang bersifat kewirausahaan produk olahan bahan nabati dengan sangat baik.</v>
      </c>
      <c r="Q20" s="39"/>
      <c r="R20" s="39" t="s">
        <v>8</v>
      </c>
      <c r="S20" s="18"/>
      <c r="T20" s="1">
        <v>94</v>
      </c>
      <c r="U20" s="1">
        <v>89</v>
      </c>
      <c r="V20" s="1">
        <f t="shared" ref="V20:V46" si="26">X20+3</f>
        <v>90</v>
      </c>
      <c r="W20" s="1">
        <f t="shared" ref="W20" si="27">X20+5</f>
        <v>92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90</v>
      </c>
      <c r="AG20" s="1"/>
      <c r="AH20" s="1">
        <v>95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83188</v>
      </c>
      <c r="C21" s="19" t="s">
        <v>126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f t="shared" si="10"/>
        <v>1</v>
      </c>
      <c r="J21" s="28" t="str">
        <f t="shared" si="4"/>
        <v>Mampu memahami kewirausahaan serta mampu menganalisis usaha produk olahan dari bahan nabati dengan sangat baik.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Mampu menganalisis dan melakukan kegiatan yang bersifat kewirausahaan produk olahan bahan nabati dengan sangat baik.</v>
      </c>
      <c r="Q21" s="39"/>
      <c r="R21" s="39" t="s">
        <v>8</v>
      </c>
      <c r="S21" s="18"/>
      <c r="T21" s="1">
        <v>98</v>
      </c>
      <c r="U21" s="1">
        <v>93</v>
      </c>
      <c r="V21" s="1">
        <f t="shared" ref="V21:V46" si="28">X21+5</f>
        <v>89</v>
      </c>
      <c r="W21" s="1">
        <f t="shared" ref="W21" si="29">X21+3</f>
        <v>87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>
        <f t="shared" si="11"/>
        <v>93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29225</v>
      </c>
      <c r="FK21" s="77">
        <v>29235</v>
      </c>
    </row>
    <row r="22" spans="1:167" x14ac:dyDescent="0.25">
      <c r="A22" s="19">
        <v>12</v>
      </c>
      <c r="B22" s="19">
        <v>83203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f t="shared" si="10"/>
        <v>1</v>
      </c>
      <c r="J22" s="28" t="str">
        <f t="shared" si="4"/>
        <v>Mampu memahami kewirausahaan serta mampu menganalisis usaha produk olahan dari bahan nabati dengan sangat baik.</v>
      </c>
      <c r="K22" s="28">
        <f t="shared" si="5"/>
        <v>91</v>
      </c>
      <c r="L22" s="28" t="str">
        <f t="shared" si="6"/>
        <v>A</v>
      </c>
      <c r="M22" s="28">
        <f t="shared" si="7"/>
        <v>91</v>
      </c>
      <c r="N22" s="28" t="str">
        <f t="shared" si="8"/>
        <v>A</v>
      </c>
      <c r="O22" s="36">
        <v>1</v>
      </c>
      <c r="P22" s="28" t="str">
        <f t="shared" si="9"/>
        <v>Mampu menganalisis dan melakukan kegiatan yang bersifat kewirausahaan produk olahan bahan nabati dengan sangat baik.</v>
      </c>
      <c r="Q22" s="39"/>
      <c r="R22" s="39" t="s">
        <v>8</v>
      </c>
      <c r="S22" s="18"/>
      <c r="T22" s="1">
        <v>82</v>
      </c>
      <c r="U22" s="1">
        <v>77</v>
      </c>
      <c r="V22" s="1">
        <f t="shared" ref="V22:V46" si="30">X22+3</f>
        <v>89</v>
      </c>
      <c r="W22" s="1">
        <f t="shared" ref="W22" si="31">X22+5</f>
        <v>91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90</v>
      </c>
      <c r="AG22" s="1"/>
      <c r="AH22" s="1">
        <f t="shared" si="11"/>
        <v>93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83218</v>
      </c>
      <c r="C23" s="19" t="s">
        <v>128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f t="shared" si="10"/>
        <v>1</v>
      </c>
      <c r="J23" s="28" t="str">
        <f t="shared" si="4"/>
        <v>Mampu memahami kewirausahaan serta mampu menganalisis usaha produk olahan dari bahan nabati dengan sangat baik.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1</v>
      </c>
      <c r="P23" s="28" t="str">
        <f t="shared" si="9"/>
        <v>Mampu menganalisis dan melakukan kegiatan yang bersifat kewirausahaan produk olahan bahan nabati dengan sangat baik.</v>
      </c>
      <c r="Q23" s="39"/>
      <c r="R23" s="39" t="s">
        <v>8</v>
      </c>
      <c r="S23" s="18"/>
      <c r="T23" s="1">
        <v>96</v>
      </c>
      <c r="U23" s="1">
        <v>91</v>
      </c>
      <c r="V23" s="1">
        <f t="shared" ref="V23:V46" si="32">X23+5</f>
        <v>89</v>
      </c>
      <c r="W23" s="1">
        <f t="shared" ref="W23" si="33">X23+3</f>
        <v>87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90</v>
      </c>
      <c r="AG23" s="1"/>
      <c r="AH23" s="1">
        <f t="shared" si="11"/>
        <v>93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29226</v>
      </c>
      <c r="FK23" s="77">
        <v>29236</v>
      </c>
    </row>
    <row r="24" spans="1:167" x14ac:dyDescent="0.25">
      <c r="A24" s="19">
        <v>14</v>
      </c>
      <c r="B24" s="19">
        <v>83233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f t="shared" si="10"/>
        <v>2</v>
      </c>
      <c r="J24" s="28" t="str">
        <f t="shared" si="4"/>
        <v>Mampu memahami kewirausahaan serta mampu menganalisis usaha produk olahan dari bahan nabati dengan baik.</v>
      </c>
      <c r="K24" s="28">
        <f t="shared" si="5"/>
        <v>91.666666666666671</v>
      </c>
      <c r="L24" s="28" t="str">
        <f t="shared" si="6"/>
        <v>A</v>
      </c>
      <c r="M24" s="28">
        <f t="shared" si="7"/>
        <v>91.666666666666671</v>
      </c>
      <c r="N24" s="28" t="str">
        <f t="shared" si="8"/>
        <v>A</v>
      </c>
      <c r="O24" s="36">
        <v>1</v>
      </c>
      <c r="P24" s="28" t="str">
        <f t="shared" si="9"/>
        <v>Mampu menganalisis dan melakukan kegiatan yang bersifat kewirausahaan produk olahan bahan nabati dengan sangat baik.</v>
      </c>
      <c r="Q24" s="39"/>
      <c r="R24" s="39" t="s">
        <v>8</v>
      </c>
      <c r="S24" s="18"/>
      <c r="T24" s="1">
        <v>75</v>
      </c>
      <c r="U24" s="1">
        <v>70</v>
      </c>
      <c r="V24" s="1">
        <f t="shared" ref="V24:V46" si="34">X24+3</f>
        <v>91</v>
      </c>
      <c r="W24" s="1">
        <f t="shared" ref="W24" si="35">X24+5</f>
        <v>93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90</v>
      </c>
      <c r="AG24" s="1"/>
      <c r="AH24" s="1">
        <f t="shared" si="11"/>
        <v>95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83248</v>
      </c>
      <c r="C25" s="19" t="s">
        <v>130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f t="shared" si="10"/>
        <v>2</v>
      </c>
      <c r="J25" s="28" t="str">
        <f t="shared" si="4"/>
        <v>Mampu memahami kewirausahaan serta mampu menganalisis usaha produk olahan dari bahan nabati dengan baik.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Mampu menganalisis dan melakukan kegiatan yang bersifat kewirausahaan produk olahan bahan nabati dengan sangat baik.</v>
      </c>
      <c r="Q25" s="39"/>
      <c r="R25" s="39" t="s">
        <v>8</v>
      </c>
      <c r="S25" s="18"/>
      <c r="T25" s="1">
        <v>75</v>
      </c>
      <c r="U25" s="1">
        <v>70</v>
      </c>
      <c r="V25" s="1">
        <f t="shared" ref="V25:V46" si="36">X25+5</f>
        <v>83</v>
      </c>
      <c r="W25" s="1">
        <f t="shared" ref="W25" si="37">X25+3</f>
        <v>81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90</v>
      </c>
      <c r="AG25" s="1"/>
      <c r="AH25" s="1">
        <f t="shared" si="11"/>
        <v>87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29227</v>
      </c>
      <c r="FK25" s="77">
        <v>29237</v>
      </c>
    </row>
    <row r="26" spans="1:167" x14ac:dyDescent="0.25">
      <c r="A26" s="19">
        <v>16</v>
      </c>
      <c r="B26" s="19">
        <v>83263</v>
      </c>
      <c r="C26" s="19" t="s">
        <v>131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f t="shared" si="10"/>
        <v>2</v>
      </c>
      <c r="J26" s="28" t="str">
        <f t="shared" si="4"/>
        <v>Mampu memahami kewirausahaan serta mampu menganalisis usaha produk olahan dari bahan nabati dengan baik.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Mampu menganalisis dan melakukan kegiatan yang bersifat kewirausahaan produk olahan bahan nabati dengan sangat baik.</v>
      </c>
      <c r="Q26" s="39"/>
      <c r="R26" s="39" t="s">
        <v>8</v>
      </c>
      <c r="S26" s="18"/>
      <c r="T26" s="1">
        <v>75</v>
      </c>
      <c r="U26" s="1">
        <v>70</v>
      </c>
      <c r="V26" s="1">
        <f t="shared" ref="V26:V46" si="38">X26+3</f>
        <v>83</v>
      </c>
      <c r="W26" s="1">
        <f t="shared" ref="W26" si="39">X26+5</f>
        <v>85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90</v>
      </c>
      <c r="AG26" s="1"/>
      <c r="AH26" s="1">
        <f t="shared" si="11"/>
        <v>87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83278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f t="shared" si="10"/>
        <v>1</v>
      </c>
      <c r="J27" s="28" t="str">
        <f t="shared" si="4"/>
        <v>Mampu memahami kewirausahaan serta mampu menganalisis usaha produk olahan dari bahan nabati dengan sangat baik.</v>
      </c>
      <c r="K27" s="28">
        <f t="shared" si="5"/>
        <v>90.333333333333329</v>
      </c>
      <c r="L27" s="28" t="str">
        <f t="shared" si="6"/>
        <v>A</v>
      </c>
      <c r="M27" s="28">
        <f t="shared" si="7"/>
        <v>90.333333333333329</v>
      </c>
      <c r="N27" s="28" t="str">
        <f t="shared" si="8"/>
        <v>A</v>
      </c>
      <c r="O27" s="36">
        <v>1</v>
      </c>
      <c r="P27" s="28" t="str">
        <f t="shared" si="9"/>
        <v>Mampu menganalisis dan melakukan kegiatan yang bersifat kewirausahaan produk olahan bahan nabati dengan sangat baik.</v>
      </c>
      <c r="Q27" s="39"/>
      <c r="R27" s="39" t="s">
        <v>8</v>
      </c>
      <c r="S27" s="18"/>
      <c r="T27" s="1">
        <v>94</v>
      </c>
      <c r="U27" s="1">
        <v>89</v>
      </c>
      <c r="V27" s="1">
        <f t="shared" ref="V27:V46" si="40">X27+5</f>
        <v>87</v>
      </c>
      <c r="W27" s="1">
        <f t="shared" ref="W27" si="41">X27+3</f>
        <v>85</v>
      </c>
      <c r="X27" s="1">
        <v>82</v>
      </c>
      <c r="Y27" s="1"/>
      <c r="Z27" s="1"/>
      <c r="AA27" s="1"/>
      <c r="AB27" s="1"/>
      <c r="AC27" s="1"/>
      <c r="AD27" s="1"/>
      <c r="AE27" s="18"/>
      <c r="AF27" s="1">
        <v>90</v>
      </c>
      <c r="AG27" s="1"/>
      <c r="AH27" s="1">
        <f t="shared" si="11"/>
        <v>91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29228</v>
      </c>
      <c r="FK27" s="77">
        <v>29238</v>
      </c>
    </row>
    <row r="28" spans="1:167" x14ac:dyDescent="0.25">
      <c r="A28" s="19">
        <v>18</v>
      </c>
      <c r="B28" s="19">
        <v>83293</v>
      </c>
      <c r="C28" s="19" t="s">
        <v>133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f t="shared" si="10"/>
        <v>2</v>
      </c>
      <c r="J28" s="28" t="str">
        <f t="shared" si="4"/>
        <v>Mampu memahami kewirausahaan serta mampu menganalisis usaha produk olahan dari bahan nabati dengan baik.</v>
      </c>
      <c r="K28" s="28">
        <f t="shared" si="5"/>
        <v>87.333333333333329</v>
      </c>
      <c r="L28" s="28" t="str">
        <f t="shared" si="6"/>
        <v>A</v>
      </c>
      <c r="M28" s="28">
        <f t="shared" si="7"/>
        <v>87.333333333333329</v>
      </c>
      <c r="N28" s="28" t="str">
        <f t="shared" si="8"/>
        <v>A</v>
      </c>
      <c r="O28" s="36">
        <v>1</v>
      </c>
      <c r="P28" s="28" t="str">
        <f t="shared" si="9"/>
        <v>Mampu menganalisis dan melakukan kegiatan yang bersifat kewirausahaan produk olahan bahan nabati dengan sangat baik.</v>
      </c>
      <c r="Q28" s="39"/>
      <c r="R28" s="39" t="s">
        <v>8</v>
      </c>
      <c r="S28" s="18"/>
      <c r="T28" s="1">
        <v>82</v>
      </c>
      <c r="U28" s="1">
        <v>77</v>
      </c>
      <c r="V28" s="1">
        <f t="shared" ref="V28:V46" si="42">X28+3</f>
        <v>83</v>
      </c>
      <c r="W28" s="1">
        <f t="shared" ref="W28" si="43">X28+5</f>
        <v>85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90</v>
      </c>
      <c r="AG28" s="1"/>
      <c r="AH28" s="1">
        <f t="shared" si="11"/>
        <v>87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83308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f t="shared" si="10"/>
        <v>2</v>
      </c>
      <c r="J29" s="28" t="str">
        <f t="shared" si="4"/>
        <v>Mampu memahami kewirausahaan serta mampu menganalisis usaha produk olahan dari bahan nabati dengan baik.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Mampu menganalisis dan melakukan kegiatan yang bersifat kewirausahaan produk olahan bahan nabati dengan sangat baik.</v>
      </c>
      <c r="Q29" s="39"/>
      <c r="R29" s="39" t="s">
        <v>8</v>
      </c>
      <c r="S29" s="18"/>
      <c r="T29" s="1">
        <v>86</v>
      </c>
      <c r="U29" s="1">
        <v>81</v>
      </c>
      <c r="V29" s="1">
        <f t="shared" ref="V29:V46" si="44">X29+5</f>
        <v>85</v>
      </c>
      <c r="W29" s="1">
        <f t="shared" ref="W29" si="45">X29+3</f>
        <v>83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90</v>
      </c>
      <c r="AG29" s="1"/>
      <c r="AH29" s="1">
        <f t="shared" si="11"/>
        <v>89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29229</v>
      </c>
      <c r="FK29" s="77">
        <v>29239</v>
      </c>
    </row>
    <row r="30" spans="1:167" x14ac:dyDescent="0.25">
      <c r="A30" s="19">
        <v>20</v>
      </c>
      <c r="B30" s="19">
        <v>83323</v>
      </c>
      <c r="C30" s="19" t="s">
        <v>135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f t="shared" si="10"/>
        <v>2</v>
      </c>
      <c r="J30" s="28" t="str">
        <f t="shared" si="4"/>
        <v>Mampu memahami kewirausahaan serta mampu menganalisis usaha produk olahan dari bahan nabati dengan baik.</v>
      </c>
      <c r="K30" s="28">
        <f t="shared" si="5"/>
        <v>85.666666666666671</v>
      </c>
      <c r="L30" s="28" t="str">
        <f t="shared" si="6"/>
        <v>A</v>
      </c>
      <c r="M30" s="28">
        <f t="shared" si="7"/>
        <v>85.666666666666671</v>
      </c>
      <c r="N30" s="28" t="str">
        <f t="shared" si="8"/>
        <v>A</v>
      </c>
      <c r="O30" s="36">
        <v>1</v>
      </c>
      <c r="P30" s="28" t="str">
        <f t="shared" si="9"/>
        <v>Mampu menganalisis dan melakukan kegiatan yang bersifat kewirausahaan produk olahan bahan nabati dengan sangat baik.</v>
      </c>
      <c r="Q30" s="39"/>
      <c r="R30" s="39" t="s">
        <v>8</v>
      </c>
      <c r="S30" s="18"/>
      <c r="T30" s="1">
        <v>75</v>
      </c>
      <c r="U30" s="1">
        <v>70</v>
      </c>
      <c r="V30" s="1">
        <f t="shared" ref="V30:V46" si="46">X30+3</f>
        <v>78</v>
      </c>
      <c r="W30" s="1">
        <f t="shared" ref="W30" si="47">X30+5</f>
        <v>80</v>
      </c>
      <c r="X30" s="1">
        <v>75</v>
      </c>
      <c r="Y30" s="1"/>
      <c r="Z30" s="1"/>
      <c r="AA30" s="1"/>
      <c r="AB30" s="1"/>
      <c r="AC30" s="1"/>
      <c r="AD30" s="1"/>
      <c r="AE30" s="18"/>
      <c r="AF30" s="1">
        <v>90</v>
      </c>
      <c r="AG30" s="1"/>
      <c r="AH30" s="1">
        <f t="shared" si="11"/>
        <v>82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83338</v>
      </c>
      <c r="C31" s="19" t="s">
        <v>136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f t="shared" si="10"/>
        <v>2</v>
      </c>
      <c r="J31" s="28" t="str">
        <f t="shared" si="4"/>
        <v>Mampu memahami kewirausahaan serta mampu menganalisis usaha produk olahan dari bahan nabati dengan baik.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Mampu menganalisis dan melakukan kegiatan yang bersifat kewirausahaan produk olahan bahan nabati dengan sangat baik.</v>
      </c>
      <c r="Q31" s="39"/>
      <c r="R31" s="39" t="s">
        <v>8</v>
      </c>
      <c r="S31" s="18"/>
      <c r="T31" s="1">
        <v>75</v>
      </c>
      <c r="U31" s="1">
        <v>70</v>
      </c>
      <c r="V31" s="1">
        <f t="shared" ref="V31:V46" si="48">X31+5</f>
        <v>85</v>
      </c>
      <c r="W31" s="1">
        <f t="shared" ref="W31" si="49">X31+3</f>
        <v>83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90</v>
      </c>
      <c r="AG31" s="1"/>
      <c r="AH31" s="1">
        <f t="shared" si="11"/>
        <v>89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29230</v>
      </c>
      <c r="FK31" s="77">
        <v>29240</v>
      </c>
    </row>
    <row r="32" spans="1:167" x14ac:dyDescent="0.25">
      <c r="A32" s="19">
        <v>22</v>
      </c>
      <c r="B32" s="19">
        <v>83353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f t="shared" si="10"/>
        <v>2</v>
      </c>
      <c r="J32" s="28" t="str">
        <f t="shared" si="4"/>
        <v>Mampu memahami kewirausahaan serta mampu menganalisis usaha produk olahan dari bahan nabati dengan baik.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Mampu menganalisis dan melakukan kegiatan yang bersifat kewirausahaan produk olahan bahan nabati dengan sangat baik.</v>
      </c>
      <c r="Q32" s="39"/>
      <c r="R32" s="39" t="s">
        <v>8</v>
      </c>
      <c r="S32" s="18"/>
      <c r="T32" s="1">
        <v>84</v>
      </c>
      <c r="U32" s="1">
        <v>79</v>
      </c>
      <c r="V32" s="1">
        <f t="shared" ref="V32:V46" si="50">X32+3</f>
        <v>79</v>
      </c>
      <c r="W32" s="1">
        <f t="shared" ref="W32" si="51">X32+5</f>
        <v>81</v>
      </c>
      <c r="X32" s="1">
        <v>76</v>
      </c>
      <c r="Y32" s="1"/>
      <c r="Z32" s="1"/>
      <c r="AA32" s="1"/>
      <c r="AB32" s="1"/>
      <c r="AC32" s="1"/>
      <c r="AD32" s="1"/>
      <c r="AE32" s="18"/>
      <c r="AF32" s="1">
        <v>90</v>
      </c>
      <c r="AG32" s="1"/>
      <c r="AH32" s="1">
        <f t="shared" si="11"/>
        <v>83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83368</v>
      </c>
      <c r="C33" s="19" t="s">
        <v>138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f t="shared" si="10"/>
        <v>2</v>
      </c>
      <c r="J33" s="28" t="str">
        <f t="shared" si="4"/>
        <v>Mampu memahami kewirausahaan serta mampu menganalisis usaha produk olahan dari bahan nabati dengan baik.</v>
      </c>
      <c r="K33" s="28">
        <f t="shared" si="5"/>
        <v>87.333333333333329</v>
      </c>
      <c r="L33" s="28" t="str">
        <f t="shared" si="6"/>
        <v>A</v>
      </c>
      <c r="M33" s="28">
        <f t="shared" si="7"/>
        <v>87.333333333333329</v>
      </c>
      <c r="N33" s="28" t="str">
        <f t="shared" si="8"/>
        <v>A</v>
      </c>
      <c r="O33" s="36">
        <v>1</v>
      </c>
      <c r="P33" s="28" t="str">
        <f t="shared" si="9"/>
        <v>Mampu menganalisis dan melakukan kegiatan yang bersifat kewirausahaan produk olahan bahan nabati dengan sangat baik.</v>
      </c>
      <c r="Q33" s="39"/>
      <c r="R33" s="39" t="s">
        <v>8</v>
      </c>
      <c r="S33" s="18"/>
      <c r="T33" s="1">
        <v>75</v>
      </c>
      <c r="U33" s="1">
        <v>70</v>
      </c>
      <c r="V33" s="1">
        <f t="shared" ref="V33:V46" si="52">X33+5</f>
        <v>83</v>
      </c>
      <c r="W33" s="1">
        <f t="shared" ref="W33" si="53">X33+3</f>
        <v>81</v>
      </c>
      <c r="X33" s="1">
        <v>78</v>
      </c>
      <c r="Y33" s="1"/>
      <c r="Z33" s="1"/>
      <c r="AA33" s="1"/>
      <c r="AB33" s="1"/>
      <c r="AC33" s="1"/>
      <c r="AD33" s="1"/>
      <c r="AE33" s="18"/>
      <c r="AF33" s="1">
        <v>90</v>
      </c>
      <c r="AG33" s="1"/>
      <c r="AH33" s="1">
        <f t="shared" si="11"/>
        <v>87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83383</v>
      </c>
      <c r="C34" s="19" t="s">
        <v>139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f t="shared" si="10"/>
        <v>2</v>
      </c>
      <c r="J34" s="28" t="str">
        <f t="shared" si="4"/>
        <v>Mampu memahami kewirausahaan serta mampu menganalisis usaha produk olahan dari bahan nabati dengan baik.</v>
      </c>
      <c r="K34" s="28">
        <f t="shared" si="5"/>
        <v>86.666666666666671</v>
      </c>
      <c r="L34" s="28" t="str">
        <f t="shared" si="6"/>
        <v>A</v>
      </c>
      <c r="M34" s="28">
        <f t="shared" si="7"/>
        <v>86.666666666666671</v>
      </c>
      <c r="N34" s="28" t="str">
        <f t="shared" si="8"/>
        <v>A</v>
      </c>
      <c r="O34" s="36">
        <v>1</v>
      </c>
      <c r="P34" s="28" t="str">
        <f t="shared" si="9"/>
        <v>Mampu menganalisis dan melakukan kegiatan yang bersifat kewirausahaan produk olahan bahan nabati dengan sangat baik.</v>
      </c>
      <c r="Q34" s="39"/>
      <c r="R34" s="39" t="s">
        <v>8</v>
      </c>
      <c r="S34" s="18"/>
      <c r="T34" s="1">
        <v>75</v>
      </c>
      <c r="U34" s="1">
        <v>70</v>
      </c>
      <c r="V34" s="1">
        <f t="shared" ref="V34:V46" si="54">X34+3</f>
        <v>81</v>
      </c>
      <c r="W34" s="1">
        <f t="shared" ref="W34" si="55">X34+5</f>
        <v>83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90</v>
      </c>
      <c r="AG34" s="1"/>
      <c r="AH34" s="1">
        <f t="shared" si="11"/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83398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f t="shared" si="10"/>
        <v>2</v>
      </c>
      <c r="J35" s="28" t="str">
        <f t="shared" si="4"/>
        <v>Mampu memahami kewirausahaan serta mampu menganalisis usaha produk olahan dari bahan nabati dengan baik.</v>
      </c>
      <c r="K35" s="28">
        <f t="shared" si="5"/>
        <v>88.666666666666671</v>
      </c>
      <c r="L35" s="28" t="str">
        <f t="shared" si="6"/>
        <v>A</v>
      </c>
      <c r="M35" s="28">
        <f t="shared" si="7"/>
        <v>88.666666666666671</v>
      </c>
      <c r="N35" s="28" t="str">
        <f t="shared" si="8"/>
        <v>A</v>
      </c>
      <c r="O35" s="36">
        <v>1</v>
      </c>
      <c r="P35" s="28" t="str">
        <f t="shared" si="9"/>
        <v>Mampu menganalisis dan melakukan kegiatan yang bersifat kewirausahaan produk olahan bahan nabati dengan sangat baik.</v>
      </c>
      <c r="Q35" s="39"/>
      <c r="R35" s="39" t="s">
        <v>8</v>
      </c>
      <c r="S35" s="18"/>
      <c r="T35" s="1">
        <v>86</v>
      </c>
      <c r="U35" s="1">
        <v>81</v>
      </c>
      <c r="V35" s="1">
        <f t="shared" ref="V35:V46" si="56">X35+5</f>
        <v>87</v>
      </c>
      <c r="W35" s="1">
        <f t="shared" ref="W35" si="57">X35+3</f>
        <v>85</v>
      </c>
      <c r="X35" s="1">
        <v>82</v>
      </c>
      <c r="Y35" s="1"/>
      <c r="Z35" s="1"/>
      <c r="AA35" s="1"/>
      <c r="AB35" s="1"/>
      <c r="AC35" s="1"/>
      <c r="AD35" s="1"/>
      <c r="AE35" s="18"/>
      <c r="AF35" s="1">
        <v>90</v>
      </c>
      <c r="AG35" s="1"/>
      <c r="AH35" s="1">
        <f t="shared" si="11"/>
        <v>91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83413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f t="shared" si="10"/>
        <v>2</v>
      </c>
      <c r="J36" s="28" t="str">
        <f t="shared" si="4"/>
        <v>Mampu memahami kewirausahaan serta mampu menganalisis usaha produk olahan dari bahan nabati dengan baik.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Mampu menganalisis dan melakukan kegiatan yang bersifat kewirausahaan produk olahan bahan nabati dengan sangat baik.</v>
      </c>
      <c r="Q36" s="39"/>
      <c r="R36" s="39" t="s">
        <v>8</v>
      </c>
      <c r="S36" s="18"/>
      <c r="T36" s="1">
        <v>90</v>
      </c>
      <c r="U36" s="1">
        <v>85</v>
      </c>
      <c r="V36" s="1">
        <f t="shared" ref="V36:V46" si="58">X36+3</f>
        <v>79</v>
      </c>
      <c r="W36" s="1">
        <f t="shared" ref="W36" si="59">X36+5</f>
        <v>81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90</v>
      </c>
      <c r="AG36" s="1"/>
      <c r="AH36" s="1">
        <f t="shared" si="11"/>
        <v>83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83428</v>
      </c>
      <c r="C37" s="19" t="s">
        <v>142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f t="shared" si="10"/>
        <v>1</v>
      </c>
      <c r="J37" s="28" t="str">
        <f t="shared" si="4"/>
        <v>Mampu memahami kewirausahaan serta mampu menganalisis usaha produk olahan dari bahan nabati dengan sangat baik.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Mampu menganalisis dan melakukan kegiatan yang bersifat kewirausahaan produk olahan bahan nabati dengan sangat baik.</v>
      </c>
      <c r="Q37" s="39"/>
      <c r="R37" s="39" t="s">
        <v>8</v>
      </c>
      <c r="S37" s="18"/>
      <c r="T37" s="1">
        <v>94</v>
      </c>
      <c r="U37" s="1">
        <v>89</v>
      </c>
      <c r="V37" s="1">
        <f t="shared" ref="V37:V46" si="60">X37+5</f>
        <v>91</v>
      </c>
      <c r="W37" s="1">
        <f t="shared" ref="W37" si="61">X37+3</f>
        <v>89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90</v>
      </c>
      <c r="AG37" s="1"/>
      <c r="AH37" s="1">
        <f t="shared" si="11"/>
        <v>95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83443</v>
      </c>
      <c r="C38" s="19" t="s">
        <v>143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f t="shared" si="10"/>
        <v>2</v>
      </c>
      <c r="J38" s="28" t="str">
        <f t="shared" si="4"/>
        <v>Mampu memahami kewirausahaan serta mampu menganalisis usaha produk olahan dari bahan nabati dengan baik.</v>
      </c>
      <c r="K38" s="28">
        <f t="shared" si="5"/>
        <v>87.333333333333329</v>
      </c>
      <c r="L38" s="28" t="str">
        <f t="shared" si="6"/>
        <v>A</v>
      </c>
      <c r="M38" s="28">
        <f t="shared" si="7"/>
        <v>87.333333333333329</v>
      </c>
      <c r="N38" s="28" t="str">
        <f t="shared" si="8"/>
        <v>A</v>
      </c>
      <c r="O38" s="36">
        <v>1</v>
      </c>
      <c r="P38" s="28" t="str">
        <f t="shared" si="9"/>
        <v>Mampu menganalisis dan melakukan kegiatan yang bersifat kewirausahaan produk olahan bahan nabati dengan sangat baik.</v>
      </c>
      <c r="Q38" s="39"/>
      <c r="R38" s="39" t="s">
        <v>8</v>
      </c>
      <c r="S38" s="18"/>
      <c r="T38" s="1">
        <v>80</v>
      </c>
      <c r="U38" s="1">
        <v>75</v>
      </c>
      <c r="V38" s="1">
        <f t="shared" ref="V38:V46" si="62">X38+3</f>
        <v>83</v>
      </c>
      <c r="W38" s="1">
        <f t="shared" ref="W38" si="63">X38+5</f>
        <v>85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90</v>
      </c>
      <c r="AG38" s="1"/>
      <c r="AH38" s="1">
        <f t="shared" si="11"/>
        <v>87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83458</v>
      </c>
      <c r="C39" s="19" t="s">
        <v>144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f t="shared" si="10"/>
        <v>1</v>
      </c>
      <c r="J39" s="28" t="str">
        <f t="shared" si="4"/>
        <v>Mampu memahami kewirausahaan serta mampu menganalisis usaha produk olahan dari bahan nabati dengan sangat baik.</v>
      </c>
      <c r="K39" s="28">
        <f t="shared" si="5"/>
        <v>88.666666666666671</v>
      </c>
      <c r="L39" s="28" t="str">
        <f t="shared" si="6"/>
        <v>A</v>
      </c>
      <c r="M39" s="28">
        <f t="shared" si="7"/>
        <v>88.666666666666671</v>
      </c>
      <c r="N39" s="28" t="str">
        <f t="shared" si="8"/>
        <v>A</v>
      </c>
      <c r="O39" s="36">
        <v>1</v>
      </c>
      <c r="P39" s="28" t="str">
        <f t="shared" si="9"/>
        <v>Mampu menganalisis dan melakukan kegiatan yang bersifat kewirausahaan produk olahan bahan nabati dengan sangat baik.</v>
      </c>
      <c r="Q39" s="39"/>
      <c r="R39" s="39" t="s">
        <v>8</v>
      </c>
      <c r="S39" s="18"/>
      <c r="T39" s="1">
        <v>92</v>
      </c>
      <c r="U39" s="1">
        <v>87</v>
      </c>
      <c r="V39" s="1">
        <f t="shared" ref="V39:V46" si="64">X39+5</f>
        <v>87</v>
      </c>
      <c r="W39" s="1">
        <f t="shared" ref="W39" si="65">X39+3</f>
        <v>85</v>
      </c>
      <c r="X39" s="1">
        <v>82</v>
      </c>
      <c r="Y39" s="1"/>
      <c r="Z39" s="1"/>
      <c r="AA39" s="1"/>
      <c r="AB39" s="1"/>
      <c r="AC39" s="1"/>
      <c r="AD39" s="1"/>
      <c r="AE39" s="18"/>
      <c r="AF39" s="1">
        <v>90</v>
      </c>
      <c r="AG39" s="1"/>
      <c r="AH39" s="1">
        <f t="shared" si="11"/>
        <v>91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83473</v>
      </c>
      <c r="C40" s="19" t="s">
        <v>145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f t="shared" si="10"/>
        <v>2</v>
      </c>
      <c r="J40" s="28" t="str">
        <f t="shared" si="4"/>
        <v>Mampu memahami kewirausahaan serta mampu menganalisis usaha produk olahan dari bahan nabati dengan baik.</v>
      </c>
      <c r="K40" s="28">
        <f t="shared" si="5"/>
        <v>85.666666666666671</v>
      </c>
      <c r="L40" s="28" t="str">
        <f t="shared" si="6"/>
        <v>A</v>
      </c>
      <c r="M40" s="28">
        <f t="shared" si="7"/>
        <v>85.666666666666671</v>
      </c>
      <c r="N40" s="28" t="str">
        <f t="shared" si="8"/>
        <v>A</v>
      </c>
      <c r="O40" s="36">
        <v>1</v>
      </c>
      <c r="P40" s="28" t="str">
        <f t="shared" si="9"/>
        <v>Mampu menganalisis dan melakukan kegiatan yang bersifat kewirausahaan produk olahan bahan nabati dengan sangat baik.</v>
      </c>
      <c r="Q40" s="39"/>
      <c r="R40" s="39" t="s">
        <v>8</v>
      </c>
      <c r="S40" s="18"/>
      <c r="T40" s="1">
        <v>75</v>
      </c>
      <c r="U40" s="1">
        <v>70</v>
      </c>
      <c r="V40" s="1">
        <f t="shared" ref="V40:V46" si="66">X40+3</f>
        <v>78</v>
      </c>
      <c r="W40" s="1">
        <f t="shared" ref="W40" si="67">X40+5</f>
        <v>80</v>
      </c>
      <c r="X40" s="1">
        <v>75</v>
      </c>
      <c r="Y40" s="1"/>
      <c r="Z40" s="1"/>
      <c r="AA40" s="1"/>
      <c r="AB40" s="1"/>
      <c r="AC40" s="1"/>
      <c r="AD40" s="1"/>
      <c r="AE40" s="18"/>
      <c r="AF40" s="1">
        <v>90</v>
      </c>
      <c r="AG40" s="1"/>
      <c r="AH40" s="1">
        <f t="shared" si="11"/>
        <v>82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83488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f t="shared" si="10"/>
        <v>2</v>
      </c>
      <c r="J41" s="28" t="str">
        <f t="shared" si="4"/>
        <v>Mampu memahami kewirausahaan serta mampu menganalisis usaha produk olahan dari bahan nabati dengan baik.</v>
      </c>
      <c r="K41" s="28">
        <f t="shared" si="5"/>
        <v>89.333333333333329</v>
      </c>
      <c r="L41" s="28" t="str">
        <f t="shared" si="6"/>
        <v>A</v>
      </c>
      <c r="M41" s="28">
        <f t="shared" si="7"/>
        <v>89.333333333333329</v>
      </c>
      <c r="N41" s="28" t="str">
        <f t="shared" si="8"/>
        <v>A</v>
      </c>
      <c r="O41" s="36">
        <v>1</v>
      </c>
      <c r="P41" s="28" t="str">
        <f t="shared" si="9"/>
        <v>Mampu menganalisis dan melakukan kegiatan yang bersifat kewirausahaan produk olahan bahan nabati dengan sangat baik.</v>
      </c>
      <c r="Q41" s="39"/>
      <c r="R41" s="39" t="s">
        <v>8</v>
      </c>
      <c r="S41" s="18"/>
      <c r="T41" s="1">
        <v>75</v>
      </c>
      <c r="U41" s="1">
        <v>70</v>
      </c>
      <c r="V41" s="1">
        <f t="shared" ref="V41:V46" si="68">X41+5</f>
        <v>89</v>
      </c>
      <c r="W41" s="1">
        <f t="shared" ref="W41" si="69">X41+3</f>
        <v>87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90</v>
      </c>
      <c r="AG41" s="1"/>
      <c r="AH41" s="1">
        <f t="shared" si="11"/>
        <v>93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83503</v>
      </c>
      <c r="C42" s="19" t="s">
        <v>147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f t="shared" si="10"/>
        <v>2</v>
      </c>
      <c r="J42" s="28" t="str">
        <f t="shared" si="4"/>
        <v>Mampu memahami kewirausahaan serta mampu menganalisis usaha produk olahan dari bahan nabati dengan baik.</v>
      </c>
      <c r="K42" s="28">
        <f t="shared" si="5"/>
        <v>86.333333333333329</v>
      </c>
      <c r="L42" s="28" t="str">
        <f t="shared" si="6"/>
        <v>A</v>
      </c>
      <c r="M42" s="28">
        <f t="shared" si="7"/>
        <v>86.333333333333329</v>
      </c>
      <c r="N42" s="28" t="str">
        <f t="shared" si="8"/>
        <v>A</v>
      </c>
      <c r="O42" s="36">
        <v>1</v>
      </c>
      <c r="P42" s="28" t="str">
        <f t="shared" si="9"/>
        <v>Mampu menganalisis dan melakukan kegiatan yang bersifat kewirausahaan produk olahan bahan nabati dengan sangat baik.</v>
      </c>
      <c r="Q42" s="39"/>
      <c r="R42" s="39" t="s">
        <v>8</v>
      </c>
      <c r="S42" s="18"/>
      <c r="T42" s="1">
        <v>75</v>
      </c>
      <c r="U42" s="1">
        <v>70</v>
      </c>
      <c r="V42" s="1">
        <f t="shared" ref="V42:V46" si="70">X42+3</f>
        <v>80</v>
      </c>
      <c r="W42" s="1">
        <f t="shared" ref="W42" si="71">X42+5</f>
        <v>82</v>
      </c>
      <c r="X42" s="1">
        <v>77</v>
      </c>
      <c r="Y42" s="1"/>
      <c r="Z42" s="1"/>
      <c r="AA42" s="1"/>
      <c r="AB42" s="1"/>
      <c r="AC42" s="1"/>
      <c r="AD42" s="1"/>
      <c r="AE42" s="18"/>
      <c r="AF42" s="1">
        <v>90</v>
      </c>
      <c r="AG42" s="1"/>
      <c r="AH42" s="1">
        <f t="shared" si="11"/>
        <v>84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83518</v>
      </c>
      <c r="C43" s="19" t="s">
        <v>148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f t="shared" si="10"/>
        <v>2</v>
      </c>
      <c r="J43" s="28" t="str">
        <f t="shared" si="4"/>
        <v>Mampu memahami kewirausahaan serta mampu menganalisis usaha produk olahan dari bahan nabati dengan baik.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Mampu menganalisis dan melakukan kegiatan yang bersifat kewirausahaan produk olahan bahan nabati dengan sangat baik.</v>
      </c>
      <c r="Q43" s="39"/>
      <c r="R43" s="39" t="s">
        <v>8</v>
      </c>
      <c r="S43" s="18"/>
      <c r="T43" s="1">
        <v>75</v>
      </c>
      <c r="U43" s="1">
        <v>70</v>
      </c>
      <c r="V43" s="1">
        <f t="shared" ref="V43:V46" si="72">X43+5</f>
        <v>85</v>
      </c>
      <c r="W43" s="1">
        <f t="shared" ref="W43" si="73">X43+3</f>
        <v>83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90</v>
      </c>
      <c r="AG43" s="1"/>
      <c r="AH43" s="1">
        <f t="shared" si="11"/>
        <v>89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83533</v>
      </c>
      <c r="C44" s="19" t="s">
        <v>149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f t="shared" si="10"/>
        <v>2</v>
      </c>
      <c r="J44" s="28" t="str">
        <f t="shared" si="4"/>
        <v>Mampu memahami kewirausahaan serta mampu menganalisis usaha produk olahan dari bahan nabati dengan baik.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Mampu menganalisis dan melakukan kegiatan yang bersifat kewirausahaan produk olahan bahan nabati dengan sangat baik.</v>
      </c>
      <c r="Q44" s="39"/>
      <c r="R44" s="39" t="s">
        <v>8</v>
      </c>
      <c r="S44" s="18"/>
      <c r="T44" s="1">
        <v>75</v>
      </c>
      <c r="U44" s="1">
        <v>70</v>
      </c>
      <c r="V44" s="1">
        <f t="shared" ref="V44:V46" si="74">X44+3</f>
        <v>79</v>
      </c>
      <c r="W44" s="1">
        <f t="shared" ref="W44" si="75">X44+5</f>
        <v>81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90</v>
      </c>
      <c r="AG44" s="1"/>
      <c r="AH44" s="1">
        <f t="shared" si="11"/>
        <v>83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83548</v>
      </c>
      <c r="C45" s="19" t="s">
        <v>150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f t="shared" si="10"/>
        <v>1</v>
      </c>
      <c r="J45" s="28" t="str">
        <f t="shared" si="4"/>
        <v>Mampu memahami kewirausahaan serta mampu menganalisis usaha produk olahan dari bahan nabati dengan sangat baik.</v>
      </c>
      <c r="K45" s="28">
        <f t="shared" si="5"/>
        <v>89.333333333333329</v>
      </c>
      <c r="L45" s="28" t="str">
        <f t="shared" si="6"/>
        <v>A</v>
      </c>
      <c r="M45" s="28">
        <f t="shared" si="7"/>
        <v>89.333333333333329</v>
      </c>
      <c r="N45" s="28" t="str">
        <f t="shared" si="8"/>
        <v>A</v>
      </c>
      <c r="O45" s="36">
        <v>1</v>
      </c>
      <c r="P45" s="28" t="str">
        <f t="shared" si="9"/>
        <v>Mampu menganalisis dan melakukan kegiatan yang bersifat kewirausahaan produk olahan bahan nabati dengan sangat baik.</v>
      </c>
      <c r="Q45" s="39"/>
      <c r="R45" s="39" t="s">
        <v>8</v>
      </c>
      <c r="S45" s="18"/>
      <c r="T45" s="1">
        <v>84</v>
      </c>
      <c r="U45" s="1">
        <v>79</v>
      </c>
      <c r="V45" s="1">
        <f t="shared" ref="V45:V46" si="76">X45+5</f>
        <v>89</v>
      </c>
      <c r="W45" s="1">
        <f t="shared" ref="W45" si="77">X45+3</f>
        <v>87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90</v>
      </c>
      <c r="AG45" s="1"/>
      <c r="AH45" s="1">
        <f t="shared" si="11"/>
        <v>93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83563</v>
      </c>
      <c r="C46" s="19" t="s">
        <v>151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f t="shared" si="10"/>
        <v>1</v>
      </c>
      <c r="J46" s="28" t="str">
        <f t="shared" si="4"/>
        <v>Mampu memahami kewirausahaan serta mampu menganalisis usaha produk olahan dari bahan nabati dengan sangat baik.</v>
      </c>
      <c r="K46" s="28">
        <f t="shared" si="5"/>
        <v>87.333333333333329</v>
      </c>
      <c r="L46" s="28" t="str">
        <f t="shared" si="6"/>
        <v>A</v>
      </c>
      <c r="M46" s="28">
        <f t="shared" si="7"/>
        <v>87.333333333333329</v>
      </c>
      <c r="N46" s="28" t="str">
        <f t="shared" si="8"/>
        <v>A</v>
      </c>
      <c r="O46" s="36">
        <v>1</v>
      </c>
      <c r="P46" s="28" t="str">
        <f t="shared" si="9"/>
        <v>Mampu menganalisis dan melakukan kegiatan yang bersifat kewirausahaan produk olahan bahan nabati dengan sangat baik.</v>
      </c>
      <c r="Q46" s="39"/>
      <c r="R46" s="39" t="s">
        <v>8</v>
      </c>
      <c r="S46" s="18"/>
      <c r="T46" s="1">
        <v>90</v>
      </c>
      <c r="U46" s="1">
        <v>85</v>
      </c>
      <c r="V46" s="1">
        <f t="shared" ref="V46" si="78">X46+3</f>
        <v>83</v>
      </c>
      <c r="W46" s="1">
        <f t="shared" ref="W46" si="79">X46+5</f>
        <v>85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90</v>
      </c>
      <c r="AG46" s="1"/>
      <c r="AH46" s="1">
        <f t="shared" si="11"/>
        <v>87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4" activePane="bottomRight" state="frozen"/>
      <selection pane="topRight"/>
      <selection pane="bottomLeft"/>
      <selection pane="bottomRight" activeCell="AH47" sqref="AH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83578</v>
      </c>
      <c r="C11" s="19" t="s">
        <v>153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f>IF(H11="A",1,2)</f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kewirausahaan serta mampu menganalisis usaha produk olahan dari bahan nabati dengan sangat baik.</v>
      </c>
      <c r="K11" s="28">
        <f t="shared" ref="K11:K50" si="5">IF((COUNTA(AF11:AO11)&gt;0),AVERAGE(AF11:AO11),"")</f>
        <v>88.666666666666671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menganalisis dan melakukan kegiatan yang bersifat kewirausahaan produk olahan bahan nabati dengan sangat baik.</v>
      </c>
      <c r="Q11" s="39"/>
      <c r="R11" s="39" t="s">
        <v>8</v>
      </c>
      <c r="S11" s="18"/>
      <c r="T11" s="1">
        <v>95</v>
      </c>
      <c r="U11" s="1">
        <v>97</v>
      </c>
      <c r="V11" s="1">
        <f>X11+5</f>
        <v>87</v>
      </c>
      <c r="W11" s="1">
        <f>X11+3</f>
        <v>85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>
        <f>V11+4</f>
        <v>91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83592</v>
      </c>
      <c r="C12" s="19" t="s">
        <v>154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f t="shared" ref="I12:I46" si="10">IF(H12="A",1,2)</f>
        <v>2</v>
      </c>
      <c r="J12" s="28" t="str">
        <f t="shared" si="4"/>
        <v>Mampu memahami kewirausahaan serta mampu menganalisis usaha produk olahan dari bahan nabati dengan baik.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Mampu menganalisis dan melakukan kegiatan yang bersifat kewirausahaan produk olahan bahan nabati dengan sangat baik.</v>
      </c>
      <c r="Q12" s="39"/>
      <c r="R12" s="39" t="s">
        <v>8</v>
      </c>
      <c r="S12" s="18"/>
      <c r="T12" s="1">
        <v>83</v>
      </c>
      <c r="U12" s="1">
        <v>81</v>
      </c>
      <c r="V12" s="1">
        <f>X12+3</f>
        <v>79</v>
      </c>
      <c r="W12" s="1">
        <f>X12+5</f>
        <v>81</v>
      </c>
      <c r="X12" s="1">
        <v>76</v>
      </c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>
        <f t="shared" ref="AH12:AH46" si="11">V12+4</f>
        <v>83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83606</v>
      </c>
      <c r="C13" s="19" t="s">
        <v>155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f t="shared" si="10"/>
        <v>2</v>
      </c>
      <c r="J13" s="28" t="str">
        <f t="shared" si="4"/>
        <v>Mampu memahami kewirausahaan serta mampu menganalisis usaha produk olahan dari bahan nabati dengan baik.</v>
      </c>
      <c r="K13" s="28">
        <f t="shared" si="5"/>
        <v>86.666666666666671</v>
      </c>
      <c r="L13" s="28" t="str">
        <f t="shared" si="6"/>
        <v>A</v>
      </c>
      <c r="M13" s="28">
        <f t="shared" si="7"/>
        <v>86.666666666666671</v>
      </c>
      <c r="N13" s="28" t="str">
        <f t="shared" si="8"/>
        <v>A</v>
      </c>
      <c r="O13" s="36">
        <v>1</v>
      </c>
      <c r="P13" s="28" t="str">
        <f t="shared" si="9"/>
        <v>Mampu menganalisis dan melakukan kegiatan yang bersifat kewirausahaan produk olahan bahan nabati dengan sangat baik.</v>
      </c>
      <c r="Q13" s="39"/>
      <c r="R13" s="39" t="s">
        <v>8</v>
      </c>
      <c r="S13" s="18"/>
      <c r="T13" s="1">
        <v>85</v>
      </c>
      <c r="U13" s="1">
        <v>83</v>
      </c>
      <c r="V13" s="1">
        <f t="shared" ref="V13:V46" si="12">X13+5</f>
        <v>81</v>
      </c>
      <c r="W13" s="1">
        <f t="shared" ref="W13" si="13">X13+3</f>
        <v>79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>
        <f t="shared" si="11"/>
        <v>85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336</v>
      </c>
      <c r="FI13" s="76" t="s">
        <v>337</v>
      </c>
      <c r="FJ13" s="77">
        <v>29241</v>
      </c>
      <c r="FK13" s="77">
        <v>29251</v>
      </c>
    </row>
    <row r="14" spans="1:167" x14ac:dyDescent="0.25">
      <c r="A14" s="19">
        <v>4</v>
      </c>
      <c r="B14" s="19">
        <v>83620</v>
      </c>
      <c r="C14" s="19" t="s">
        <v>156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f t="shared" si="10"/>
        <v>2</v>
      </c>
      <c r="J14" s="28" t="str">
        <f t="shared" si="4"/>
        <v>Mampu memahami kewirausahaan serta mampu menganalisis usaha produk olahan dari bahan nabati dengan baik.</v>
      </c>
      <c r="K14" s="28">
        <f t="shared" si="5"/>
        <v>88.666666666666671</v>
      </c>
      <c r="L14" s="28" t="str">
        <f t="shared" si="6"/>
        <v>A</v>
      </c>
      <c r="M14" s="28">
        <f t="shared" si="7"/>
        <v>88.666666666666671</v>
      </c>
      <c r="N14" s="28" t="str">
        <f t="shared" si="8"/>
        <v>A</v>
      </c>
      <c r="O14" s="36">
        <v>1</v>
      </c>
      <c r="P14" s="28" t="str">
        <f t="shared" si="9"/>
        <v>Mampu menganalisis dan melakukan kegiatan yang bersifat kewirausahaan produk olahan bahan nabati dengan sangat baik.</v>
      </c>
      <c r="Q14" s="39"/>
      <c r="R14" s="39" t="s">
        <v>8</v>
      </c>
      <c r="S14" s="18"/>
      <c r="T14" s="1">
        <v>72</v>
      </c>
      <c r="U14" s="1">
        <v>70</v>
      </c>
      <c r="V14" s="1">
        <f t="shared" ref="V14:V46" si="14">X14+3</f>
        <v>87</v>
      </c>
      <c r="W14" s="1">
        <f t="shared" ref="W14" si="15">X14+5</f>
        <v>89</v>
      </c>
      <c r="X14" s="1">
        <v>84</v>
      </c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>
        <f t="shared" si="11"/>
        <v>91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83634</v>
      </c>
      <c r="C15" s="19" t="s">
        <v>157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f t="shared" si="10"/>
        <v>2</v>
      </c>
      <c r="J15" s="28" t="str">
        <f t="shared" si="4"/>
        <v>Mampu memahami kewirausahaan serta mampu menganalisis usaha produk olahan dari bahan nabati dengan baik.</v>
      </c>
      <c r="K15" s="28">
        <f t="shared" si="5"/>
        <v>87.333333333333329</v>
      </c>
      <c r="L15" s="28" t="str">
        <f t="shared" si="6"/>
        <v>A</v>
      </c>
      <c r="M15" s="28">
        <f t="shared" si="7"/>
        <v>87.333333333333329</v>
      </c>
      <c r="N15" s="28" t="str">
        <f t="shared" si="8"/>
        <v>A</v>
      </c>
      <c r="O15" s="36">
        <v>1</v>
      </c>
      <c r="P15" s="28" t="str">
        <f t="shared" si="9"/>
        <v>Mampu menganalisis dan melakukan kegiatan yang bersifat kewirausahaan produk olahan bahan nabati dengan sangat baik.</v>
      </c>
      <c r="Q15" s="39"/>
      <c r="R15" s="39" t="s">
        <v>8</v>
      </c>
      <c r="S15" s="18"/>
      <c r="T15" s="1">
        <v>72</v>
      </c>
      <c r="U15" s="1">
        <v>70</v>
      </c>
      <c r="V15" s="1">
        <f t="shared" ref="V15:V46" si="16">X15+5</f>
        <v>83</v>
      </c>
      <c r="W15" s="1">
        <f t="shared" ref="W15" si="17">X15+3</f>
        <v>81</v>
      </c>
      <c r="X15" s="1">
        <v>78</v>
      </c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>
        <f t="shared" si="11"/>
        <v>87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338</v>
      </c>
      <c r="FI15" s="76" t="s">
        <v>339</v>
      </c>
      <c r="FJ15" s="77">
        <v>29242</v>
      </c>
      <c r="FK15" s="77">
        <v>29252</v>
      </c>
    </row>
    <row r="16" spans="1:167" x14ac:dyDescent="0.25">
      <c r="A16" s="19">
        <v>6</v>
      </c>
      <c r="B16" s="19">
        <v>83648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f t="shared" si="10"/>
        <v>2</v>
      </c>
      <c r="J16" s="28" t="str">
        <f t="shared" si="4"/>
        <v>Mampu memahami kewirausahaan serta mampu menganalisis usaha produk olahan dari bahan nabati dengan baik.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v>1</v>
      </c>
      <c r="P16" s="28" t="str">
        <f t="shared" si="9"/>
        <v>Mampu menganalisis dan melakukan kegiatan yang bersifat kewirausahaan produk olahan bahan nabati dengan sangat baik.</v>
      </c>
      <c r="Q16" s="39"/>
      <c r="R16" s="39" t="s">
        <v>8</v>
      </c>
      <c r="S16" s="18"/>
      <c r="T16" s="1">
        <v>81</v>
      </c>
      <c r="U16" s="1">
        <v>79</v>
      </c>
      <c r="V16" s="1">
        <f t="shared" ref="V16:V46" si="18">X16+3</f>
        <v>81</v>
      </c>
      <c r="W16" s="1">
        <f t="shared" ref="W16" si="19">X16+5</f>
        <v>83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>
        <f t="shared" si="11"/>
        <v>85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83662</v>
      </c>
      <c r="C17" s="19" t="s">
        <v>159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f t="shared" si="10"/>
        <v>2</v>
      </c>
      <c r="J17" s="28" t="str">
        <f t="shared" si="4"/>
        <v>Mampu memahami kewirausahaan serta mampu menganalisis usaha produk olahan dari bahan nabati dengan baik.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Mampu menganalisis dan melakukan kegiatan yang bersifat kewirausahaan produk olahan bahan nabati dengan sangat baik.</v>
      </c>
      <c r="Q17" s="39"/>
      <c r="R17" s="39" t="s">
        <v>8</v>
      </c>
      <c r="S17" s="18"/>
      <c r="T17" s="1">
        <v>81</v>
      </c>
      <c r="U17" s="1">
        <v>79</v>
      </c>
      <c r="V17" s="1">
        <f t="shared" ref="V17:V46" si="20">X17+5</f>
        <v>85</v>
      </c>
      <c r="W17" s="1">
        <f t="shared" ref="W17" si="21">X17+3</f>
        <v>83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>
        <f t="shared" si="11"/>
        <v>89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340</v>
      </c>
      <c r="FI17" s="76" t="s">
        <v>341</v>
      </c>
      <c r="FJ17" s="77">
        <v>29243</v>
      </c>
      <c r="FK17" s="77">
        <v>29253</v>
      </c>
    </row>
    <row r="18" spans="1:167" x14ac:dyDescent="0.25">
      <c r="A18" s="19">
        <v>8</v>
      </c>
      <c r="B18" s="19">
        <v>83676</v>
      </c>
      <c r="C18" s="19" t="s">
        <v>160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f t="shared" si="10"/>
        <v>1</v>
      </c>
      <c r="J18" s="28" t="str">
        <f t="shared" si="4"/>
        <v>Mampu memahami kewirausahaan serta mampu menganalisis usaha produk olahan dari bahan nabati dengan sangat baik.</v>
      </c>
      <c r="K18" s="28">
        <f t="shared" si="5"/>
        <v>87.333333333333329</v>
      </c>
      <c r="L18" s="28" t="str">
        <f t="shared" si="6"/>
        <v>A</v>
      </c>
      <c r="M18" s="28">
        <f t="shared" si="7"/>
        <v>87.333333333333329</v>
      </c>
      <c r="N18" s="28" t="str">
        <f t="shared" si="8"/>
        <v>A</v>
      </c>
      <c r="O18" s="36">
        <v>1</v>
      </c>
      <c r="P18" s="28" t="str">
        <f t="shared" si="9"/>
        <v>Mampu menganalisis dan melakukan kegiatan yang bersifat kewirausahaan produk olahan bahan nabati dengan sangat baik.</v>
      </c>
      <c r="Q18" s="39"/>
      <c r="R18" s="39" t="s">
        <v>8</v>
      </c>
      <c r="S18" s="18"/>
      <c r="T18" s="1">
        <v>93</v>
      </c>
      <c r="U18" s="1">
        <v>91</v>
      </c>
      <c r="V18" s="1">
        <f t="shared" ref="V18:V46" si="22">X18+3</f>
        <v>83</v>
      </c>
      <c r="W18" s="1">
        <f t="shared" ref="W18" si="23">X18+5</f>
        <v>85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>
        <f t="shared" si="11"/>
        <v>87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83690</v>
      </c>
      <c r="C19" s="19" t="s">
        <v>161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f t="shared" si="10"/>
        <v>2</v>
      </c>
      <c r="J19" s="28" t="str">
        <f t="shared" si="4"/>
        <v>Mampu memahami kewirausahaan serta mampu menganalisis usaha produk olahan dari bahan nabati dengan baik.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Mampu menganalisis dan melakukan kegiatan yang bersifat kewirausahaan produk olahan bahan nabati dengan sangat baik.</v>
      </c>
      <c r="Q19" s="39"/>
      <c r="R19" s="39" t="s">
        <v>8</v>
      </c>
      <c r="S19" s="18"/>
      <c r="T19" s="1">
        <v>87</v>
      </c>
      <c r="U19" s="1">
        <v>85</v>
      </c>
      <c r="V19" s="1">
        <f t="shared" ref="V19:V46" si="24">X19+5</f>
        <v>79</v>
      </c>
      <c r="W19" s="1">
        <f t="shared" ref="W19" si="25">X19+3</f>
        <v>77</v>
      </c>
      <c r="X19" s="1">
        <v>74</v>
      </c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>
        <f t="shared" si="11"/>
        <v>83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342</v>
      </c>
      <c r="FI19" s="76" t="s">
        <v>343</v>
      </c>
      <c r="FJ19" s="77">
        <v>29244</v>
      </c>
      <c r="FK19" s="77">
        <v>29254</v>
      </c>
    </row>
    <row r="20" spans="1:167" x14ac:dyDescent="0.25">
      <c r="A20" s="19">
        <v>10</v>
      </c>
      <c r="B20" s="19">
        <v>83704</v>
      </c>
      <c r="C20" s="19" t="s">
        <v>162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f t="shared" si="10"/>
        <v>2</v>
      </c>
      <c r="J20" s="28" t="str">
        <f t="shared" si="4"/>
        <v>Mampu memahami kewirausahaan serta mampu menganalisis usaha produk olahan dari bahan nabati dengan baik.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Mampu menganalisis dan melakukan kegiatan yang bersifat kewirausahaan produk olahan bahan nabati dengan sangat baik.</v>
      </c>
      <c r="Q20" s="39"/>
      <c r="R20" s="39" t="s">
        <v>8</v>
      </c>
      <c r="S20" s="18"/>
      <c r="T20" s="1">
        <v>72</v>
      </c>
      <c r="U20" s="1">
        <v>70</v>
      </c>
      <c r="V20" s="1">
        <f t="shared" ref="V20:V46" si="26">X20+3</f>
        <v>85</v>
      </c>
      <c r="W20" s="1">
        <f t="shared" ref="W20" si="27">X20+5</f>
        <v>87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>
        <f t="shared" si="11"/>
        <v>89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83718</v>
      </c>
      <c r="C21" s="19" t="s">
        <v>163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f t="shared" si="10"/>
        <v>2</v>
      </c>
      <c r="J21" s="28" t="str">
        <f t="shared" si="4"/>
        <v>Mampu memahami kewirausahaan serta mampu menganalisis usaha produk olahan dari bahan nabati dengan baik.</v>
      </c>
      <c r="K21" s="28">
        <f t="shared" si="5"/>
        <v>85.333333333333329</v>
      </c>
      <c r="L21" s="28" t="str">
        <f t="shared" si="6"/>
        <v>A</v>
      </c>
      <c r="M21" s="28">
        <f t="shared" si="7"/>
        <v>85.333333333333329</v>
      </c>
      <c r="N21" s="28" t="str">
        <f t="shared" si="8"/>
        <v>A</v>
      </c>
      <c r="O21" s="36">
        <v>1</v>
      </c>
      <c r="P21" s="28" t="str">
        <f t="shared" si="9"/>
        <v>Mampu menganalisis dan melakukan kegiatan yang bersifat kewirausahaan produk olahan bahan nabati dengan sangat baik.</v>
      </c>
      <c r="Q21" s="39"/>
      <c r="R21" s="39" t="s">
        <v>8</v>
      </c>
      <c r="S21" s="18"/>
      <c r="T21" s="1">
        <v>79</v>
      </c>
      <c r="U21" s="1">
        <v>77</v>
      </c>
      <c r="V21" s="1">
        <f t="shared" ref="V21:V46" si="28">X21+5</f>
        <v>77</v>
      </c>
      <c r="W21" s="1">
        <f t="shared" ref="W21" si="29">X21+3</f>
        <v>75</v>
      </c>
      <c r="X21" s="1">
        <v>72</v>
      </c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>
        <f t="shared" si="11"/>
        <v>81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29245</v>
      </c>
      <c r="FK21" s="77">
        <v>29255</v>
      </c>
    </row>
    <row r="22" spans="1:167" x14ac:dyDescent="0.25">
      <c r="A22" s="19">
        <v>12</v>
      </c>
      <c r="B22" s="19">
        <v>83732</v>
      </c>
      <c r="C22" s="19" t="s">
        <v>164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f t="shared" si="10"/>
        <v>2</v>
      </c>
      <c r="J22" s="28" t="str">
        <f t="shared" si="4"/>
        <v>Mampu memahami kewirausahaan serta mampu menganalisis usaha produk olahan dari bahan nabati dengan baik.</v>
      </c>
      <c r="K22" s="28">
        <f t="shared" si="5"/>
        <v>84.666666666666671</v>
      </c>
      <c r="L22" s="28" t="str">
        <f t="shared" si="6"/>
        <v>A</v>
      </c>
      <c r="M22" s="28">
        <f t="shared" si="7"/>
        <v>84.666666666666671</v>
      </c>
      <c r="N22" s="28" t="str">
        <f t="shared" si="8"/>
        <v>A</v>
      </c>
      <c r="O22" s="36">
        <v>1</v>
      </c>
      <c r="P22" s="28" t="str">
        <f t="shared" si="9"/>
        <v>Mampu menganalisis dan melakukan kegiatan yang bersifat kewirausahaan produk olahan bahan nabati dengan sangat baik.</v>
      </c>
      <c r="Q22" s="39"/>
      <c r="R22" s="39" t="s">
        <v>8</v>
      </c>
      <c r="S22" s="18"/>
      <c r="T22" s="1">
        <v>79</v>
      </c>
      <c r="U22" s="1">
        <v>77</v>
      </c>
      <c r="V22" s="1">
        <f t="shared" ref="V22:V46" si="30">X22+3</f>
        <v>75</v>
      </c>
      <c r="W22" s="1">
        <f t="shared" ref="W22" si="31">X22+5</f>
        <v>77</v>
      </c>
      <c r="X22" s="1">
        <v>72</v>
      </c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>
        <f t="shared" si="11"/>
        <v>79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83746</v>
      </c>
      <c r="C23" s="19" t="s">
        <v>165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f t="shared" si="10"/>
        <v>2</v>
      </c>
      <c r="J23" s="28" t="str">
        <f t="shared" si="4"/>
        <v>Mampu memahami kewirausahaan serta mampu menganalisis usaha produk olahan dari bahan nabati dengan baik.</v>
      </c>
      <c r="K23" s="28">
        <f t="shared" si="5"/>
        <v>88.666666666666671</v>
      </c>
      <c r="L23" s="28" t="str">
        <f t="shared" si="6"/>
        <v>A</v>
      </c>
      <c r="M23" s="28">
        <f t="shared" si="7"/>
        <v>88.666666666666671</v>
      </c>
      <c r="N23" s="28" t="str">
        <f t="shared" si="8"/>
        <v>A</v>
      </c>
      <c r="O23" s="36">
        <v>1</v>
      </c>
      <c r="P23" s="28" t="str">
        <f t="shared" si="9"/>
        <v>Mampu menganalisis dan melakukan kegiatan yang bersifat kewirausahaan produk olahan bahan nabati dengan sangat baik.</v>
      </c>
      <c r="Q23" s="39"/>
      <c r="R23" s="39" t="s">
        <v>8</v>
      </c>
      <c r="S23" s="18"/>
      <c r="T23" s="1">
        <v>72</v>
      </c>
      <c r="U23" s="1">
        <v>70</v>
      </c>
      <c r="V23" s="1">
        <f t="shared" ref="V23:V46" si="32">X23+5</f>
        <v>87</v>
      </c>
      <c r="W23" s="1">
        <f t="shared" ref="W23" si="33">X23+3</f>
        <v>85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>
        <f t="shared" si="11"/>
        <v>91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29246</v>
      </c>
      <c r="FK23" s="77">
        <v>29256</v>
      </c>
    </row>
    <row r="24" spans="1:167" x14ac:dyDescent="0.25">
      <c r="A24" s="19">
        <v>14</v>
      </c>
      <c r="B24" s="19">
        <v>83760</v>
      </c>
      <c r="C24" s="19" t="s">
        <v>166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f t="shared" si="10"/>
        <v>1</v>
      </c>
      <c r="J24" s="28" t="str">
        <f t="shared" si="4"/>
        <v>Mampu memahami kewirausahaan serta mampu menganalisis usaha produk olahan dari bahan nabati dengan sangat baik.</v>
      </c>
      <c r="K24" s="28">
        <f t="shared" si="5"/>
        <v>89.333333333333329</v>
      </c>
      <c r="L24" s="28" t="str">
        <f t="shared" si="6"/>
        <v>A</v>
      </c>
      <c r="M24" s="28">
        <f t="shared" si="7"/>
        <v>89.333333333333329</v>
      </c>
      <c r="N24" s="28" t="str">
        <f t="shared" si="8"/>
        <v>A</v>
      </c>
      <c r="O24" s="36">
        <v>1</v>
      </c>
      <c r="P24" s="28" t="str">
        <f t="shared" si="9"/>
        <v>Mampu menganalisis dan melakukan kegiatan yang bersifat kewirausahaan produk olahan bahan nabati dengan sangat baik.</v>
      </c>
      <c r="Q24" s="39"/>
      <c r="R24" s="39" t="s">
        <v>8</v>
      </c>
      <c r="S24" s="18"/>
      <c r="T24" s="1">
        <v>87</v>
      </c>
      <c r="U24" s="1">
        <v>85</v>
      </c>
      <c r="V24" s="1">
        <f t="shared" ref="V24:V46" si="34">X24+3</f>
        <v>89</v>
      </c>
      <c r="W24" s="1">
        <f t="shared" ref="W24" si="35">X24+5</f>
        <v>91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>
        <f t="shared" si="11"/>
        <v>93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83774</v>
      </c>
      <c r="C25" s="19" t="s">
        <v>167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f t="shared" si="10"/>
        <v>2</v>
      </c>
      <c r="J25" s="28" t="str">
        <f t="shared" si="4"/>
        <v>Mampu memahami kewirausahaan serta mampu menganalisis usaha produk olahan dari bahan nabati dengan baik.</v>
      </c>
      <c r="K25" s="28">
        <f t="shared" si="5"/>
        <v>88.666666666666671</v>
      </c>
      <c r="L25" s="28" t="str">
        <f t="shared" si="6"/>
        <v>A</v>
      </c>
      <c r="M25" s="28">
        <f t="shared" si="7"/>
        <v>88.666666666666671</v>
      </c>
      <c r="N25" s="28" t="str">
        <f t="shared" si="8"/>
        <v>A</v>
      </c>
      <c r="O25" s="36">
        <v>1</v>
      </c>
      <c r="P25" s="28" t="str">
        <f t="shared" si="9"/>
        <v>Mampu menganalisis dan melakukan kegiatan yang bersifat kewirausahaan produk olahan bahan nabati dengan sangat baik.</v>
      </c>
      <c r="Q25" s="39"/>
      <c r="R25" s="39" t="s">
        <v>8</v>
      </c>
      <c r="S25" s="18"/>
      <c r="T25" s="1">
        <v>85</v>
      </c>
      <c r="U25" s="1">
        <v>83</v>
      </c>
      <c r="V25" s="1">
        <f t="shared" ref="V25:V46" si="36">X25+5</f>
        <v>87</v>
      </c>
      <c r="W25" s="1">
        <f t="shared" ref="W25" si="37">X25+3</f>
        <v>85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>
        <f t="shared" si="11"/>
        <v>91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29247</v>
      </c>
      <c r="FK25" s="77">
        <v>29257</v>
      </c>
    </row>
    <row r="26" spans="1:167" x14ac:dyDescent="0.25">
      <c r="A26" s="19">
        <v>16</v>
      </c>
      <c r="B26" s="19">
        <v>83788</v>
      </c>
      <c r="C26" s="19" t="s">
        <v>168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f t="shared" si="10"/>
        <v>1</v>
      </c>
      <c r="J26" s="28" t="str">
        <f t="shared" si="4"/>
        <v>Mampu memahami kewirausahaan serta mampu menganalisis usaha produk olahan dari bahan nabati dengan sangat baik.</v>
      </c>
      <c r="K26" s="28">
        <f t="shared" si="5"/>
        <v>87.333333333333329</v>
      </c>
      <c r="L26" s="28" t="str">
        <f t="shared" si="6"/>
        <v>A</v>
      </c>
      <c r="M26" s="28">
        <f t="shared" si="7"/>
        <v>87.333333333333329</v>
      </c>
      <c r="N26" s="28" t="str">
        <f t="shared" si="8"/>
        <v>A</v>
      </c>
      <c r="O26" s="36">
        <v>1</v>
      </c>
      <c r="P26" s="28" t="str">
        <f t="shared" si="9"/>
        <v>Mampu menganalisis dan melakukan kegiatan yang bersifat kewirausahaan produk olahan bahan nabati dengan sangat baik.</v>
      </c>
      <c r="Q26" s="39"/>
      <c r="R26" s="39" t="s">
        <v>8</v>
      </c>
      <c r="S26" s="18"/>
      <c r="T26" s="1">
        <v>93</v>
      </c>
      <c r="U26" s="1">
        <v>91</v>
      </c>
      <c r="V26" s="1">
        <f t="shared" ref="V26:V46" si="38">X26+3</f>
        <v>83</v>
      </c>
      <c r="W26" s="1">
        <f t="shared" ref="W26" si="39">X26+5</f>
        <v>85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>
        <f t="shared" si="11"/>
        <v>87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83802</v>
      </c>
      <c r="C27" s="19" t="s">
        <v>169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f t="shared" si="10"/>
        <v>2</v>
      </c>
      <c r="J27" s="28" t="str">
        <f t="shared" si="4"/>
        <v>Mampu memahami kewirausahaan serta mampu menganalisis usaha produk olahan dari bahan nabati dengan baik.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Mampu menganalisis dan melakukan kegiatan yang bersifat kewirausahaan produk olahan bahan nabati dengan sangat baik.</v>
      </c>
      <c r="Q27" s="39"/>
      <c r="R27" s="39" t="s">
        <v>8</v>
      </c>
      <c r="S27" s="18"/>
      <c r="T27" s="1">
        <v>72</v>
      </c>
      <c r="U27" s="1">
        <v>70</v>
      </c>
      <c r="V27" s="1">
        <f t="shared" ref="V27:V46" si="40">X27+5</f>
        <v>85</v>
      </c>
      <c r="W27" s="1">
        <f t="shared" ref="W27" si="41">X27+3</f>
        <v>83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>
        <f t="shared" si="11"/>
        <v>89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29248</v>
      </c>
      <c r="FK27" s="77">
        <v>29258</v>
      </c>
    </row>
    <row r="28" spans="1:167" x14ac:dyDescent="0.25">
      <c r="A28" s="19">
        <v>18</v>
      </c>
      <c r="B28" s="19">
        <v>83816</v>
      </c>
      <c r="C28" s="19" t="s">
        <v>170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f t="shared" si="10"/>
        <v>2</v>
      </c>
      <c r="J28" s="28" t="str">
        <f t="shared" si="4"/>
        <v>Mampu memahami kewirausahaan serta mampu menganalisis usaha produk olahan dari bahan nabati dengan baik.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v>1</v>
      </c>
      <c r="P28" s="28" t="str">
        <f t="shared" si="9"/>
        <v>Mampu menganalisis dan melakukan kegiatan yang bersifat kewirausahaan produk olahan bahan nabati dengan sangat baik.</v>
      </c>
      <c r="Q28" s="39"/>
      <c r="R28" s="39" t="s">
        <v>8</v>
      </c>
      <c r="S28" s="18"/>
      <c r="T28" s="1">
        <v>87</v>
      </c>
      <c r="U28" s="1">
        <v>85</v>
      </c>
      <c r="V28" s="1">
        <f t="shared" ref="V28:V46" si="42">X28+3</f>
        <v>81</v>
      </c>
      <c r="W28" s="1">
        <f t="shared" ref="W28" si="43">X28+5</f>
        <v>83</v>
      </c>
      <c r="X28" s="1">
        <v>78</v>
      </c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>
        <f t="shared" si="11"/>
        <v>85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83830</v>
      </c>
      <c r="C29" s="19" t="s">
        <v>171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f t="shared" si="10"/>
        <v>2</v>
      </c>
      <c r="J29" s="28" t="str">
        <f t="shared" si="4"/>
        <v>Mampu memahami kewirausahaan serta mampu menganalisis usaha produk olahan dari bahan nabati dengan baik.</v>
      </c>
      <c r="K29" s="28">
        <f t="shared" si="5"/>
        <v>87.333333333333329</v>
      </c>
      <c r="L29" s="28" t="str">
        <f t="shared" si="6"/>
        <v>A</v>
      </c>
      <c r="M29" s="28">
        <f t="shared" si="7"/>
        <v>87.333333333333329</v>
      </c>
      <c r="N29" s="28" t="str">
        <f t="shared" si="8"/>
        <v>A</v>
      </c>
      <c r="O29" s="36">
        <v>1</v>
      </c>
      <c r="P29" s="28" t="str">
        <f t="shared" si="9"/>
        <v>Mampu menganalisis dan melakukan kegiatan yang bersifat kewirausahaan produk olahan bahan nabati dengan sangat baik.</v>
      </c>
      <c r="Q29" s="39"/>
      <c r="R29" s="39" t="s">
        <v>8</v>
      </c>
      <c r="S29" s="18"/>
      <c r="T29" s="1">
        <v>83</v>
      </c>
      <c r="U29" s="1">
        <v>81</v>
      </c>
      <c r="V29" s="1">
        <f t="shared" ref="V29:V46" si="44">X29+5</f>
        <v>83</v>
      </c>
      <c r="W29" s="1">
        <f t="shared" ref="W29" si="45">X29+3</f>
        <v>81</v>
      </c>
      <c r="X29" s="1">
        <v>78</v>
      </c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>
        <f t="shared" si="11"/>
        <v>87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29249</v>
      </c>
      <c r="FK29" s="77">
        <v>29259</v>
      </c>
    </row>
    <row r="30" spans="1:167" x14ac:dyDescent="0.25">
      <c r="A30" s="19">
        <v>20</v>
      </c>
      <c r="B30" s="19">
        <v>83844</v>
      </c>
      <c r="C30" s="19" t="s">
        <v>172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f t="shared" si="10"/>
        <v>1</v>
      </c>
      <c r="J30" s="28" t="str">
        <f t="shared" si="4"/>
        <v>Mampu memahami kewirausahaan serta mampu menganalisis usaha produk olahan dari bahan nabati dengan sangat baik.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Mampu menganalisis dan melakukan kegiatan yang bersifat kewirausahaan produk olahan bahan nabati dengan sangat baik.</v>
      </c>
      <c r="Q30" s="39"/>
      <c r="R30" s="39" t="s">
        <v>8</v>
      </c>
      <c r="S30" s="18"/>
      <c r="T30" s="1">
        <v>87</v>
      </c>
      <c r="U30" s="1">
        <v>85</v>
      </c>
      <c r="V30" s="1">
        <f t="shared" ref="V30:V46" si="46">X30+3</f>
        <v>85</v>
      </c>
      <c r="W30" s="1">
        <f t="shared" ref="W30" si="47">X30+5</f>
        <v>87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>
        <f t="shared" si="11"/>
        <v>89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83858</v>
      </c>
      <c r="C31" s="19" t="s">
        <v>173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f t="shared" si="10"/>
        <v>2</v>
      </c>
      <c r="J31" s="28" t="str">
        <f t="shared" si="4"/>
        <v>Mampu memahami kewirausahaan serta mampu menganalisis usaha produk olahan dari bahan nabati dengan baik.</v>
      </c>
      <c r="K31" s="28">
        <f t="shared" si="5"/>
        <v>88.666666666666671</v>
      </c>
      <c r="L31" s="28" t="str">
        <f t="shared" si="6"/>
        <v>A</v>
      </c>
      <c r="M31" s="28">
        <f t="shared" si="7"/>
        <v>88.666666666666671</v>
      </c>
      <c r="N31" s="28" t="str">
        <f t="shared" si="8"/>
        <v>A</v>
      </c>
      <c r="O31" s="36">
        <v>1</v>
      </c>
      <c r="P31" s="28" t="str">
        <f t="shared" si="9"/>
        <v>Mampu menganalisis dan melakukan kegiatan yang bersifat kewirausahaan produk olahan bahan nabati dengan sangat baik.</v>
      </c>
      <c r="Q31" s="39"/>
      <c r="R31" s="39" t="s">
        <v>8</v>
      </c>
      <c r="S31" s="18"/>
      <c r="T31" s="1">
        <v>72</v>
      </c>
      <c r="U31" s="1">
        <v>70</v>
      </c>
      <c r="V31" s="1">
        <f t="shared" ref="V31:V46" si="48">X31+5</f>
        <v>87</v>
      </c>
      <c r="W31" s="1">
        <f t="shared" ref="W31" si="49">X31+3</f>
        <v>85</v>
      </c>
      <c r="X31" s="1">
        <v>82</v>
      </c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>
        <f t="shared" si="11"/>
        <v>91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29250</v>
      </c>
      <c r="FK31" s="77">
        <v>29260</v>
      </c>
    </row>
    <row r="32" spans="1:167" x14ac:dyDescent="0.25">
      <c r="A32" s="19">
        <v>22</v>
      </c>
      <c r="B32" s="19">
        <v>83872</v>
      </c>
      <c r="C32" s="19" t="s">
        <v>174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f t="shared" si="10"/>
        <v>2</v>
      </c>
      <c r="J32" s="28" t="str">
        <f t="shared" si="4"/>
        <v>Mampu memahami kewirausahaan serta mampu menganalisis usaha produk olahan dari bahan nabati dengan baik.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Mampu menganalisis dan melakukan kegiatan yang bersifat kewirausahaan produk olahan bahan nabati dengan sangat baik.</v>
      </c>
      <c r="Q32" s="39"/>
      <c r="R32" s="39" t="s">
        <v>8</v>
      </c>
      <c r="S32" s="18"/>
      <c r="T32" s="1">
        <v>79</v>
      </c>
      <c r="U32" s="1">
        <v>77</v>
      </c>
      <c r="V32" s="1">
        <f t="shared" ref="V32:V46" si="50">X32+3</f>
        <v>85</v>
      </c>
      <c r="W32" s="1">
        <f t="shared" ref="W32" si="51">X32+5</f>
        <v>87</v>
      </c>
      <c r="X32" s="1">
        <v>82</v>
      </c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>
        <f t="shared" si="11"/>
        <v>89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83886</v>
      </c>
      <c r="C33" s="19" t="s">
        <v>175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f t="shared" si="10"/>
        <v>2</v>
      </c>
      <c r="J33" s="28" t="str">
        <f t="shared" si="4"/>
        <v>Mampu memahami kewirausahaan serta mampu menganalisis usaha produk olahan dari bahan nabati dengan baik.</v>
      </c>
      <c r="K33" s="28">
        <f t="shared" si="5"/>
        <v>86.666666666666671</v>
      </c>
      <c r="L33" s="28" t="str">
        <f t="shared" si="6"/>
        <v>A</v>
      </c>
      <c r="M33" s="28">
        <f t="shared" si="7"/>
        <v>86.666666666666671</v>
      </c>
      <c r="N33" s="28" t="str">
        <f t="shared" si="8"/>
        <v>A</v>
      </c>
      <c r="O33" s="36">
        <v>1</v>
      </c>
      <c r="P33" s="28" t="str">
        <f t="shared" si="9"/>
        <v>Mampu menganalisis dan melakukan kegiatan yang bersifat kewirausahaan produk olahan bahan nabati dengan sangat baik.</v>
      </c>
      <c r="Q33" s="39"/>
      <c r="R33" s="39" t="s">
        <v>8</v>
      </c>
      <c r="S33" s="18"/>
      <c r="T33" s="1">
        <v>72</v>
      </c>
      <c r="U33" s="1">
        <v>70</v>
      </c>
      <c r="V33" s="1">
        <f t="shared" ref="V33:V46" si="52">X33+5</f>
        <v>81</v>
      </c>
      <c r="W33" s="1">
        <f t="shared" ref="W33" si="53">X33+3</f>
        <v>79</v>
      </c>
      <c r="X33" s="1">
        <v>76</v>
      </c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>
        <f t="shared" si="11"/>
        <v>85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83900</v>
      </c>
      <c r="C34" s="19" t="s">
        <v>176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f t="shared" si="10"/>
        <v>2</v>
      </c>
      <c r="J34" s="28" t="str">
        <f t="shared" si="4"/>
        <v>Mampu memahami kewirausahaan serta mampu menganalisis usaha produk olahan dari bahan nabati dengan baik.</v>
      </c>
      <c r="K34" s="28">
        <f t="shared" si="5"/>
        <v>86.666666666666671</v>
      </c>
      <c r="L34" s="28" t="str">
        <f t="shared" si="6"/>
        <v>A</v>
      </c>
      <c r="M34" s="28">
        <f t="shared" si="7"/>
        <v>86.666666666666671</v>
      </c>
      <c r="N34" s="28" t="str">
        <f t="shared" si="8"/>
        <v>A</v>
      </c>
      <c r="O34" s="36">
        <v>1</v>
      </c>
      <c r="P34" s="28" t="str">
        <f t="shared" si="9"/>
        <v>Mampu menganalisis dan melakukan kegiatan yang bersifat kewirausahaan produk olahan bahan nabati dengan sangat baik.</v>
      </c>
      <c r="Q34" s="39"/>
      <c r="R34" s="39" t="s">
        <v>8</v>
      </c>
      <c r="S34" s="18"/>
      <c r="T34" s="1">
        <v>72</v>
      </c>
      <c r="U34" s="1">
        <v>70</v>
      </c>
      <c r="V34" s="1">
        <f t="shared" ref="V34:V46" si="54">X34+3</f>
        <v>81</v>
      </c>
      <c r="W34" s="1">
        <f t="shared" ref="W34" si="55">X34+5</f>
        <v>83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>
        <f t="shared" si="11"/>
        <v>85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83914</v>
      </c>
      <c r="C35" s="19" t="s">
        <v>177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f t="shared" si="10"/>
        <v>2</v>
      </c>
      <c r="J35" s="28" t="str">
        <f t="shared" si="4"/>
        <v>Mampu memahami kewirausahaan serta mampu menganalisis usaha produk olahan dari bahan nabati dengan baik.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Mampu menganalisis dan melakukan kegiatan yang bersifat kewirausahaan produk olahan bahan nabati dengan sangat baik.</v>
      </c>
      <c r="Q35" s="39"/>
      <c r="R35" s="39" t="s">
        <v>8</v>
      </c>
      <c r="S35" s="18"/>
      <c r="T35" s="1">
        <v>81</v>
      </c>
      <c r="U35" s="1">
        <v>79</v>
      </c>
      <c r="V35" s="1">
        <f t="shared" ref="V35:V46" si="56">X35+5</f>
        <v>85</v>
      </c>
      <c r="W35" s="1">
        <f t="shared" ref="W35" si="57">X35+3</f>
        <v>83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>
        <f t="shared" si="11"/>
        <v>89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83928</v>
      </c>
      <c r="C36" s="19" t="s">
        <v>178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f t="shared" si="10"/>
        <v>1</v>
      </c>
      <c r="J36" s="28" t="str">
        <f t="shared" si="4"/>
        <v>Mampu memahami kewirausahaan serta mampu menganalisis usaha produk olahan dari bahan nabati dengan sangat baik.</v>
      </c>
      <c r="K36" s="28">
        <f t="shared" si="5"/>
        <v>88.666666666666671</v>
      </c>
      <c r="L36" s="28" t="str">
        <f t="shared" si="6"/>
        <v>A</v>
      </c>
      <c r="M36" s="28">
        <f t="shared" si="7"/>
        <v>88.666666666666671</v>
      </c>
      <c r="N36" s="28" t="str">
        <f t="shared" si="8"/>
        <v>A</v>
      </c>
      <c r="O36" s="36">
        <v>1</v>
      </c>
      <c r="P36" s="28" t="str">
        <f t="shared" si="9"/>
        <v>Mampu menganalisis dan melakukan kegiatan yang bersifat kewirausahaan produk olahan bahan nabati dengan sangat baik.</v>
      </c>
      <c r="Q36" s="39"/>
      <c r="R36" s="39" t="s">
        <v>8</v>
      </c>
      <c r="S36" s="18"/>
      <c r="T36" s="1">
        <v>87</v>
      </c>
      <c r="U36" s="1">
        <v>85</v>
      </c>
      <c r="V36" s="1">
        <f t="shared" ref="V36:V46" si="58">X36+3</f>
        <v>87</v>
      </c>
      <c r="W36" s="1">
        <f t="shared" ref="W36" si="59">X36+5</f>
        <v>89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>
        <f t="shared" si="11"/>
        <v>91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83942</v>
      </c>
      <c r="C37" s="19" t="s">
        <v>179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f t="shared" si="10"/>
        <v>2</v>
      </c>
      <c r="J37" s="28" t="str">
        <f t="shared" si="4"/>
        <v>Mampu memahami kewirausahaan serta mampu menganalisis usaha produk olahan dari bahan nabati dengan baik.</v>
      </c>
      <c r="K37" s="28">
        <f t="shared" si="5"/>
        <v>89.333333333333329</v>
      </c>
      <c r="L37" s="28" t="str">
        <f t="shared" si="6"/>
        <v>A</v>
      </c>
      <c r="M37" s="28">
        <f t="shared" si="7"/>
        <v>89.333333333333329</v>
      </c>
      <c r="N37" s="28" t="str">
        <f t="shared" si="8"/>
        <v>A</v>
      </c>
      <c r="O37" s="36">
        <v>1</v>
      </c>
      <c r="P37" s="28" t="str">
        <f t="shared" si="9"/>
        <v>Mampu menganalisis dan melakukan kegiatan yang bersifat kewirausahaan produk olahan bahan nabati dengan sangat baik.</v>
      </c>
      <c r="Q37" s="39"/>
      <c r="R37" s="39" t="s">
        <v>8</v>
      </c>
      <c r="S37" s="18"/>
      <c r="T37" s="1">
        <v>77</v>
      </c>
      <c r="U37" s="1">
        <v>75</v>
      </c>
      <c r="V37" s="1">
        <f t="shared" ref="V37:V46" si="60">X37+5</f>
        <v>89</v>
      </c>
      <c r="W37" s="1">
        <f t="shared" ref="W37" si="61">X37+3</f>
        <v>87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>
        <f t="shared" si="11"/>
        <v>93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83956</v>
      </c>
      <c r="C38" s="19" t="s">
        <v>180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f t="shared" si="10"/>
        <v>2</v>
      </c>
      <c r="J38" s="28" t="str">
        <f t="shared" si="4"/>
        <v>Mampu memahami kewirausahaan serta mampu menganalisis usaha produk olahan dari bahan nabati dengan baik.</v>
      </c>
      <c r="K38" s="28">
        <f t="shared" si="5"/>
        <v>87.333333333333329</v>
      </c>
      <c r="L38" s="28" t="str">
        <f t="shared" si="6"/>
        <v>A</v>
      </c>
      <c r="M38" s="28">
        <f t="shared" si="7"/>
        <v>87.333333333333329</v>
      </c>
      <c r="N38" s="28" t="str">
        <f t="shared" si="8"/>
        <v>A</v>
      </c>
      <c r="O38" s="36">
        <v>1</v>
      </c>
      <c r="P38" s="28" t="str">
        <f t="shared" si="9"/>
        <v>Mampu menganalisis dan melakukan kegiatan yang bersifat kewirausahaan produk olahan bahan nabati dengan sangat baik.</v>
      </c>
      <c r="Q38" s="39"/>
      <c r="R38" s="39" t="s">
        <v>8</v>
      </c>
      <c r="S38" s="18"/>
      <c r="T38" s="1">
        <v>83</v>
      </c>
      <c r="U38" s="1">
        <v>81</v>
      </c>
      <c r="V38" s="1">
        <f t="shared" ref="V38:V46" si="62">X38+3</f>
        <v>83</v>
      </c>
      <c r="W38" s="1">
        <f t="shared" ref="W38" si="63">X38+5</f>
        <v>85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>
        <f t="shared" si="11"/>
        <v>87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83970</v>
      </c>
      <c r="C39" s="19" t="s">
        <v>181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f t="shared" si="10"/>
        <v>2</v>
      </c>
      <c r="J39" s="28" t="str">
        <f t="shared" si="4"/>
        <v>Mampu memahami kewirausahaan serta mampu menganalisis usaha produk olahan dari bahan nabati dengan baik.</v>
      </c>
      <c r="K39" s="28">
        <f t="shared" si="5"/>
        <v>87.333333333333329</v>
      </c>
      <c r="L39" s="28" t="str">
        <f t="shared" si="6"/>
        <v>A</v>
      </c>
      <c r="M39" s="28">
        <f t="shared" si="7"/>
        <v>87.333333333333329</v>
      </c>
      <c r="N39" s="28" t="str">
        <f t="shared" si="8"/>
        <v>A</v>
      </c>
      <c r="O39" s="36">
        <v>1</v>
      </c>
      <c r="P39" s="28" t="str">
        <f t="shared" si="9"/>
        <v>Mampu menganalisis dan melakukan kegiatan yang bersifat kewirausahaan produk olahan bahan nabati dengan sangat baik.</v>
      </c>
      <c r="Q39" s="39"/>
      <c r="R39" s="39" t="s">
        <v>8</v>
      </c>
      <c r="S39" s="18"/>
      <c r="T39" s="1">
        <v>77</v>
      </c>
      <c r="U39" s="1">
        <v>75</v>
      </c>
      <c r="V39" s="1">
        <f t="shared" ref="V39:V46" si="64">X39+5</f>
        <v>83</v>
      </c>
      <c r="W39" s="1">
        <f t="shared" ref="W39" si="65">X39+3</f>
        <v>81</v>
      </c>
      <c r="X39" s="1">
        <v>78</v>
      </c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>
        <f t="shared" si="11"/>
        <v>87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83984</v>
      </c>
      <c r="C40" s="19" t="s">
        <v>182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f t="shared" si="10"/>
        <v>2</v>
      </c>
      <c r="J40" s="28" t="str">
        <f t="shared" si="4"/>
        <v>Mampu memahami kewirausahaan serta mampu menganalisis usaha produk olahan dari bahan nabati dengan baik.</v>
      </c>
      <c r="K40" s="28">
        <f t="shared" si="5"/>
        <v>87.333333333333329</v>
      </c>
      <c r="L40" s="28" t="str">
        <f t="shared" si="6"/>
        <v>A</v>
      </c>
      <c r="M40" s="28">
        <f t="shared" si="7"/>
        <v>87.333333333333329</v>
      </c>
      <c r="N40" s="28" t="str">
        <f t="shared" si="8"/>
        <v>A</v>
      </c>
      <c r="O40" s="36">
        <v>1</v>
      </c>
      <c r="P40" s="28" t="str">
        <f t="shared" si="9"/>
        <v>Mampu menganalisis dan melakukan kegiatan yang bersifat kewirausahaan produk olahan bahan nabati dengan sangat baik.</v>
      </c>
      <c r="Q40" s="39"/>
      <c r="R40" s="39" t="s">
        <v>8</v>
      </c>
      <c r="S40" s="18"/>
      <c r="T40" s="1">
        <v>72</v>
      </c>
      <c r="U40" s="1">
        <v>70</v>
      </c>
      <c r="V40" s="1">
        <f t="shared" ref="V40:V46" si="66">X40+3</f>
        <v>83</v>
      </c>
      <c r="W40" s="1">
        <f t="shared" ref="W40" si="67">X40+5</f>
        <v>85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>
        <f t="shared" si="11"/>
        <v>87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83998</v>
      </c>
      <c r="C41" s="19" t="s">
        <v>183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f t="shared" si="10"/>
        <v>1</v>
      </c>
      <c r="J41" s="28" t="str">
        <f t="shared" si="4"/>
        <v>Mampu memahami kewirausahaan serta mampu menganalisis usaha produk olahan dari bahan nabati dengan sangat baik.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Mampu menganalisis dan melakukan kegiatan yang bersifat kewirausahaan produk olahan bahan nabati dengan sangat baik.</v>
      </c>
      <c r="Q41" s="39"/>
      <c r="R41" s="39" t="s">
        <v>8</v>
      </c>
      <c r="S41" s="18"/>
      <c r="T41" s="1">
        <v>89</v>
      </c>
      <c r="U41" s="1">
        <v>87</v>
      </c>
      <c r="V41" s="1">
        <f t="shared" ref="V41:V46" si="68">X41+5</f>
        <v>85</v>
      </c>
      <c r="W41" s="1">
        <f t="shared" ref="W41" si="69">X41+3</f>
        <v>83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>
        <f t="shared" si="11"/>
        <v>89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84012</v>
      </c>
      <c r="C42" s="19" t="s">
        <v>184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f t="shared" si="10"/>
        <v>2</v>
      </c>
      <c r="J42" s="28" t="str">
        <f t="shared" si="4"/>
        <v>Mampu memahami kewirausahaan serta mampu menganalisis usaha produk olahan dari bahan nabati dengan baik.</v>
      </c>
      <c r="K42" s="28">
        <f t="shared" si="5"/>
        <v>86.666666666666671</v>
      </c>
      <c r="L42" s="28" t="str">
        <f t="shared" si="6"/>
        <v>A</v>
      </c>
      <c r="M42" s="28">
        <f t="shared" si="7"/>
        <v>86.666666666666671</v>
      </c>
      <c r="N42" s="28" t="str">
        <f t="shared" si="8"/>
        <v>A</v>
      </c>
      <c r="O42" s="36">
        <v>1</v>
      </c>
      <c r="P42" s="28" t="str">
        <f t="shared" si="9"/>
        <v>Mampu menganalisis dan melakukan kegiatan yang bersifat kewirausahaan produk olahan bahan nabati dengan sangat baik.</v>
      </c>
      <c r="Q42" s="39"/>
      <c r="R42" s="39" t="s">
        <v>8</v>
      </c>
      <c r="S42" s="18"/>
      <c r="T42" s="1">
        <v>83</v>
      </c>
      <c r="U42" s="1">
        <v>81</v>
      </c>
      <c r="V42" s="1">
        <f t="shared" ref="V42:V46" si="70">X42+3</f>
        <v>81</v>
      </c>
      <c r="W42" s="1">
        <f t="shared" ref="W42" si="71">X42+5</f>
        <v>83</v>
      </c>
      <c r="X42" s="1">
        <v>78</v>
      </c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>
        <f t="shared" si="11"/>
        <v>85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84026</v>
      </c>
      <c r="C43" s="19" t="s">
        <v>185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f t="shared" si="10"/>
        <v>2</v>
      </c>
      <c r="J43" s="28" t="str">
        <f t="shared" si="4"/>
        <v>Mampu memahami kewirausahaan serta mampu menganalisis usaha produk olahan dari bahan nabati dengan baik.</v>
      </c>
      <c r="K43" s="28">
        <f t="shared" si="5"/>
        <v>87.333333333333329</v>
      </c>
      <c r="L43" s="28" t="str">
        <f t="shared" si="6"/>
        <v>A</v>
      </c>
      <c r="M43" s="28">
        <f t="shared" si="7"/>
        <v>87.333333333333329</v>
      </c>
      <c r="N43" s="28" t="str">
        <f t="shared" si="8"/>
        <v>A</v>
      </c>
      <c r="O43" s="36">
        <v>1</v>
      </c>
      <c r="P43" s="28" t="str">
        <f t="shared" si="9"/>
        <v>Mampu menganalisis dan melakukan kegiatan yang bersifat kewirausahaan produk olahan bahan nabati dengan sangat baik.</v>
      </c>
      <c r="Q43" s="39"/>
      <c r="R43" s="39" t="s">
        <v>8</v>
      </c>
      <c r="S43" s="18"/>
      <c r="T43" s="1">
        <v>72</v>
      </c>
      <c r="U43" s="1">
        <v>70</v>
      </c>
      <c r="V43" s="1">
        <f t="shared" ref="V43:V46" si="72">X43+5</f>
        <v>83</v>
      </c>
      <c r="W43" s="1">
        <f t="shared" ref="W43" si="73">X43+3</f>
        <v>81</v>
      </c>
      <c r="X43" s="1">
        <v>78</v>
      </c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>
        <f t="shared" si="11"/>
        <v>87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84040</v>
      </c>
      <c r="C44" s="19" t="s">
        <v>186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f t="shared" si="10"/>
        <v>1</v>
      </c>
      <c r="J44" s="28" t="str">
        <f t="shared" si="4"/>
        <v>Mampu memahami kewirausahaan serta mampu menganalisis usaha produk olahan dari bahan nabati dengan sangat baik.</v>
      </c>
      <c r="K44" s="28">
        <f t="shared" si="5"/>
        <v>86.666666666666671</v>
      </c>
      <c r="L44" s="28" t="str">
        <f t="shared" si="6"/>
        <v>A</v>
      </c>
      <c r="M44" s="28">
        <f t="shared" si="7"/>
        <v>86.666666666666671</v>
      </c>
      <c r="N44" s="28" t="str">
        <f t="shared" si="8"/>
        <v>A</v>
      </c>
      <c r="O44" s="36">
        <v>1</v>
      </c>
      <c r="P44" s="28" t="str">
        <f t="shared" si="9"/>
        <v>Mampu menganalisis dan melakukan kegiatan yang bersifat kewirausahaan produk olahan bahan nabati dengan sangat baik.</v>
      </c>
      <c r="Q44" s="39"/>
      <c r="R44" s="39" t="s">
        <v>8</v>
      </c>
      <c r="S44" s="18"/>
      <c r="T44" s="1">
        <v>95</v>
      </c>
      <c r="U44" s="1">
        <v>93</v>
      </c>
      <c r="V44" s="1">
        <f t="shared" ref="V44:V46" si="74">X44+3</f>
        <v>81</v>
      </c>
      <c r="W44" s="1">
        <f t="shared" ref="W44" si="75">X44+5</f>
        <v>83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>
        <f t="shared" si="11"/>
        <v>85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84054</v>
      </c>
      <c r="C45" s="19" t="s">
        <v>187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f t="shared" si="10"/>
        <v>2</v>
      </c>
      <c r="J45" s="28" t="str">
        <f t="shared" si="4"/>
        <v>Mampu memahami kewirausahaan serta mampu menganalisis usaha produk olahan dari bahan nabati dengan baik.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Mampu menganalisis dan melakukan kegiatan yang bersifat kewirausahaan produk olahan bahan nabati dengan sangat baik.</v>
      </c>
      <c r="Q45" s="39"/>
      <c r="R45" s="39" t="s">
        <v>8</v>
      </c>
      <c r="S45" s="18"/>
      <c r="T45" s="1">
        <v>72</v>
      </c>
      <c r="U45" s="1">
        <v>70</v>
      </c>
      <c r="V45" s="1">
        <f t="shared" ref="V45:V46" si="76">X45+5</f>
        <v>91</v>
      </c>
      <c r="W45" s="1">
        <f t="shared" ref="W45" si="77">X45+3</f>
        <v>89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>
        <f t="shared" si="11"/>
        <v>95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84068</v>
      </c>
      <c r="C46" s="19" t="s">
        <v>188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f t="shared" si="10"/>
        <v>2</v>
      </c>
      <c r="J46" s="28" t="str">
        <f t="shared" si="4"/>
        <v>Mampu memahami kewirausahaan serta mampu menganalisis usaha produk olahan dari bahan nabati dengan baik.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Mampu menganalisis dan melakukan kegiatan yang bersifat kewirausahaan produk olahan bahan nabati dengan sangat baik.</v>
      </c>
      <c r="Q46" s="39"/>
      <c r="R46" s="39" t="s">
        <v>8</v>
      </c>
      <c r="S46" s="18"/>
      <c r="T46" s="1">
        <v>83</v>
      </c>
      <c r="U46" s="1">
        <v>81</v>
      </c>
      <c r="V46" s="1">
        <f t="shared" ref="V46" si="78">X46+3</f>
        <v>73</v>
      </c>
      <c r="W46" s="1">
        <f t="shared" ref="W46" si="79">X46+5</f>
        <v>75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>
        <v>80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X40" sqref="X4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8.85546875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84082</v>
      </c>
      <c r="C11" s="19" t="s">
        <v>190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IF(H11="A",1,2)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kewirausahaan serta mampu menganalisis usaha produk olahan dari bahan nabati dengan baik.</v>
      </c>
      <c r="K11" s="28">
        <f t="shared" ref="K11:K50" si="5">IF((COUNTA(AF11:AO11)&gt;0),AVERAGE(AF11:AO11),"")</f>
        <v>86.333333333333329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menganalisis dan melakukan kegiatan yang bersifat kewirausahaan produk olahan bahan nabati dengan sangat baik.</v>
      </c>
      <c r="Q11" s="39"/>
      <c r="R11" s="39" t="s">
        <v>8</v>
      </c>
      <c r="S11" s="18"/>
      <c r="T11" s="1">
        <v>75</v>
      </c>
      <c r="U11" s="1">
        <v>70</v>
      </c>
      <c r="V11" s="1">
        <f>X11+5</f>
        <v>85</v>
      </c>
      <c r="W11" s="1">
        <f>X11+3</f>
        <v>83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>
        <f>V11+4</f>
        <v>89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84096</v>
      </c>
      <c r="C12" s="19" t="s">
        <v>191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f t="shared" ref="I12:I46" si="10">IF(H12="A",1,2)</f>
        <v>2</v>
      </c>
      <c r="J12" s="28" t="str">
        <f t="shared" si="4"/>
        <v>Mampu memahami kewirausahaan serta mampu menganalisis usaha produk olahan dari bahan nabati dengan baik.</v>
      </c>
      <c r="K12" s="28">
        <f t="shared" si="5"/>
        <v>85.666666666666671</v>
      </c>
      <c r="L12" s="28" t="str">
        <f t="shared" si="6"/>
        <v>A</v>
      </c>
      <c r="M12" s="28">
        <f t="shared" si="7"/>
        <v>85.666666666666671</v>
      </c>
      <c r="N12" s="28" t="str">
        <f t="shared" si="8"/>
        <v>A</v>
      </c>
      <c r="O12" s="36">
        <v>1</v>
      </c>
      <c r="P12" s="28" t="str">
        <f t="shared" si="9"/>
        <v>Mampu menganalisis dan melakukan kegiatan yang bersifat kewirausahaan produk olahan bahan nabati dengan sangat baik.</v>
      </c>
      <c r="Q12" s="39"/>
      <c r="R12" s="39" t="s">
        <v>8</v>
      </c>
      <c r="S12" s="18"/>
      <c r="T12" s="1">
        <v>75</v>
      </c>
      <c r="U12" s="1">
        <v>70</v>
      </c>
      <c r="V12" s="1">
        <f>X12+3</f>
        <v>83</v>
      </c>
      <c r="W12" s="1">
        <f>X12+5</f>
        <v>85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>
        <f t="shared" ref="AH12:AH46" si="11">V12+4</f>
        <v>87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84110</v>
      </c>
      <c r="C13" s="19" t="s">
        <v>192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f t="shared" si="10"/>
        <v>1</v>
      </c>
      <c r="J13" s="28" t="str">
        <f t="shared" si="4"/>
        <v>Mampu memahami kewirausahaan serta mampu menganalisis usaha produk olahan dari bahan nabati dengan sangat baik.</v>
      </c>
      <c r="K13" s="28">
        <f t="shared" si="5"/>
        <v>90.666666666666671</v>
      </c>
      <c r="L13" s="28" t="str">
        <f t="shared" si="6"/>
        <v>A</v>
      </c>
      <c r="M13" s="28">
        <f t="shared" si="7"/>
        <v>90.666666666666671</v>
      </c>
      <c r="N13" s="28" t="str">
        <f t="shared" si="8"/>
        <v>A</v>
      </c>
      <c r="O13" s="36">
        <v>1</v>
      </c>
      <c r="P13" s="28" t="str">
        <f t="shared" si="9"/>
        <v>Mampu menganalisis dan melakukan kegiatan yang bersifat kewirausahaan produk olahan bahan nabati dengan sangat baik.</v>
      </c>
      <c r="Q13" s="39"/>
      <c r="R13" s="39" t="s">
        <v>8</v>
      </c>
      <c r="S13" s="18"/>
      <c r="T13" s="1">
        <v>82</v>
      </c>
      <c r="U13" s="1">
        <v>77</v>
      </c>
      <c r="V13" s="1">
        <f t="shared" ref="V13:V46" si="12">X13+5</f>
        <v>93</v>
      </c>
      <c r="W13" s="1">
        <f t="shared" ref="W13" si="13">X13+3</f>
        <v>91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90</v>
      </c>
      <c r="AG13" s="1"/>
      <c r="AH13" s="1">
        <f t="shared" si="11"/>
        <v>97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336</v>
      </c>
      <c r="FI13" s="76" t="s">
        <v>337</v>
      </c>
      <c r="FJ13" s="77">
        <v>29261</v>
      </c>
      <c r="FK13" s="77">
        <v>29271</v>
      </c>
    </row>
    <row r="14" spans="1:167" x14ac:dyDescent="0.25">
      <c r="A14" s="19">
        <v>4</v>
      </c>
      <c r="B14" s="19">
        <v>84124</v>
      </c>
      <c r="C14" s="19" t="s">
        <v>193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f t="shared" si="10"/>
        <v>2</v>
      </c>
      <c r="J14" s="28" t="str">
        <f t="shared" si="4"/>
        <v>Mampu memahami kewirausahaan serta mampu menganalisis usaha produk olahan dari bahan nabati dengan baik.</v>
      </c>
      <c r="K14" s="28">
        <f t="shared" si="5"/>
        <v>86.333333333333329</v>
      </c>
      <c r="L14" s="28" t="str">
        <f t="shared" si="6"/>
        <v>A</v>
      </c>
      <c r="M14" s="28">
        <f t="shared" si="7"/>
        <v>86.333333333333329</v>
      </c>
      <c r="N14" s="28" t="str">
        <f t="shared" si="8"/>
        <v>A</v>
      </c>
      <c r="O14" s="36">
        <v>1</v>
      </c>
      <c r="P14" s="28" t="str">
        <f t="shared" si="9"/>
        <v>Mampu menganalisis dan melakukan kegiatan yang bersifat kewirausahaan produk olahan bahan nabati dengan sangat baik.</v>
      </c>
      <c r="Q14" s="39"/>
      <c r="R14" s="39" t="s">
        <v>8</v>
      </c>
      <c r="S14" s="18"/>
      <c r="T14" s="1">
        <v>80</v>
      </c>
      <c r="U14" s="1">
        <v>75</v>
      </c>
      <c r="V14" s="1">
        <f t="shared" ref="V14:V46" si="14">X14+3</f>
        <v>85</v>
      </c>
      <c r="W14" s="1">
        <f t="shared" ref="W14" si="15">X14+5</f>
        <v>87</v>
      </c>
      <c r="X14" s="1">
        <v>82</v>
      </c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>
        <f t="shared" si="11"/>
        <v>89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84138</v>
      </c>
      <c r="C15" s="19" t="s">
        <v>194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f t="shared" si="10"/>
        <v>2</v>
      </c>
      <c r="J15" s="28" t="str">
        <f t="shared" si="4"/>
        <v>Mampu memahami kewirausahaan serta mampu menganalisis usaha produk olahan dari bahan nabati dengan baik.</v>
      </c>
      <c r="K15" s="28">
        <f t="shared" si="5"/>
        <v>89.333333333333329</v>
      </c>
      <c r="L15" s="28" t="str">
        <f t="shared" si="6"/>
        <v>A</v>
      </c>
      <c r="M15" s="28">
        <f t="shared" si="7"/>
        <v>89.333333333333329</v>
      </c>
      <c r="N15" s="28" t="str">
        <f t="shared" si="8"/>
        <v>A</v>
      </c>
      <c r="O15" s="36">
        <v>1</v>
      </c>
      <c r="P15" s="28" t="str">
        <f t="shared" si="9"/>
        <v>Mampu menganalisis dan melakukan kegiatan yang bersifat kewirausahaan produk olahan bahan nabati dengan sangat baik.</v>
      </c>
      <c r="Q15" s="39"/>
      <c r="R15" s="39" t="s">
        <v>8</v>
      </c>
      <c r="S15" s="18"/>
      <c r="T15" s="1">
        <v>75</v>
      </c>
      <c r="U15" s="1">
        <v>70</v>
      </c>
      <c r="V15" s="1">
        <f t="shared" ref="V15:V46" si="16">X15+5</f>
        <v>89</v>
      </c>
      <c r="W15" s="1">
        <f t="shared" ref="W15" si="17">X15+3</f>
        <v>87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90</v>
      </c>
      <c r="AG15" s="1"/>
      <c r="AH15" s="1">
        <f t="shared" si="11"/>
        <v>93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338</v>
      </c>
      <c r="FI15" s="76" t="s">
        <v>339</v>
      </c>
      <c r="FJ15" s="77">
        <v>29262</v>
      </c>
      <c r="FK15" s="77">
        <v>29272</v>
      </c>
    </row>
    <row r="16" spans="1:167" x14ac:dyDescent="0.25">
      <c r="A16" s="19">
        <v>6</v>
      </c>
      <c r="B16" s="19">
        <v>84152</v>
      </c>
      <c r="C16" s="19" t="s">
        <v>195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f t="shared" si="10"/>
        <v>2</v>
      </c>
      <c r="J16" s="28" t="str">
        <f t="shared" si="4"/>
        <v>Mampu memahami kewirausahaan serta mampu menganalisis usaha produk olahan dari bahan nabati dengan baik.</v>
      </c>
      <c r="K16" s="28">
        <f t="shared" si="5"/>
        <v>87.333333333333329</v>
      </c>
      <c r="L16" s="28" t="str">
        <f t="shared" si="6"/>
        <v>A</v>
      </c>
      <c r="M16" s="28">
        <f t="shared" si="7"/>
        <v>87.333333333333329</v>
      </c>
      <c r="N16" s="28" t="str">
        <f t="shared" si="8"/>
        <v>A</v>
      </c>
      <c r="O16" s="36">
        <v>1</v>
      </c>
      <c r="P16" s="28" t="str">
        <f t="shared" si="9"/>
        <v>Mampu menganalisis dan melakukan kegiatan yang bersifat kewirausahaan produk olahan bahan nabati dengan sangat baik.</v>
      </c>
      <c r="Q16" s="39"/>
      <c r="R16" s="39" t="s">
        <v>8</v>
      </c>
      <c r="S16" s="18"/>
      <c r="T16" s="1">
        <v>75</v>
      </c>
      <c r="U16" s="1">
        <v>70</v>
      </c>
      <c r="V16" s="1">
        <f t="shared" ref="V16:V46" si="18">X16+3</f>
        <v>83</v>
      </c>
      <c r="W16" s="1">
        <f t="shared" ref="W16" si="19">X16+5</f>
        <v>85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90</v>
      </c>
      <c r="AG16" s="1"/>
      <c r="AH16" s="1">
        <f t="shared" si="11"/>
        <v>87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84166</v>
      </c>
      <c r="C17" s="19" t="s">
        <v>196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f t="shared" si="10"/>
        <v>1</v>
      </c>
      <c r="J17" s="28" t="str">
        <f t="shared" si="4"/>
        <v>Mampu memahami kewirausahaan serta mampu menganalisis usaha produk olahan dari bahan nabati dengan sangat baik.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Mampu menganalisis dan melakukan kegiatan yang bersifat kewirausahaan produk olahan bahan nabati dengan sangat baik.</v>
      </c>
      <c r="Q17" s="39"/>
      <c r="R17" s="39" t="s">
        <v>8</v>
      </c>
      <c r="S17" s="18"/>
      <c r="T17" s="1">
        <v>84</v>
      </c>
      <c r="U17" s="1">
        <v>79</v>
      </c>
      <c r="V17" s="1">
        <f t="shared" ref="V17:V46" si="20">X17+5</f>
        <v>91</v>
      </c>
      <c r="W17" s="1">
        <f t="shared" ref="W17" si="21">X17+3</f>
        <v>89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90</v>
      </c>
      <c r="AG17" s="1"/>
      <c r="AH17" s="1">
        <f t="shared" si="11"/>
        <v>95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340</v>
      </c>
      <c r="FI17" s="76" t="s">
        <v>341</v>
      </c>
      <c r="FJ17" s="77">
        <v>29263</v>
      </c>
      <c r="FK17" s="77">
        <v>29273</v>
      </c>
    </row>
    <row r="18" spans="1:167" x14ac:dyDescent="0.25">
      <c r="A18" s="19">
        <v>8</v>
      </c>
      <c r="B18" s="19">
        <v>84180</v>
      </c>
      <c r="C18" s="19" t="s">
        <v>197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f t="shared" si="10"/>
        <v>2</v>
      </c>
      <c r="J18" s="28" t="str">
        <f t="shared" si="4"/>
        <v>Mampu memahami kewirausahaan serta mampu menganalisis usaha produk olahan dari bahan nabati dengan baik.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Mampu menganalisis dan melakukan kegiatan yang bersifat kewirausahaan produk olahan bahan nabati dengan sangat baik.</v>
      </c>
      <c r="Q18" s="39"/>
      <c r="R18" s="39" t="s">
        <v>8</v>
      </c>
      <c r="S18" s="18"/>
      <c r="T18" s="1">
        <v>75</v>
      </c>
      <c r="U18" s="1">
        <v>70</v>
      </c>
      <c r="V18" s="1">
        <f t="shared" ref="V18:V46" si="22">X18+3</f>
        <v>81</v>
      </c>
      <c r="W18" s="1">
        <f t="shared" ref="W18" si="23">X18+5</f>
        <v>83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>
        <f t="shared" si="11"/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84194</v>
      </c>
      <c r="C19" s="19" t="s">
        <v>198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f t="shared" si="10"/>
        <v>2</v>
      </c>
      <c r="J19" s="28" t="str">
        <f t="shared" si="4"/>
        <v>Mampu memahami kewirausahaan serta mampu menganalisis usaha produk olahan dari bahan nabati dengan baik.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Mampu menganalisis dan melakukan kegiatan yang bersifat kewirausahaan produk olahan bahan nabati dengan sangat baik.</v>
      </c>
      <c r="Q19" s="39"/>
      <c r="R19" s="39" t="s">
        <v>8</v>
      </c>
      <c r="S19" s="18"/>
      <c r="T19" s="1">
        <v>75</v>
      </c>
      <c r="U19" s="1">
        <v>70</v>
      </c>
      <c r="V19" s="1">
        <f t="shared" ref="V19:V46" si="24">X19+5</f>
        <v>85</v>
      </c>
      <c r="W19" s="1">
        <f t="shared" ref="W19" si="25">X19+3</f>
        <v>83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90</v>
      </c>
      <c r="AG19" s="1"/>
      <c r="AH19" s="1">
        <f t="shared" si="11"/>
        <v>89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342</v>
      </c>
      <c r="FI19" s="76" t="s">
        <v>343</v>
      </c>
      <c r="FJ19" s="77">
        <v>29264</v>
      </c>
      <c r="FK19" s="77">
        <v>29274</v>
      </c>
    </row>
    <row r="20" spans="1:167" x14ac:dyDescent="0.25">
      <c r="A20" s="19">
        <v>10</v>
      </c>
      <c r="B20" s="19">
        <v>84208</v>
      </c>
      <c r="C20" s="19" t="s">
        <v>199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f t="shared" si="10"/>
        <v>2</v>
      </c>
      <c r="J20" s="28" t="str">
        <f t="shared" si="4"/>
        <v>Mampu memahami kewirausahaan serta mampu menganalisis usaha produk olahan dari bahan nabati dengan baik.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Mampu menganalisis dan melakukan kegiatan yang bersifat kewirausahaan produk olahan bahan nabati dengan sangat baik.</v>
      </c>
      <c r="Q20" s="39"/>
      <c r="R20" s="39" t="s">
        <v>8</v>
      </c>
      <c r="S20" s="18"/>
      <c r="T20" s="1">
        <v>75</v>
      </c>
      <c r="U20" s="1">
        <v>70</v>
      </c>
      <c r="V20" s="1">
        <f t="shared" ref="V20:V46" si="26">X20+3</f>
        <v>85</v>
      </c>
      <c r="W20" s="1">
        <f t="shared" ref="W20" si="27">X20+5</f>
        <v>87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87</v>
      </c>
      <c r="AG20" s="1"/>
      <c r="AH20" s="1">
        <f t="shared" si="11"/>
        <v>89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84222</v>
      </c>
      <c r="C21" s="19" t="s">
        <v>200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f t="shared" si="10"/>
        <v>1</v>
      </c>
      <c r="J21" s="28" t="str">
        <f t="shared" si="4"/>
        <v>Mampu memahami kewirausahaan serta mampu menganalisis usaha produk olahan dari bahan nabati dengan sangat baik.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Mampu menganalisis dan melakukan kegiatan yang bersifat kewirausahaan produk olahan bahan nabati dengan sangat baik.</v>
      </c>
      <c r="Q21" s="39"/>
      <c r="R21" s="39" t="s">
        <v>8</v>
      </c>
      <c r="S21" s="18"/>
      <c r="T21" s="1">
        <v>82</v>
      </c>
      <c r="U21" s="1">
        <v>77</v>
      </c>
      <c r="V21" s="1">
        <f t="shared" ref="V21:V46" si="28">X21+5</f>
        <v>91</v>
      </c>
      <c r="W21" s="1">
        <f t="shared" ref="W21" si="29">X21+3</f>
        <v>89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>
        <f t="shared" si="11"/>
        <v>95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29265</v>
      </c>
      <c r="FK21" s="77">
        <v>29275</v>
      </c>
    </row>
    <row r="22" spans="1:167" x14ac:dyDescent="0.25">
      <c r="A22" s="19">
        <v>12</v>
      </c>
      <c r="B22" s="19">
        <v>84236</v>
      </c>
      <c r="C22" s="19" t="s">
        <v>201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f t="shared" si="10"/>
        <v>1</v>
      </c>
      <c r="J22" s="28" t="str">
        <f t="shared" si="4"/>
        <v>Mampu memahami kewirausahaan serta mampu menganalisis usaha produk olahan dari bahan nabati dengan sangat baik.</v>
      </c>
      <c r="K22" s="28">
        <f t="shared" si="5"/>
        <v>88.666666666666671</v>
      </c>
      <c r="L22" s="28" t="str">
        <f t="shared" si="6"/>
        <v>A</v>
      </c>
      <c r="M22" s="28">
        <f t="shared" si="7"/>
        <v>88.666666666666671</v>
      </c>
      <c r="N22" s="28" t="str">
        <f t="shared" si="8"/>
        <v>A</v>
      </c>
      <c r="O22" s="36">
        <v>1</v>
      </c>
      <c r="P22" s="28" t="str">
        <f t="shared" si="9"/>
        <v>Mampu menganalisis dan melakukan kegiatan yang bersifat kewirausahaan produk olahan bahan nabati dengan sangat baik.</v>
      </c>
      <c r="Q22" s="39"/>
      <c r="R22" s="39" t="s">
        <v>8</v>
      </c>
      <c r="S22" s="18"/>
      <c r="T22" s="1">
        <v>94</v>
      </c>
      <c r="U22" s="1">
        <v>89</v>
      </c>
      <c r="V22" s="1">
        <f t="shared" ref="V22:V46" si="30">X22+3</f>
        <v>87</v>
      </c>
      <c r="W22" s="1">
        <f t="shared" ref="W22" si="31">X22+5</f>
        <v>89</v>
      </c>
      <c r="X22" s="1">
        <v>84</v>
      </c>
      <c r="Y22" s="1"/>
      <c r="Z22" s="1"/>
      <c r="AA22" s="1"/>
      <c r="AB22" s="1"/>
      <c r="AC22" s="1"/>
      <c r="AD22" s="1"/>
      <c r="AE22" s="18"/>
      <c r="AF22" s="1">
        <v>90</v>
      </c>
      <c r="AG22" s="1"/>
      <c r="AH22" s="1">
        <f t="shared" si="11"/>
        <v>91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84250</v>
      </c>
      <c r="C23" s="19" t="s">
        <v>202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f t="shared" si="10"/>
        <v>1</v>
      </c>
      <c r="J23" s="28" t="str">
        <f t="shared" si="4"/>
        <v>Mampu memahami kewirausahaan serta mampu menganalisis usaha produk olahan dari bahan nabati dengan sangat baik.</v>
      </c>
      <c r="K23" s="28">
        <f t="shared" si="5"/>
        <v>87.666666666666671</v>
      </c>
      <c r="L23" s="28" t="str">
        <f t="shared" si="6"/>
        <v>A</v>
      </c>
      <c r="M23" s="28">
        <f t="shared" si="7"/>
        <v>87.666666666666671</v>
      </c>
      <c r="N23" s="28" t="str">
        <f t="shared" si="8"/>
        <v>A</v>
      </c>
      <c r="O23" s="36">
        <v>1</v>
      </c>
      <c r="P23" s="28" t="str">
        <f t="shared" si="9"/>
        <v>Mampu menganalisis dan melakukan kegiatan yang bersifat kewirausahaan produk olahan bahan nabati dengan sangat baik.</v>
      </c>
      <c r="Q23" s="39"/>
      <c r="R23" s="39" t="s">
        <v>8</v>
      </c>
      <c r="S23" s="18"/>
      <c r="T23" s="1">
        <v>94</v>
      </c>
      <c r="U23" s="1">
        <v>89</v>
      </c>
      <c r="V23" s="1">
        <f t="shared" ref="V23:V46" si="32">X23+5</f>
        <v>87</v>
      </c>
      <c r="W23" s="1">
        <f t="shared" ref="W23" si="33">X23+3</f>
        <v>85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87</v>
      </c>
      <c r="AG23" s="1"/>
      <c r="AH23" s="1">
        <f t="shared" si="11"/>
        <v>91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29266</v>
      </c>
      <c r="FK23" s="77">
        <v>29276</v>
      </c>
    </row>
    <row r="24" spans="1:167" x14ac:dyDescent="0.25">
      <c r="A24" s="19">
        <v>14</v>
      </c>
      <c r="B24" s="19">
        <v>84264</v>
      </c>
      <c r="C24" s="19" t="s">
        <v>203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f t="shared" si="10"/>
        <v>2</v>
      </c>
      <c r="J24" s="28" t="str">
        <f t="shared" si="4"/>
        <v>Mampu memahami kewirausahaan serta mampu menganalisis usaha produk olahan dari bahan nabati dengan baik.</v>
      </c>
      <c r="K24" s="28">
        <f t="shared" si="5"/>
        <v>87.333333333333329</v>
      </c>
      <c r="L24" s="28" t="str">
        <f t="shared" si="6"/>
        <v>A</v>
      </c>
      <c r="M24" s="28">
        <f t="shared" si="7"/>
        <v>87.333333333333329</v>
      </c>
      <c r="N24" s="28" t="str">
        <f t="shared" si="8"/>
        <v>A</v>
      </c>
      <c r="O24" s="36">
        <v>1</v>
      </c>
      <c r="P24" s="28" t="str">
        <f t="shared" si="9"/>
        <v>Mampu menganalisis dan melakukan kegiatan yang bersifat kewirausahaan produk olahan bahan nabati dengan sangat baik.</v>
      </c>
      <c r="Q24" s="39"/>
      <c r="R24" s="39" t="s">
        <v>8</v>
      </c>
      <c r="S24" s="18"/>
      <c r="T24" s="1">
        <v>75</v>
      </c>
      <c r="U24" s="1">
        <v>70</v>
      </c>
      <c r="V24" s="1">
        <f t="shared" ref="V24:V46" si="34">X24+3</f>
        <v>83</v>
      </c>
      <c r="W24" s="1">
        <f t="shared" ref="W24" si="35">X24+5</f>
        <v>85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90</v>
      </c>
      <c r="AG24" s="1"/>
      <c r="AH24" s="1">
        <f t="shared" si="11"/>
        <v>87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84278</v>
      </c>
      <c r="C25" s="19" t="s">
        <v>204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f t="shared" si="10"/>
        <v>2</v>
      </c>
      <c r="J25" s="28" t="str">
        <f t="shared" si="4"/>
        <v>Mampu memahami kewirausahaan serta mampu menganalisis usaha produk olahan dari bahan nabati dengan baik.</v>
      </c>
      <c r="K25" s="28">
        <f t="shared" si="5"/>
        <v>84.666666666666671</v>
      </c>
      <c r="L25" s="28" t="str">
        <f t="shared" si="6"/>
        <v>A</v>
      </c>
      <c r="M25" s="28">
        <f t="shared" si="7"/>
        <v>84.666666666666671</v>
      </c>
      <c r="N25" s="28" t="str">
        <f t="shared" si="8"/>
        <v>A</v>
      </c>
      <c r="O25" s="36">
        <v>1</v>
      </c>
      <c r="P25" s="28" t="str">
        <f t="shared" si="9"/>
        <v>Mampu menganalisis dan melakukan kegiatan yang bersifat kewirausahaan produk olahan bahan nabati dengan sangat baik.</v>
      </c>
      <c r="Q25" s="39"/>
      <c r="R25" s="39" t="s">
        <v>8</v>
      </c>
      <c r="S25" s="18"/>
      <c r="T25" s="1">
        <v>75</v>
      </c>
      <c r="U25" s="1">
        <v>70</v>
      </c>
      <c r="V25" s="1">
        <f t="shared" ref="V25:V46" si="36">X25+5</f>
        <v>80</v>
      </c>
      <c r="W25" s="1">
        <f t="shared" ref="W25" si="37">X25+3</f>
        <v>78</v>
      </c>
      <c r="X25" s="1">
        <v>75</v>
      </c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>
        <f t="shared" si="11"/>
        <v>84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29267</v>
      </c>
      <c r="FK25" s="77">
        <v>29277</v>
      </c>
    </row>
    <row r="26" spans="1:167" x14ac:dyDescent="0.25">
      <c r="A26" s="19">
        <v>16</v>
      </c>
      <c r="B26" s="19">
        <v>84292</v>
      </c>
      <c r="C26" s="19" t="s">
        <v>205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f t="shared" si="10"/>
        <v>2</v>
      </c>
      <c r="J26" s="28" t="str">
        <f t="shared" si="4"/>
        <v>Mampu memahami kewirausahaan serta mampu menganalisis usaha produk olahan dari bahan nabati dengan baik.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Mampu menganalisis dan melakukan kegiatan yang bersifat kewirausahaan produk olahan bahan nabati dengan sangat baik.</v>
      </c>
      <c r="Q26" s="39"/>
      <c r="R26" s="39" t="s">
        <v>8</v>
      </c>
      <c r="S26" s="18"/>
      <c r="T26" s="1">
        <v>92</v>
      </c>
      <c r="U26" s="1">
        <v>87</v>
      </c>
      <c r="V26" s="1">
        <f t="shared" ref="V26:V46" si="38">X26+3</f>
        <v>81</v>
      </c>
      <c r="W26" s="1">
        <f t="shared" ref="W26" si="39">X26+5</f>
        <v>83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>
        <f t="shared" si="11"/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84306</v>
      </c>
      <c r="C27" s="19" t="s">
        <v>206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f t="shared" si="10"/>
        <v>1</v>
      </c>
      <c r="J27" s="28" t="str">
        <f t="shared" si="4"/>
        <v>Mampu memahami kewirausahaan serta mampu menganalisis usaha produk olahan dari bahan nabati dengan sangat baik.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Mampu menganalisis dan melakukan kegiatan yang bersifat kewirausahaan produk olahan bahan nabati dengan sangat baik.</v>
      </c>
      <c r="Q27" s="39"/>
      <c r="R27" s="39" t="s">
        <v>8</v>
      </c>
      <c r="S27" s="18"/>
      <c r="T27" s="1">
        <v>90</v>
      </c>
      <c r="U27" s="1">
        <v>85</v>
      </c>
      <c r="V27" s="1">
        <f t="shared" ref="V27:V46" si="40">X27+5</f>
        <v>91</v>
      </c>
      <c r="W27" s="1">
        <f t="shared" ref="W27" si="41">X27+3</f>
        <v>89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90</v>
      </c>
      <c r="AG27" s="1"/>
      <c r="AH27" s="1">
        <f t="shared" si="11"/>
        <v>95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29268</v>
      </c>
      <c r="FK27" s="77">
        <v>29278</v>
      </c>
    </row>
    <row r="28" spans="1:167" x14ac:dyDescent="0.25">
      <c r="A28" s="19">
        <v>18</v>
      </c>
      <c r="B28" s="19">
        <v>84320</v>
      </c>
      <c r="C28" s="19" t="s">
        <v>207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f t="shared" si="10"/>
        <v>2</v>
      </c>
      <c r="J28" s="28" t="str">
        <f t="shared" si="4"/>
        <v>Mampu memahami kewirausahaan serta mampu menganalisis usaha produk olahan dari bahan nabati dengan baik.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Mampu menganalisis dan melakukan kegiatan yang bersifat kewirausahaan produk olahan bahan nabati dengan sangat baik.</v>
      </c>
      <c r="Q28" s="39"/>
      <c r="R28" s="39" t="s">
        <v>8</v>
      </c>
      <c r="S28" s="18"/>
      <c r="T28" s="1">
        <v>75</v>
      </c>
      <c r="U28" s="1">
        <v>70</v>
      </c>
      <c r="V28" s="1">
        <f t="shared" ref="V28:V46" si="42">X28+3</f>
        <v>81</v>
      </c>
      <c r="W28" s="1">
        <f t="shared" ref="W28" si="43">X28+5</f>
        <v>83</v>
      </c>
      <c r="X28" s="1">
        <v>78</v>
      </c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>
        <f t="shared" si="11"/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84334</v>
      </c>
      <c r="C29" s="19" t="s">
        <v>208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f t="shared" si="10"/>
        <v>2</v>
      </c>
      <c r="J29" s="28" t="str">
        <f t="shared" si="4"/>
        <v>Mampu memahami kewirausahaan serta mampu menganalisis usaha produk olahan dari bahan nabati dengan baik.</v>
      </c>
      <c r="K29" s="28">
        <f t="shared" si="5"/>
        <v>84.666666666666671</v>
      </c>
      <c r="L29" s="28" t="str">
        <f t="shared" si="6"/>
        <v>A</v>
      </c>
      <c r="M29" s="28">
        <f t="shared" si="7"/>
        <v>84.666666666666671</v>
      </c>
      <c r="N29" s="28" t="str">
        <f t="shared" si="8"/>
        <v>A</v>
      </c>
      <c r="O29" s="36">
        <v>1</v>
      </c>
      <c r="P29" s="28" t="str">
        <f t="shared" si="9"/>
        <v>Mampu menganalisis dan melakukan kegiatan yang bersifat kewirausahaan produk olahan bahan nabati dengan sangat baik.</v>
      </c>
      <c r="Q29" s="39"/>
      <c r="R29" s="39" t="s">
        <v>8</v>
      </c>
      <c r="S29" s="18"/>
      <c r="T29" s="1">
        <v>75</v>
      </c>
      <c r="U29" s="1">
        <v>70</v>
      </c>
      <c r="V29" s="1">
        <f t="shared" ref="V29:V46" si="44">X29+5</f>
        <v>80</v>
      </c>
      <c r="W29" s="1">
        <f t="shared" ref="W29" si="45">X29+3</f>
        <v>78</v>
      </c>
      <c r="X29" s="1">
        <v>75</v>
      </c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>
        <f t="shared" si="11"/>
        <v>84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29269</v>
      </c>
      <c r="FK29" s="77">
        <v>29279</v>
      </c>
    </row>
    <row r="30" spans="1:167" x14ac:dyDescent="0.25">
      <c r="A30" s="19">
        <v>20</v>
      </c>
      <c r="B30" s="19">
        <v>84348</v>
      </c>
      <c r="C30" s="19" t="s">
        <v>209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f t="shared" si="10"/>
        <v>2</v>
      </c>
      <c r="J30" s="28" t="str">
        <f t="shared" si="4"/>
        <v>Mampu memahami kewirausahaan serta mampu menganalisis usaha produk olahan dari bahan nabati dengan baik.</v>
      </c>
      <c r="K30" s="28">
        <f t="shared" si="5"/>
        <v>87.666666666666671</v>
      </c>
      <c r="L30" s="28" t="str">
        <f t="shared" si="6"/>
        <v>A</v>
      </c>
      <c r="M30" s="28">
        <f t="shared" si="7"/>
        <v>87.666666666666671</v>
      </c>
      <c r="N30" s="28" t="str">
        <f t="shared" si="8"/>
        <v>A</v>
      </c>
      <c r="O30" s="36">
        <v>1</v>
      </c>
      <c r="P30" s="28" t="str">
        <f t="shared" si="9"/>
        <v>Mampu menganalisis dan melakukan kegiatan yang bersifat kewirausahaan produk olahan bahan nabati dengan sangat baik.</v>
      </c>
      <c r="Q30" s="39"/>
      <c r="R30" s="39" t="s">
        <v>8</v>
      </c>
      <c r="S30" s="18"/>
      <c r="T30" s="1">
        <v>75</v>
      </c>
      <c r="U30" s="1">
        <v>70</v>
      </c>
      <c r="V30" s="1">
        <f t="shared" ref="V30:V46" si="46">X30+3</f>
        <v>87</v>
      </c>
      <c r="W30" s="1">
        <f t="shared" ref="W30" si="47">X30+5</f>
        <v>89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87</v>
      </c>
      <c r="AG30" s="1"/>
      <c r="AH30" s="1">
        <f t="shared" si="11"/>
        <v>91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84362</v>
      </c>
      <c r="C31" s="19" t="s">
        <v>210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f t="shared" si="10"/>
        <v>1</v>
      </c>
      <c r="J31" s="28" t="str">
        <f t="shared" si="4"/>
        <v>Mampu memahami kewirausahaan serta mampu menganalisis usaha produk olahan dari bahan nabati dengan sangat baik.</v>
      </c>
      <c r="K31" s="28">
        <f t="shared" si="5"/>
        <v>89.333333333333329</v>
      </c>
      <c r="L31" s="28" t="str">
        <f t="shared" si="6"/>
        <v>A</v>
      </c>
      <c r="M31" s="28">
        <f t="shared" si="7"/>
        <v>89.333333333333329</v>
      </c>
      <c r="N31" s="28" t="str">
        <f t="shared" si="8"/>
        <v>A</v>
      </c>
      <c r="O31" s="36">
        <v>1</v>
      </c>
      <c r="P31" s="28" t="str">
        <f t="shared" si="9"/>
        <v>Mampu menganalisis dan melakukan kegiatan yang bersifat kewirausahaan produk olahan bahan nabati dengan sangat baik.</v>
      </c>
      <c r="Q31" s="39"/>
      <c r="R31" s="39" t="s">
        <v>8</v>
      </c>
      <c r="S31" s="18"/>
      <c r="T31" s="1">
        <v>90</v>
      </c>
      <c r="U31" s="1">
        <v>85</v>
      </c>
      <c r="V31" s="1">
        <f t="shared" ref="V31:V46" si="48">X31+5</f>
        <v>89</v>
      </c>
      <c r="W31" s="1">
        <f t="shared" ref="W31" si="49">X31+3</f>
        <v>87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90</v>
      </c>
      <c r="AG31" s="1"/>
      <c r="AH31" s="1">
        <f t="shared" si="11"/>
        <v>93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29270</v>
      </c>
      <c r="FK31" s="77">
        <v>29280</v>
      </c>
    </row>
    <row r="32" spans="1:167" x14ac:dyDescent="0.25">
      <c r="A32" s="19">
        <v>22</v>
      </c>
      <c r="B32" s="19">
        <v>84376</v>
      </c>
      <c r="C32" s="19" t="s">
        <v>211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f t="shared" si="10"/>
        <v>2</v>
      </c>
      <c r="J32" s="28" t="str">
        <f t="shared" si="4"/>
        <v>Mampu memahami kewirausahaan serta mampu menganalisis usaha produk olahan dari bahan nabati dengan baik.</v>
      </c>
      <c r="K32" s="28">
        <f t="shared" si="5"/>
        <v>87.333333333333329</v>
      </c>
      <c r="L32" s="28" t="str">
        <f t="shared" si="6"/>
        <v>A</v>
      </c>
      <c r="M32" s="28">
        <f t="shared" si="7"/>
        <v>87.333333333333329</v>
      </c>
      <c r="N32" s="28" t="str">
        <f t="shared" si="8"/>
        <v>A</v>
      </c>
      <c r="O32" s="36">
        <v>1</v>
      </c>
      <c r="P32" s="28" t="str">
        <f t="shared" si="9"/>
        <v>Mampu menganalisis dan melakukan kegiatan yang bersifat kewirausahaan produk olahan bahan nabati dengan sangat baik.</v>
      </c>
      <c r="Q32" s="39"/>
      <c r="R32" s="39" t="s">
        <v>8</v>
      </c>
      <c r="S32" s="18"/>
      <c r="T32" s="1">
        <v>75</v>
      </c>
      <c r="U32" s="1">
        <v>70</v>
      </c>
      <c r="V32" s="1">
        <f t="shared" ref="V32:V46" si="50">X32+3</f>
        <v>83</v>
      </c>
      <c r="W32" s="1">
        <f t="shared" ref="W32" si="51">X32+5</f>
        <v>85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90</v>
      </c>
      <c r="AG32" s="1"/>
      <c r="AH32" s="1">
        <f t="shared" si="11"/>
        <v>87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84390</v>
      </c>
      <c r="C33" s="19" t="s">
        <v>212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f t="shared" si="10"/>
        <v>2</v>
      </c>
      <c r="J33" s="28" t="str">
        <f t="shared" si="4"/>
        <v>Mampu memahami kewirausahaan serta mampu menganalisis usaha produk olahan dari bahan nabati dengan baik.</v>
      </c>
      <c r="K33" s="28">
        <f t="shared" si="5"/>
        <v>87.333333333333329</v>
      </c>
      <c r="L33" s="28" t="str">
        <f t="shared" si="6"/>
        <v>A</v>
      </c>
      <c r="M33" s="28">
        <f t="shared" si="7"/>
        <v>87.333333333333329</v>
      </c>
      <c r="N33" s="28" t="str">
        <f t="shared" si="8"/>
        <v>A</v>
      </c>
      <c r="O33" s="36">
        <v>1</v>
      </c>
      <c r="P33" s="28" t="str">
        <f t="shared" si="9"/>
        <v>Mampu menganalisis dan melakukan kegiatan yang bersifat kewirausahaan produk olahan bahan nabati dengan sangat baik.</v>
      </c>
      <c r="Q33" s="39"/>
      <c r="R33" s="39" t="s">
        <v>8</v>
      </c>
      <c r="S33" s="18"/>
      <c r="T33" s="1">
        <v>86</v>
      </c>
      <c r="U33" s="1">
        <v>81</v>
      </c>
      <c r="V33" s="1">
        <f t="shared" ref="V33:V46" si="52">X33+5</f>
        <v>83</v>
      </c>
      <c r="W33" s="1">
        <f t="shared" ref="W33" si="53">X33+3</f>
        <v>81</v>
      </c>
      <c r="X33" s="1">
        <v>78</v>
      </c>
      <c r="Y33" s="1"/>
      <c r="Z33" s="1"/>
      <c r="AA33" s="1"/>
      <c r="AB33" s="1"/>
      <c r="AC33" s="1"/>
      <c r="AD33" s="1"/>
      <c r="AE33" s="18"/>
      <c r="AF33" s="1">
        <v>90</v>
      </c>
      <c r="AG33" s="1"/>
      <c r="AH33" s="1">
        <f t="shared" si="11"/>
        <v>87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84404</v>
      </c>
      <c r="C34" s="19" t="s">
        <v>213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f t="shared" si="10"/>
        <v>2</v>
      </c>
      <c r="J34" s="28" t="str">
        <f t="shared" si="4"/>
        <v>Mampu memahami kewirausahaan serta mampu menganalisis usaha produk olahan dari bahan nabati dengan baik.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Mampu menganalisis dan melakukan kegiatan yang bersifat kewirausahaan produk olahan bahan nabati dengan sangat baik.</v>
      </c>
      <c r="Q34" s="39"/>
      <c r="R34" s="39" t="s">
        <v>8</v>
      </c>
      <c r="S34" s="18"/>
      <c r="T34" s="1">
        <v>75</v>
      </c>
      <c r="U34" s="1">
        <v>70</v>
      </c>
      <c r="V34" s="1">
        <f t="shared" ref="V34:V46" si="54">X34+3</f>
        <v>79</v>
      </c>
      <c r="W34" s="1">
        <f t="shared" ref="W34" si="55">X34+5</f>
        <v>81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87</v>
      </c>
      <c r="AG34" s="1"/>
      <c r="AH34" s="1">
        <f t="shared" si="11"/>
        <v>83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84418</v>
      </c>
      <c r="C35" s="19" t="s">
        <v>214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f t="shared" si="10"/>
        <v>2</v>
      </c>
      <c r="J35" s="28" t="str">
        <f t="shared" si="4"/>
        <v>Mampu memahami kewirausahaan serta mampu menganalisis usaha produk olahan dari bahan nabati dengan baik.</v>
      </c>
      <c r="K35" s="28">
        <f t="shared" si="5"/>
        <v>86.333333333333329</v>
      </c>
      <c r="L35" s="28" t="str">
        <f t="shared" si="6"/>
        <v>A</v>
      </c>
      <c r="M35" s="28">
        <f t="shared" si="7"/>
        <v>86.333333333333329</v>
      </c>
      <c r="N35" s="28" t="str">
        <f t="shared" si="8"/>
        <v>A</v>
      </c>
      <c r="O35" s="36">
        <v>1</v>
      </c>
      <c r="P35" s="28" t="str">
        <f t="shared" si="9"/>
        <v>Mampu menganalisis dan melakukan kegiatan yang bersifat kewirausahaan produk olahan bahan nabati dengan sangat baik.</v>
      </c>
      <c r="Q35" s="39"/>
      <c r="R35" s="39" t="s">
        <v>8</v>
      </c>
      <c r="S35" s="18"/>
      <c r="T35" s="1">
        <v>75</v>
      </c>
      <c r="U35" s="1">
        <v>70</v>
      </c>
      <c r="V35" s="1">
        <f t="shared" ref="V35:V46" si="56">X35+5</f>
        <v>80</v>
      </c>
      <c r="W35" s="1">
        <f t="shared" ref="W35" si="57">X35+3</f>
        <v>78</v>
      </c>
      <c r="X35" s="1">
        <v>75</v>
      </c>
      <c r="Y35" s="1"/>
      <c r="Z35" s="1"/>
      <c r="AA35" s="1"/>
      <c r="AB35" s="1"/>
      <c r="AC35" s="1"/>
      <c r="AD35" s="1"/>
      <c r="AE35" s="18"/>
      <c r="AF35" s="1">
        <v>90</v>
      </c>
      <c r="AG35" s="1"/>
      <c r="AH35" s="1">
        <f t="shared" si="11"/>
        <v>84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84432</v>
      </c>
      <c r="C36" s="19" t="s">
        <v>215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f t="shared" si="10"/>
        <v>1</v>
      </c>
      <c r="J36" s="28" t="str">
        <f t="shared" si="4"/>
        <v>Mampu memahami kewirausahaan serta mampu menganalisis usaha produk olahan dari bahan nabati dengan sangat baik.</v>
      </c>
      <c r="K36" s="28">
        <f t="shared" si="5"/>
        <v>87.333333333333329</v>
      </c>
      <c r="L36" s="28" t="str">
        <f t="shared" si="6"/>
        <v>A</v>
      </c>
      <c r="M36" s="28">
        <f t="shared" si="7"/>
        <v>87.333333333333329</v>
      </c>
      <c r="N36" s="28" t="str">
        <f t="shared" si="8"/>
        <v>A</v>
      </c>
      <c r="O36" s="36">
        <v>1</v>
      </c>
      <c r="P36" s="28" t="str">
        <f t="shared" si="9"/>
        <v>Mampu menganalisis dan melakukan kegiatan yang bersifat kewirausahaan produk olahan bahan nabati dengan sangat baik.</v>
      </c>
      <c r="Q36" s="39"/>
      <c r="R36" s="39" t="s">
        <v>8</v>
      </c>
      <c r="S36" s="18"/>
      <c r="T36" s="1">
        <v>90</v>
      </c>
      <c r="U36" s="1">
        <v>85</v>
      </c>
      <c r="V36" s="1">
        <f t="shared" ref="V36:V46" si="58">X36+3</f>
        <v>83</v>
      </c>
      <c r="W36" s="1">
        <f t="shared" ref="W36" si="59">X36+5</f>
        <v>85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90</v>
      </c>
      <c r="AG36" s="1"/>
      <c r="AH36" s="1">
        <f t="shared" si="11"/>
        <v>87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84446</v>
      </c>
      <c r="C37" s="19" t="s">
        <v>216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f t="shared" si="10"/>
        <v>2</v>
      </c>
      <c r="J37" s="28" t="str">
        <f t="shared" si="4"/>
        <v>Mampu memahami kewirausahaan serta mampu menganalisis usaha produk olahan dari bahan nabati dengan baik.</v>
      </c>
      <c r="K37" s="28">
        <f t="shared" si="5"/>
        <v>89.333333333333329</v>
      </c>
      <c r="L37" s="28" t="str">
        <f t="shared" si="6"/>
        <v>A</v>
      </c>
      <c r="M37" s="28">
        <f t="shared" si="7"/>
        <v>89.333333333333329</v>
      </c>
      <c r="N37" s="28" t="str">
        <f t="shared" si="8"/>
        <v>A</v>
      </c>
      <c r="O37" s="36">
        <v>1</v>
      </c>
      <c r="P37" s="28" t="str">
        <f t="shared" si="9"/>
        <v>Mampu menganalisis dan melakukan kegiatan yang bersifat kewirausahaan produk olahan bahan nabati dengan sangat baik.</v>
      </c>
      <c r="Q37" s="39"/>
      <c r="R37" s="39" t="s">
        <v>8</v>
      </c>
      <c r="S37" s="18"/>
      <c r="T37" s="1">
        <v>75</v>
      </c>
      <c r="U37" s="1">
        <v>70</v>
      </c>
      <c r="V37" s="1">
        <f t="shared" ref="V37:V46" si="60">X37+5</f>
        <v>89</v>
      </c>
      <c r="W37" s="1">
        <f t="shared" ref="W37" si="61">X37+3</f>
        <v>87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90</v>
      </c>
      <c r="AG37" s="1"/>
      <c r="AH37" s="1">
        <f t="shared" si="11"/>
        <v>93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84460</v>
      </c>
      <c r="C38" s="19" t="s">
        <v>217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f t="shared" si="10"/>
        <v>2</v>
      </c>
      <c r="J38" s="28" t="str">
        <f t="shared" si="4"/>
        <v>Mampu memahami kewirausahaan serta mampu menganalisis usaha produk olahan dari bahan nabati dengan baik.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Mampu menganalisis dan melakukan kegiatan yang bersifat kewirausahaan produk olahan bahan nabati dengan sangat baik.</v>
      </c>
      <c r="Q38" s="39"/>
      <c r="R38" s="39" t="s">
        <v>8</v>
      </c>
      <c r="S38" s="18"/>
      <c r="T38" s="1">
        <v>75</v>
      </c>
      <c r="U38" s="1">
        <v>70</v>
      </c>
      <c r="V38" s="1">
        <f t="shared" ref="V38:V46" si="62">X38+3</f>
        <v>79</v>
      </c>
      <c r="W38" s="1">
        <f t="shared" ref="W38" si="63">X38+5</f>
        <v>81</v>
      </c>
      <c r="X38" s="1">
        <v>76</v>
      </c>
      <c r="Y38" s="1"/>
      <c r="Z38" s="1"/>
      <c r="AA38" s="1"/>
      <c r="AB38" s="1"/>
      <c r="AC38" s="1"/>
      <c r="AD38" s="1"/>
      <c r="AE38" s="18"/>
      <c r="AF38" s="1">
        <v>90</v>
      </c>
      <c r="AG38" s="1"/>
      <c r="AH38" s="1">
        <f t="shared" si="11"/>
        <v>83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84474</v>
      </c>
      <c r="C39" s="19" t="s">
        <v>218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f t="shared" si="10"/>
        <v>1</v>
      </c>
      <c r="J39" s="28" t="str">
        <f t="shared" si="4"/>
        <v>Mampu memahami kewirausahaan serta mampu menganalisis usaha produk olahan dari bahan nabati dengan sangat baik.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Mampu menganalisis dan melakukan kegiatan yang bersifat kewirausahaan produk olahan bahan nabati dengan sangat baik.</v>
      </c>
      <c r="Q39" s="39"/>
      <c r="R39" s="39" t="s">
        <v>8</v>
      </c>
      <c r="S39" s="18"/>
      <c r="T39" s="1">
        <v>94</v>
      </c>
      <c r="U39" s="1">
        <v>89</v>
      </c>
      <c r="V39" s="1">
        <f t="shared" ref="V39:V46" si="64">X39+5</f>
        <v>91</v>
      </c>
      <c r="W39" s="1">
        <f t="shared" ref="W39" si="65">X39+3</f>
        <v>89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90</v>
      </c>
      <c r="AG39" s="1"/>
      <c r="AH39" s="1">
        <f t="shared" si="11"/>
        <v>95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84488</v>
      </c>
      <c r="C40" s="19" t="s">
        <v>219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f t="shared" si="10"/>
        <v>1</v>
      </c>
      <c r="J40" s="28" t="str">
        <f t="shared" si="4"/>
        <v>Mampu memahami kewirausahaan serta mampu menganalisis usaha produk olahan dari bahan nabati dengan sangat baik.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Mampu menganalisis dan melakukan kegiatan yang bersifat kewirausahaan produk olahan bahan nabati dengan sangat baik.</v>
      </c>
      <c r="Q40" s="39"/>
      <c r="R40" s="39" t="s">
        <v>8</v>
      </c>
      <c r="S40" s="18"/>
      <c r="T40" s="1">
        <v>80</v>
      </c>
      <c r="U40" s="1">
        <v>75</v>
      </c>
      <c r="V40" s="1">
        <f t="shared" ref="V40:V46" si="66">X40+3</f>
        <v>91</v>
      </c>
      <c r="W40" s="1">
        <f t="shared" ref="W40" si="67">X40+5</f>
        <v>93</v>
      </c>
      <c r="X40" s="1">
        <v>88</v>
      </c>
      <c r="Y40" s="1"/>
      <c r="Z40" s="1"/>
      <c r="AA40" s="1"/>
      <c r="AB40" s="1"/>
      <c r="AC40" s="1"/>
      <c r="AD40" s="1"/>
      <c r="AE40" s="18"/>
      <c r="AF40" s="1">
        <v>87</v>
      </c>
      <c r="AG40" s="1"/>
      <c r="AH40" s="1">
        <f t="shared" si="11"/>
        <v>95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84502</v>
      </c>
      <c r="C41" s="19" t="s">
        <v>220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f t="shared" si="10"/>
        <v>2</v>
      </c>
      <c r="J41" s="28" t="str">
        <f t="shared" si="4"/>
        <v>Mampu memahami kewirausahaan serta mampu menganalisis usaha produk olahan dari bahan nabati dengan baik.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Mampu menganalisis dan melakukan kegiatan yang bersifat kewirausahaan produk olahan bahan nabati dengan sangat baik.</v>
      </c>
      <c r="Q41" s="39"/>
      <c r="R41" s="39" t="s">
        <v>8</v>
      </c>
      <c r="S41" s="18"/>
      <c r="T41" s="1">
        <v>75</v>
      </c>
      <c r="U41" s="1">
        <v>70</v>
      </c>
      <c r="V41" s="1">
        <f t="shared" ref="V41:V46" si="68">X41+5</f>
        <v>81</v>
      </c>
      <c r="W41" s="1">
        <f t="shared" ref="W41" si="69">X41+3</f>
        <v>79</v>
      </c>
      <c r="X41" s="1">
        <v>76</v>
      </c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>
        <f t="shared" si="11"/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84516</v>
      </c>
      <c r="C42" s="19" t="s">
        <v>221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f t="shared" si="10"/>
        <v>2</v>
      </c>
      <c r="J42" s="28" t="str">
        <f t="shared" si="4"/>
        <v>Mampu memahami kewirausahaan serta mampu menganalisis usaha produk olahan dari bahan nabati dengan baik.</v>
      </c>
      <c r="K42" s="28">
        <f t="shared" si="5"/>
        <v>85.666666666666671</v>
      </c>
      <c r="L42" s="28" t="str">
        <f t="shared" si="6"/>
        <v>A</v>
      </c>
      <c r="M42" s="28">
        <f t="shared" si="7"/>
        <v>85.666666666666671</v>
      </c>
      <c r="N42" s="28" t="str">
        <f t="shared" si="8"/>
        <v>A</v>
      </c>
      <c r="O42" s="36">
        <v>1</v>
      </c>
      <c r="P42" s="28" t="str">
        <f t="shared" si="9"/>
        <v>Mampu menganalisis dan melakukan kegiatan yang bersifat kewirausahaan produk olahan bahan nabati dengan sangat baik.</v>
      </c>
      <c r="Q42" s="39"/>
      <c r="R42" s="39" t="s">
        <v>8</v>
      </c>
      <c r="S42" s="18"/>
      <c r="T42" s="1">
        <v>75</v>
      </c>
      <c r="U42" s="1">
        <v>70</v>
      </c>
      <c r="V42" s="1">
        <f t="shared" ref="V42:V46" si="70">X42+3</f>
        <v>83</v>
      </c>
      <c r="W42" s="1">
        <f t="shared" ref="W42" si="71">X42+5</f>
        <v>85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>
        <f t="shared" si="11"/>
        <v>87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84530</v>
      </c>
      <c r="C43" s="19" t="s">
        <v>222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f t="shared" si="10"/>
        <v>1</v>
      </c>
      <c r="J43" s="28" t="str">
        <f t="shared" si="4"/>
        <v>Mampu memahami kewirausahaan serta mampu menganalisis usaha produk olahan dari bahan nabati dengan sangat baik.</v>
      </c>
      <c r="K43" s="28">
        <f t="shared" si="5"/>
        <v>89.333333333333329</v>
      </c>
      <c r="L43" s="28" t="str">
        <f t="shared" si="6"/>
        <v>A</v>
      </c>
      <c r="M43" s="28">
        <f t="shared" si="7"/>
        <v>89.333333333333329</v>
      </c>
      <c r="N43" s="28" t="str">
        <f t="shared" si="8"/>
        <v>A</v>
      </c>
      <c r="O43" s="36">
        <v>1</v>
      </c>
      <c r="P43" s="28" t="str">
        <f t="shared" si="9"/>
        <v>Mampu menganalisis dan melakukan kegiatan yang bersifat kewirausahaan produk olahan bahan nabati dengan sangat baik.</v>
      </c>
      <c r="Q43" s="39"/>
      <c r="R43" s="39" t="s">
        <v>8</v>
      </c>
      <c r="S43" s="18"/>
      <c r="T43" s="1">
        <v>90</v>
      </c>
      <c r="U43" s="1">
        <v>85</v>
      </c>
      <c r="V43" s="1">
        <f t="shared" ref="V43:V46" si="72">X43+5</f>
        <v>89</v>
      </c>
      <c r="W43" s="1">
        <f t="shared" ref="W43" si="73">X43+3</f>
        <v>87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90</v>
      </c>
      <c r="AG43" s="1"/>
      <c r="AH43" s="1">
        <f t="shared" si="11"/>
        <v>93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84544</v>
      </c>
      <c r="C44" s="19" t="s">
        <v>223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f t="shared" si="10"/>
        <v>2</v>
      </c>
      <c r="J44" s="28" t="str">
        <f t="shared" si="4"/>
        <v>Mampu memahami kewirausahaan serta mampu menganalisis usaha produk olahan dari bahan nabati dengan baik.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Mampu menganalisis dan melakukan kegiatan yang bersifat kewirausahaan produk olahan bahan nabati dengan sangat baik.</v>
      </c>
      <c r="Q44" s="39"/>
      <c r="R44" s="39" t="s">
        <v>8</v>
      </c>
      <c r="S44" s="18"/>
      <c r="T44" s="1">
        <v>75</v>
      </c>
      <c r="U44" s="1">
        <v>70</v>
      </c>
      <c r="V44" s="1">
        <f t="shared" ref="V44:V46" si="74">X44+3</f>
        <v>85</v>
      </c>
      <c r="W44" s="1">
        <f t="shared" ref="W44" si="75">X44+5</f>
        <v>87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90</v>
      </c>
      <c r="AG44" s="1"/>
      <c r="AH44" s="1">
        <f t="shared" si="11"/>
        <v>89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84558</v>
      </c>
      <c r="C45" s="19" t="s">
        <v>224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f t="shared" si="10"/>
        <v>2</v>
      </c>
      <c r="J45" s="28" t="str">
        <f t="shared" si="4"/>
        <v>Mampu memahami kewirausahaan serta mampu menganalisis usaha produk olahan dari bahan nabati dengan baik.</v>
      </c>
      <c r="K45" s="28">
        <f t="shared" si="5"/>
        <v>85.666666666666671</v>
      </c>
      <c r="L45" s="28" t="str">
        <f t="shared" si="6"/>
        <v>A</v>
      </c>
      <c r="M45" s="28">
        <f t="shared" si="7"/>
        <v>85.666666666666671</v>
      </c>
      <c r="N45" s="28" t="str">
        <f t="shared" si="8"/>
        <v>A</v>
      </c>
      <c r="O45" s="36">
        <v>1</v>
      </c>
      <c r="P45" s="28" t="str">
        <f t="shared" si="9"/>
        <v>Mampu menganalisis dan melakukan kegiatan yang bersifat kewirausahaan produk olahan bahan nabati dengan sangat baik.</v>
      </c>
      <c r="Q45" s="39"/>
      <c r="R45" s="39" t="s">
        <v>8</v>
      </c>
      <c r="S45" s="18"/>
      <c r="T45" s="1">
        <v>75</v>
      </c>
      <c r="U45" s="1">
        <v>70</v>
      </c>
      <c r="V45" s="1">
        <f t="shared" ref="V45:V46" si="76">X45+5</f>
        <v>83</v>
      </c>
      <c r="W45" s="1">
        <f t="shared" ref="W45" si="77">X45+3</f>
        <v>81</v>
      </c>
      <c r="X45" s="1">
        <v>78</v>
      </c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>
        <f t="shared" si="11"/>
        <v>87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84572</v>
      </c>
      <c r="C46" s="19" t="s">
        <v>225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f t="shared" si="10"/>
        <v>2</v>
      </c>
      <c r="J46" s="28" t="str">
        <f t="shared" si="4"/>
        <v>Mampu memahami kewirausahaan serta mampu menganalisis usaha produk olahan dari bahan nabati dengan baik.</v>
      </c>
      <c r="K46" s="28">
        <f t="shared" si="5"/>
        <v>85.666666666666671</v>
      </c>
      <c r="L46" s="28" t="str">
        <f t="shared" si="6"/>
        <v>A</v>
      </c>
      <c r="M46" s="28">
        <f t="shared" si="7"/>
        <v>85.666666666666671</v>
      </c>
      <c r="N46" s="28" t="str">
        <f t="shared" si="8"/>
        <v>A</v>
      </c>
      <c r="O46" s="36">
        <v>1</v>
      </c>
      <c r="P46" s="28" t="str">
        <f t="shared" si="9"/>
        <v>Mampu menganalisis dan melakukan kegiatan yang bersifat kewirausahaan produk olahan bahan nabati dengan sangat baik.</v>
      </c>
      <c r="Q46" s="39"/>
      <c r="R46" s="39" t="s">
        <v>8</v>
      </c>
      <c r="S46" s="18"/>
      <c r="T46" s="1">
        <v>75</v>
      </c>
      <c r="U46" s="1">
        <v>70</v>
      </c>
      <c r="V46" s="1">
        <f t="shared" ref="V46" si="78">X46+3</f>
        <v>83</v>
      </c>
      <c r="W46" s="1">
        <f t="shared" ref="W46" si="79">X46+5</f>
        <v>85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>
        <f t="shared" si="11"/>
        <v>87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4" activePane="bottomRight" state="frozen"/>
      <selection pane="topRight"/>
      <selection pane="bottomLeft"/>
      <selection pane="bottomRight" activeCell="AG43" sqref="AG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9.85546875" customWidth="1"/>
    <col min="17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84588</v>
      </c>
      <c r="C11" s="19" t="s">
        <v>227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IF(H11="A",1,2)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kewirausahaan serta mampu menganalisis usaha produk olahan dari bahan nabati dengan baik.</v>
      </c>
      <c r="K11" s="28">
        <f t="shared" ref="K11:K50" si="5">IF((COUNTA(AF11:AO11)&gt;0),AVERAGE(AF11:AO11),"")</f>
        <v>87.333333333333329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menganalisis dan melakukan kegiatan yang bersifat kewirausahaan produk olahan bahan nabati dengan sangat baik.</v>
      </c>
      <c r="Q11" s="39"/>
      <c r="R11" s="39" t="s">
        <v>8</v>
      </c>
      <c r="S11" s="18"/>
      <c r="T11" s="1">
        <v>80</v>
      </c>
      <c r="U11" s="1">
        <v>75</v>
      </c>
      <c r="V11" s="1">
        <f>X11+2</f>
        <v>84</v>
      </c>
      <c r="W11" s="1">
        <f>X11+4</f>
        <v>86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90</v>
      </c>
      <c r="AG11" s="1"/>
      <c r="AH11" s="1">
        <f>V11+3</f>
        <v>87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84604</v>
      </c>
      <c r="C12" s="19" t="s">
        <v>228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f t="shared" ref="I12:I46" si="10">IF(H12="A",1,2)</f>
        <v>2</v>
      </c>
      <c r="J12" s="28" t="str">
        <f t="shared" si="4"/>
        <v>Mampu memahami kewirausahaan serta mampu menganalisis usaha produk olahan dari bahan nabati dengan baik.</v>
      </c>
      <c r="K12" s="28">
        <f t="shared" si="5"/>
        <v>85.333333333333329</v>
      </c>
      <c r="L12" s="28" t="str">
        <f t="shared" si="6"/>
        <v>A</v>
      </c>
      <c r="M12" s="28">
        <f t="shared" si="7"/>
        <v>85.333333333333329</v>
      </c>
      <c r="N12" s="28" t="str">
        <f t="shared" si="8"/>
        <v>A</v>
      </c>
      <c r="O12" s="36">
        <v>1</v>
      </c>
      <c r="P12" s="28" t="str">
        <f t="shared" si="9"/>
        <v>Mampu menganalisis dan melakukan kegiatan yang bersifat kewirausahaan produk olahan bahan nabati dengan sangat baik.</v>
      </c>
      <c r="Q12" s="39"/>
      <c r="R12" s="39" t="s">
        <v>8</v>
      </c>
      <c r="S12" s="18"/>
      <c r="T12" s="1">
        <v>80</v>
      </c>
      <c r="U12" s="1">
        <v>75</v>
      </c>
      <c r="V12" s="1">
        <f>X12+4</f>
        <v>78</v>
      </c>
      <c r="W12" s="1">
        <f>X12+3</f>
        <v>77</v>
      </c>
      <c r="X12" s="1">
        <v>74</v>
      </c>
      <c r="Y12" s="1"/>
      <c r="Z12" s="1"/>
      <c r="AA12" s="1"/>
      <c r="AB12" s="1"/>
      <c r="AC12" s="1"/>
      <c r="AD12" s="1"/>
      <c r="AE12" s="18"/>
      <c r="AF12" s="1">
        <v>90</v>
      </c>
      <c r="AG12" s="1"/>
      <c r="AH12" s="1">
        <f t="shared" ref="AH12:AH46" si="11">V12+3</f>
        <v>81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84620</v>
      </c>
      <c r="C13" s="19" t="s">
        <v>229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f t="shared" si="10"/>
        <v>2</v>
      </c>
      <c r="J13" s="28" t="str">
        <f t="shared" si="4"/>
        <v>Mampu memahami kewirausahaan serta mampu menganalisis usaha produk olahan dari bahan nabati dengan baik.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Mampu menganalisis dan melakukan kegiatan yang bersifat kewirausahaan produk olahan bahan nabati dengan sangat baik.</v>
      </c>
      <c r="Q13" s="39"/>
      <c r="R13" s="39" t="s">
        <v>8</v>
      </c>
      <c r="S13" s="18"/>
      <c r="T13" s="1">
        <v>75</v>
      </c>
      <c r="U13" s="1">
        <v>70</v>
      </c>
      <c r="V13" s="1">
        <f t="shared" ref="V13:V46" si="12">X13+2</f>
        <v>86</v>
      </c>
      <c r="W13" s="1">
        <f t="shared" ref="W13" si="13">X13+4</f>
        <v>88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90</v>
      </c>
      <c r="AG13" s="1"/>
      <c r="AH13" s="1">
        <f t="shared" si="11"/>
        <v>89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336</v>
      </c>
      <c r="FI13" s="76" t="s">
        <v>337</v>
      </c>
      <c r="FJ13" s="77">
        <v>29281</v>
      </c>
      <c r="FK13" s="77">
        <v>29291</v>
      </c>
    </row>
    <row r="14" spans="1:167" x14ac:dyDescent="0.25">
      <c r="A14" s="19">
        <v>4</v>
      </c>
      <c r="B14" s="19">
        <v>84636</v>
      </c>
      <c r="C14" s="19" t="s">
        <v>230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f t="shared" si="10"/>
        <v>1</v>
      </c>
      <c r="J14" s="28" t="str">
        <f t="shared" si="4"/>
        <v>Mampu memahami kewirausahaan serta mampu menganalisis usaha produk olahan dari bahan nabati dengan sangat baik.</v>
      </c>
      <c r="K14" s="28">
        <f t="shared" si="5"/>
        <v>89.333333333333329</v>
      </c>
      <c r="L14" s="28" t="str">
        <f t="shared" si="6"/>
        <v>A</v>
      </c>
      <c r="M14" s="28">
        <f t="shared" si="7"/>
        <v>89.333333333333329</v>
      </c>
      <c r="N14" s="28" t="str">
        <f t="shared" si="8"/>
        <v>A</v>
      </c>
      <c r="O14" s="36">
        <v>1</v>
      </c>
      <c r="P14" s="28" t="str">
        <f t="shared" si="9"/>
        <v>Mampu menganalisis dan melakukan kegiatan yang bersifat kewirausahaan produk olahan bahan nabati dengan sangat baik.</v>
      </c>
      <c r="Q14" s="39"/>
      <c r="R14" s="39" t="s">
        <v>8</v>
      </c>
      <c r="S14" s="18"/>
      <c r="T14" s="1">
        <v>94</v>
      </c>
      <c r="U14" s="1">
        <v>89</v>
      </c>
      <c r="V14" s="1">
        <f t="shared" ref="V14:V46" si="14">X14+4</f>
        <v>90</v>
      </c>
      <c r="W14" s="1">
        <f t="shared" ref="W14" si="15">X14+3</f>
        <v>89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90</v>
      </c>
      <c r="AG14" s="1"/>
      <c r="AH14" s="1">
        <f t="shared" si="11"/>
        <v>93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84652</v>
      </c>
      <c r="C15" s="19" t="s">
        <v>231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f t="shared" si="10"/>
        <v>2</v>
      </c>
      <c r="J15" s="28" t="str">
        <f t="shared" si="4"/>
        <v>Mampu memahami kewirausahaan serta mampu menganalisis usaha produk olahan dari bahan nabati dengan baik.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Mampu menganalisis dan melakukan kegiatan yang bersifat kewirausahaan produk olahan bahan nabati dengan sangat baik.</v>
      </c>
      <c r="Q15" s="39"/>
      <c r="R15" s="39" t="s">
        <v>8</v>
      </c>
      <c r="S15" s="18"/>
      <c r="T15" s="1">
        <v>86</v>
      </c>
      <c r="U15" s="1">
        <v>81</v>
      </c>
      <c r="V15" s="1">
        <f t="shared" ref="V15:V46" si="16">X15+2</f>
        <v>84</v>
      </c>
      <c r="W15" s="1">
        <f t="shared" ref="W15" si="17">X15+4</f>
        <v>86</v>
      </c>
      <c r="X15" s="1">
        <v>82</v>
      </c>
      <c r="Y15" s="1"/>
      <c r="Z15" s="1"/>
      <c r="AA15" s="1"/>
      <c r="AB15" s="1"/>
      <c r="AC15" s="1"/>
      <c r="AD15" s="1"/>
      <c r="AE15" s="18"/>
      <c r="AF15" s="1">
        <v>86</v>
      </c>
      <c r="AG15" s="1"/>
      <c r="AH15" s="1">
        <f t="shared" si="11"/>
        <v>87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338</v>
      </c>
      <c r="FI15" s="76" t="s">
        <v>339</v>
      </c>
      <c r="FJ15" s="77">
        <v>29282</v>
      </c>
      <c r="FK15" s="77">
        <v>29292</v>
      </c>
    </row>
    <row r="16" spans="1:167" x14ac:dyDescent="0.25">
      <c r="A16" s="19">
        <v>6</v>
      </c>
      <c r="B16" s="19">
        <v>84668</v>
      </c>
      <c r="C16" s="19" t="s">
        <v>232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f t="shared" si="10"/>
        <v>1</v>
      </c>
      <c r="J16" s="28" t="str">
        <f t="shared" si="4"/>
        <v>Mampu memahami kewirausahaan serta mampu menganalisis usaha produk olahan dari bahan nabati dengan sangat baik.</v>
      </c>
      <c r="K16" s="28">
        <f t="shared" si="5"/>
        <v>88.666666666666671</v>
      </c>
      <c r="L16" s="28" t="str">
        <f t="shared" si="6"/>
        <v>A</v>
      </c>
      <c r="M16" s="28">
        <f t="shared" si="7"/>
        <v>88.666666666666671</v>
      </c>
      <c r="N16" s="28" t="str">
        <f t="shared" si="8"/>
        <v>A</v>
      </c>
      <c r="O16" s="36">
        <v>1</v>
      </c>
      <c r="P16" s="28" t="str">
        <f t="shared" si="9"/>
        <v>Mampu menganalisis dan melakukan kegiatan yang bersifat kewirausahaan produk olahan bahan nabati dengan sangat baik.</v>
      </c>
      <c r="Q16" s="39"/>
      <c r="R16" s="39" t="s">
        <v>8</v>
      </c>
      <c r="S16" s="18"/>
      <c r="T16" s="1">
        <v>92</v>
      </c>
      <c r="U16" s="1">
        <v>87</v>
      </c>
      <c r="V16" s="1">
        <f t="shared" ref="V16:V46" si="18">X16+4</f>
        <v>88</v>
      </c>
      <c r="W16" s="1">
        <f t="shared" ref="W16" si="19">X16+3</f>
        <v>87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90</v>
      </c>
      <c r="AG16" s="1"/>
      <c r="AH16" s="1">
        <f t="shared" si="11"/>
        <v>91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84684</v>
      </c>
      <c r="C17" s="19" t="s">
        <v>233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f t="shared" si="10"/>
        <v>1</v>
      </c>
      <c r="J17" s="28" t="str">
        <f t="shared" si="4"/>
        <v>Mampu memahami kewirausahaan serta mampu menganalisis usaha produk olahan dari bahan nabati dengan sangat baik.</v>
      </c>
      <c r="K17" s="28">
        <f t="shared" si="5"/>
        <v>86.333333333333329</v>
      </c>
      <c r="L17" s="28" t="str">
        <f t="shared" si="6"/>
        <v>A</v>
      </c>
      <c r="M17" s="28">
        <f t="shared" si="7"/>
        <v>86.333333333333329</v>
      </c>
      <c r="N17" s="28" t="str">
        <f t="shared" si="8"/>
        <v>A</v>
      </c>
      <c r="O17" s="36">
        <v>1</v>
      </c>
      <c r="P17" s="28" t="str">
        <f t="shared" si="9"/>
        <v>Mampu menganalisis dan melakukan kegiatan yang bersifat kewirausahaan produk olahan bahan nabati dengan sangat baik.</v>
      </c>
      <c r="Q17" s="39"/>
      <c r="R17" s="39" t="s">
        <v>8</v>
      </c>
      <c r="S17" s="18"/>
      <c r="T17" s="1">
        <v>96</v>
      </c>
      <c r="U17" s="1">
        <v>91</v>
      </c>
      <c r="V17" s="1">
        <f t="shared" ref="V17:V46" si="20">X17+2</f>
        <v>86</v>
      </c>
      <c r="W17" s="1">
        <f t="shared" ref="W17" si="21">X17+4</f>
        <v>88</v>
      </c>
      <c r="X17" s="1">
        <v>84</v>
      </c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>
        <f t="shared" si="11"/>
        <v>89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340</v>
      </c>
      <c r="FI17" s="76" t="s">
        <v>341</v>
      </c>
      <c r="FJ17" s="77">
        <v>29283</v>
      </c>
      <c r="FK17" s="77">
        <v>29293</v>
      </c>
    </row>
    <row r="18" spans="1:167" x14ac:dyDescent="0.25">
      <c r="A18" s="19">
        <v>8</v>
      </c>
      <c r="B18" s="19">
        <v>84700</v>
      </c>
      <c r="C18" s="19" t="s">
        <v>234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f t="shared" si="10"/>
        <v>2</v>
      </c>
      <c r="J18" s="28" t="str">
        <f t="shared" si="4"/>
        <v>Mampu memahami kewirausahaan serta mampu menganalisis usaha produk olahan dari bahan nabati dengan baik.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1</v>
      </c>
      <c r="P18" s="28" t="str">
        <f t="shared" si="9"/>
        <v>Mampu menganalisis dan melakukan kegiatan yang bersifat kewirausahaan produk olahan bahan nabati dengan sangat baik.</v>
      </c>
      <c r="Q18" s="39"/>
      <c r="R18" s="39" t="s">
        <v>8</v>
      </c>
      <c r="S18" s="18"/>
      <c r="T18" s="1">
        <v>75</v>
      </c>
      <c r="U18" s="1">
        <v>70</v>
      </c>
      <c r="V18" s="1">
        <f t="shared" ref="V18:V46" si="22">X18+4</f>
        <v>80</v>
      </c>
      <c r="W18" s="1">
        <f t="shared" ref="W18" si="23">X18+3</f>
        <v>79</v>
      </c>
      <c r="X18" s="1">
        <v>76</v>
      </c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>
        <f t="shared" si="11"/>
        <v>83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84716</v>
      </c>
      <c r="C19" s="19" t="s">
        <v>235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f t="shared" si="10"/>
        <v>2</v>
      </c>
      <c r="J19" s="28" t="str">
        <f t="shared" si="4"/>
        <v>Mampu memahami kewirausahaan serta mampu menganalisis usaha produk olahan dari bahan nabati dengan baik.</v>
      </c>
      <c r="K19" s="28">
        <f t="shared" si="5"/>
        <v>85.333333333333329</v>
      </c>
      <c r="L19" s="28" t="str">
        <f t="shared" si="6"/>
        <v>A</v>
      </c>
      <c r="M19" s="28">
        <f t="shared" si="7"/>
        <v>85.333333333333329</v>
      </c>
      <c r="N19" s="28" t="str">
        <f t="shared" si="8"/>
        <v>A</v>
      </c>
      <c r="O19" s="36">
        <v>1</v>
      </c>
      <c r="P19" s="28" t="str">
        <f t="shared" si="9"/>
        <v>Mampu menganalisis dan melakukan kegiatan yang bersifat kewirausahaan produk olahan bahan nabati dengan sangat baik.</v>
      </c>
      <c r="Q19" s="39"/>
      <c r="R19" s="39" t="s">
        <v>8</v>
      </c>
      <c r="S19" s="18"/>
      <c r="T19" s="1">
        <v>75</v>
      </c>
      <c r="U19" s="1">
        <v>70</v>
      </c>
      <c r="V19" s="1">
        <f t="shared" ref="V19:V46" si="24">X19+2</f>
        <v>78</v>
      </c>
      <c r="W19" s="1">
        <f t="shared" ref="W19" si="25">X19+4</f>
        <v>80</v>
      </c>
      <c r="X19" s="1">
        <v>76</v>
      </c>
      <c r="Y19" s="1"/>
      <c r="Z19" s="1"/>
      <c r="AA19" s="1"/>
      <c r="AB19" s="1"/>
      <c r="AC19" s="1"/>
      <c r="AD19" s="1"/>
      <c r="AE19" s="18"/>
      <c r="AF19" s="1">
        <v>90</v>
      </c>
      <c r="AG19" s="1"/>
      <c r="AH19" s="1">
        <f t="shared" si="11"/>
        <v>81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342</v>
      </c>
      <c r="FI19" s="76" t="s">
        <v>343</v>
      </c>
      <c r="FJ19" s="77">
        <v>29284</v>
      </c>
      <c r="FK19" s="77">
        <v>29294</v>
      </c>
    </row>
    <row r="20" spans="1:167" x14ac:dyDescent="0.25">
      <c r="A20" s="19">
        <v>10</v>
      </c>
      <c r="B20" s="19">
        <v>84732</v>
      </c>
      <c r="C20" s="19" t="s">
        <v>236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f t="shared" si="10"/>
        <v>1</v>
      </c>
      <c r="J20" s="28" t="str">
        <f t="shared" si="4"/>
        <v>Mampu memahami kewirausahaan serta mampu menganalisis usaha produk olahan dari bahan nabati dengan sangat baik.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Mampu menganalisis dan melakukan kegiatan yang bersifat kewirausahaan produk olahan bahan nabati dengan sangat baik.</v>
      </c>
      <c r="Q20" s="39"/>
      <c r="R20" s="39" t="s">
        <v>8</v>
      </c>
      <c r="S20" s="18"/>
      <c r="T20" s="1">
        <v>98</v>
      </c>
      <c r="U20" s="1">
        <v>93</v>
      </c>
      <c r="V20" s="1">
        <f t="shared" ref="V20:V46" si="26">X20+4</f>
        <v>86</v>
      </c>
      <c r="W20" s="1">
        <f t="shared" ref="W20" si="27">X20+3</f>
        <v>85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90</v>
      </c>
      <c r="AG20" s="1"/>
      <c r="AH20" s="1">
        <f t="shared" si="11"/>
        <v>89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84748</v>
      </c>
      <c r="C21" s="19" t="s">
        <v>237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f t="shared" si="10"/>
        <v>2</v>
      </c>
      <c r="J21" s="28" t="str">
        <f t="shared" si="4"/>
        <v>Mampu memahami kewirausahaan serta mampu menganalisis usaha produk olahan dari bahan nabati dengan baik.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1</v>
      </c>
      <c r="P21" s="28" t="str">
        <f t="shared" si="9"/>
        <v>Mampu menganalisis dan melakukan kegiatan yang bersifat kewirausahaan produk olahan bahan nabati dengan sangat baik.</v>
      </c>
      <c r="Q21" s="39"/>
      <c r="R21" s="39" t="s">
        <v>8</v>
      </c>
      <c r="S21" s="18"/>
      <c r="T21" s="1">
        <v>75</v>
      </c>
      <c r="U21" s="1">
        <v>70</v>
      </c>
      <c r="V21" s="1">
        <f t="shared" ref="V21:V46" si="28">X21+2</f>
        <v>78</v>
      </c>
      <c r="W21" s="1">
        <f t="shared" ref="W21" si="29">X21+4</f>
        <v>80</v>
      </c>
      <c r="X21" s="1">
        <v>76</v>
      </c>
      <c r="Y21" s="1"/>
      <c r="Z21" s="1"/>
      <c r="AA21" s="1"/>
      <c r="AB21" s="1"/>
      <c r="AC21" s="1"/>
      <c r="AD21" s="1"/>
      <c r="AE21" s="18"/>
      <c r="AF21" s="1">
        <v>87</v>
      </c>
      <c r="AG21" s="1"/>
      <c r="AH21" s="1">
        <f t="shared" si="11"/>
        <v>81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29285</v>
      </c>
      <c r="FK21" s="77">
        <v>29295</v>
      </c>
    </row>
    <row r="22" spans="1:167" x14ac:dyDescent="0.25">
      <c r="A22" s="19">
        <v>12</v>
      </c>
      <c r="B22" s="19">
        <v>84764</v>
      </c>
      <c r="C22" s="19" t="s">
        <v>238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f t="shared" si="10"/>
        <v>2</v>
      </c>
      <c r="J22" s="28" t="str">
        <f t="shared" si="4"/>
        <v>Mampu memahami kewirausahaan serta mampu menganalisis usaha produk olahan dari bahan nabati dengan baik.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1</v>
      </c>
      <c r="P22" s="28" t="str">
        <f t="shared" si="9"/>
        <v>Mampu menganalisis dan melakukan kegiatan yang bersifat kewirausahaan produk olahan bahan nabati dengan sangat baik.</v>
      </c>
      <c r="Q22" s="39"/>
      <c r="R22" s="39" t="s">
        <v>8</v>
      </c>
      <c r="S22" s="18"/>
      <c r="T22" s="1">
        <v>80</v>
      </c>
      <c r="U22" s="1">
        <v>75</v>
      </c>
      <c r="V22" s="1">
        <f t="shared" ref="V22:V46" si="30">X22+4</f>
        <v>82</v>
      </c>
      <c r="W22" s="1">
        <f t="shared" ref="W22" si="31">X22+3</f>
        <v>81</v>
      </c>
      <c r="X22" s="1">
        <v>78</v>
      </c>
      <c r="Y22" s="1"/>
      <c r="Z22" s="1"/>
      <c r="AA22" s="1"/>
      <c r="AB22" s="1"/>
      <c r="AC22" s="1"/>
      <c r="AD22" s="1"/>
      <c r="AE22" s="18"/>
      <c r="AF22" s="1">
        <v>90</v>
      </c>
      <c r="AG22" s="1"/>
      <c r="AH22" s="1">
        <f t="shared" si="11"/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84780</v>
      </c>
      <c r="C23" s="19" t="s">
        <v>239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f t="shared" si="10"/>
        <v>2</v>
      </c>
      <c r="J23" s="28" t="str">
        <f t="shared" si="4"/>
        <v>Mampu memahami kewirausahaan serta mampu menganalisis usaha produk olahan dari bahan nabati dengan baik.</v>
      </c>
      <c r="K23" s="28">
        <f t="shared" si="5"/>
        <v>84.333333333333329</v>
      </c>
      <c r="L23" s="28" t="str">
        <f t="shared" si="6"/>
        <v>A</v>
      </c>
      <c r="M23" s="28">
        <f t="shared" si="7"/>
        <v>84.333333333333329</v>
      </c>
      <c r="N23" s="28" t="str">
        <f t="shared" si="8"/>
        <v>A</v>
      </c>
      <c r="O23" s="36">
        <v>1</v>
      </c>
      <c r="P23" s="28" t="str">
        <f t="shared" si="9"/>
        <v>Mampu menganalisis dan melakukan kegiatan yang bersifat kewirausahaan produk olahan bahan nabati dengan sangat baik.</v>
      </c>
      <c r="Q23" s="39"/>
      <c r="R23" s="39" t="s">
        <v>8</v>
      </c>
      <c r="S23" s="18"/>
      <c r="T23" s="1">
        <v>75</v>
      </c>
      <c r="U23" s="1">
        <v>70</v>
      </c>
      <c r="V23" s="1">
        <f t="shared" ref="V23:V46" si="32">X23+2</f>
        <v>80</v>
      </c>
      <c r="W23" s="1">
        <f t="shared" ref="W23" si="33">X23+4</f>
        <v>82</v>
      </c>
      <c r="X23" s="1">
        <v>78</v>
      </c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>
        <f t="shared" si="11"/>
        <v>83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29286</v>
      </c>
      <c r="FK23" s="77">
        <v>29296</v>
      </c>
    </row>
    <row r="24" spans="1:167" x14ac:dyDescent="0.25">
      <c r="A24" s="19">
        <v>14</v>
      </c>
      <c r="B24" s="19">
        <v>84796</v>
      </c>
      <c r="C24" s="19" t="s">
        <v>240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f t="shared" si="10"/>
        <v>2</v>
      </c>
      <c r="J24" s="28" t="str">
        <f t="shared" si="4"/>
        <v>Mampu memahami kewirausahaan serta mampu menganalisis usaha produk olahan dari bahan nabati dengan baik.</v>
      </c>
      <c r="K24" s="28">
        <f t="shared" si="5"/>
        <v>87.333333333333329</v>
      </c>
      <c r="L24" s="28" t="str">
        <f t="shared" si="6"/>
        <v>A</v>
      </c>
      <c r="M24" s="28">
        <f t="shared" si="7"/>
        <v>87.333333333333329</v>
      </c>
      <c r="N24" s="28" t="str">
        <f t="shared" si="8"/>
        <v>A</v>
      </c>
      <c r="O24" s="36">
        <v>1</v>
      </c>
      <c r="P24" s="28" t="str">
        <f t="shared" si="9"/>
        <v>Mampu menganalisis dan melakukan kegiatan yang bersifat kewirausahaan produk olahan bahan nabati dengan sangat baik.</v>
      </c>
      <c r="Q24" s="39"/>
      <c r="R24" s="39" t="s">
        <v>8</v>
      </c>
      <c r="S24" s="18"/>
      <c r="T24" s="1">
        <v>75</v>
      </c>
      <c r="U24" s="1">
        <v>70</v>
      </c>
      <c r="V24" s="1">
        <f t="shared" ref="V24:V46" si="34">X24+4</f>
        <v>84</v>
      </c>
      <c r="W24" s="1">
        <f t="shared" ref="W24" si="35">X24+3</f>
        <v>83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90</v>
      </c>
      <c r="AG24" s="1"/>
      <c r="AH24" s="1">
        <f t="shared" si="11"/>
        <v>87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84812</v>
      </c>
      <c r="C25" s="19" t="s">
        <v>241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f t="shared" si="10"/>
        <v>2</v>
      </c>
      <c r="J25" s="28" t="str">
        <f t="shared" si="4"/>
        <v>Mampu memahami kewirausahaan serta mampu menganalisis usaha produk olahan dari bahan nabati dengan baik.</v>
      </c>
      <c r="K25" s="28">
        <f t="shared" si="5"/>
        <v>88.666666666666671</v>
      </c>
      <c r="L25" s="28" t="str">
        <f t="shared" si="6"/>
        <v>A</v>
      </c>
      <c r="M25" s="28">
        <f t="shared" si="7"/>
        <v>88.666666666666671</v>
      </c>
      <c r="N25" s="28" t="str">
        <f t="shared" si="8"/>
        <v>A</v>
      </c>
      <c r="O25" s="36">
        <v>1</v>
      </c>
      <c r="P25" s="28" t="str">
        <f t="shared" si="9"/>
        <v>Mampu menganalisis dan melakukan kegiatan yang bersifat kewirausahaan produk olahan bahan nabati dengan sangat baik.</v>
      </c>
      <c r="Q25" s="39"/>
      <c r="R25" s="39" t="s">
        <v>8</v>
      </c>
      <c r="S25" s="18"/>
      <c r="T25" s="1">
        <v>75</v>
      </c>
      <c r="U25" s="1">
        <v>70</v>
      </c>
      <c r="V25" s="1">
        <f t="shared" ref="V25:V46" si="36">X25+2</f>
        <v>88</v>
      </c>
      <c r="W25" s="1">
        <f t="shared" ref="W25" si="37">X25+4</f>
        <v>90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90</v>
      </c>
      <c r="AG25" s="1"/>
      <c r="AH25" s="1">
        <f t="shared" si="11"/>
        <v>91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29287</v>
      </c>
      <c r="FK25" s="77">
        <v>29297</v>
      </c>
    </row>
    <row r="26" spans="1:167" x14ac:dyDescent="0.25">
      <c r="A26" s="19">
        <v>16</v>
      </c>
      <c r="B26" s="19">
        <v>84828</v>
      </c>
      <c r="C26" s="19" t="s">
        <v>242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f t="shared" si="10"/>
        <v>2</v>
      </c>
      <c r="J26" s="28" t="str">
        <f t="shared" si="4"/>
        <v>Mampu memahami kewirausahaan serta mampu menganalisis usaha produk olahan dari bahan nabati dengan baik.</v>
      </c>
      <c r="K26" s="28">
        <f t="shared" si="5"/>
        <v>88.333333333333329</v>
      </c>
      <c r="L26" s="28" t="str">
        <f t="shared" si="6"/>
        <v>A</v>
      </c>
      <c r="M26" s="28">
        <f t="shared" si="7"/>
        <v>88.333333333333329</v>
      </c>
      <c r="N26" s="28" t="str">
        <f t="shared" si="8"/>
        <v>A</v>
      </c>
      <c r="O26" s="36">
        <v>1</v>
      </c>
      <c r="P26" s="28" t="str">
        <f t="shared" si="9"/>
        <v>Mampu menganalisis dan melakukan kegiatan yang bersifat kewirausahaan produk olahan bahan nabati dengan sangat baik.</v>
      </c>
      <c r="Q26" s="39"/>
      <c r="R26" s="39" t="s">
        <v>8</v>
      </c>
      <c r="S26" s="18"/>
      <c r="T26" s="1">
        <v>75</v>
      </c>
      <c r="U26" s="1">
        <v>70</v>
      </c>
      <c r="V26" s="1">
        <f t="shared" ref="V26:V46" si="38">X26+4</f>
        <v>92</v>
      </c>
      <c r="W26" s="1">
        <f t="shared" ref="W26" si="39">X26+3</f>
        <v>91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>
        <f t="shared" si="11"/>
        <v>95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84844</v>
      </c>
      <c r="C27" s="19" t="s">
        <v>243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f t="shared" si="10"/>
        <v>2</v>
      </c>
      <c r="J27" s="28" t="str">
        <f t="shared" si="4"/>
        <v>Mampu memahami kewirausahaan serta mampu menganalisis usaha produk olahan dari bahan nabati dengan baik.</v>
      </c>
      <c r="K27" s="28">
        <f t="shared" si="5"/>
        <v>83.333333333333329</v>
      </c>
      <c r="L27" s="28" t="str">
        <f t="shared" si="6"/>
        <v>B</v>
      </c>
      <c r="M27" s="28">
        <f t="shared" si="7"/>
        <v>83.333333333333329</v>
      </c>
      <c r="N27" s="28" t="str">
        <f t="shared" si="8"/>
        <v>B</v>
      </c>
      <c r="O27" s="36">
        <v>1</v>
      </c>
      <c r="P27" s="28" t="str">
        <f t="shared" si="9"/>
        <v>Mampu menganalisis dan melakukan kegiatan yang bersifat kewirausahaan produk olahan bahan nabati dengan sangat baik.</v>
      </c>
      <c r="Q27" s="39"/>
      <c r="R27" s="39" t="s">
        <v>8</v>
      </c>
      <c r="S27" s="18"/>
      <c r="T27" s="1">
        <v>86</v>
      </c>
      <c r="U27" s="1">
        <v>81</v>
      </c>
      <c r="V27" s="1">
        <f t="shared" ref="V27:V46" si="40">X27+2</f>
        <v>76</v>
      </c>
      <c r="W27" s="1">
        <f t="shared" ref="W27" si="41">X27+4</f>
        <v>78</v>
      </c>
      <c r="X27" s="1">
        <v>74</v>
      </c>
      <c r="Y27" s="1"/>
      <c r="Z27" s="1"/>
      <c r="AA27" s="1"/>
      <c r="AB27" s="1"/>
      <c r="AC27" s="1"/>
      <c r="AD27" s="1"/>
      <c r="AE27" s="18"/>
      <c r="AF27" s="1">
        <v>86</v>
      </c>
      <c r="AG27" s="1"/>
      <c r="AH27" s="1">
        <f t="shared" si="11"/>
        <v>79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29288</v>
      </c>
      <c r="FK27" s="77">
        <v>29298</v>
      </c>
    </row>
    <row r="28" spans="1:167" x14ac:dyDescent="0.25">
      <c r="A28" s="19">
        <v>18</v>
      </c>
      <c r="B28" s="19">
        <v>84860</v>
      </c>
      <c r="C28" s="19" t="s">
        <v>244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f t="shared" si="10"/>
        <v>2</v>
      </c>
      <c r="J28" s="28" t="str">
        <f t="shared" si="4"/>
        <v>Mampu memahami kewirausahaan serta mampu menganalisis usaha produk olahan dari bahan nabati dengan baik.</v>
      </c>
      <c r="K28" s="28">
        <f t="shared" si="5"/>
        <v>85.333333333333329</v>
      </c>
      <c r="L28" s="28" t="str">
        <f t="shared" si="6"/>
        <v>A</v>
      </c>
      <c r="M28" s="28">
        <f t="shared" si="7"/>
        <v>85.333333333333329</v>
      </c>
      <c r="N28" s="28" t="str">
        <f t="shared" si="8"/>
        <v>A</v>
      </c>
      <c r="O28" s="36">
        <v>1</v>
      </c>
      <c r="P28" s="28" t="str">
        <f t="shared" si="9"/>
        <v>Mampu menganalisis dan melakukan kegiatan yang bersifat kewirausahaan produk olahan bahan nabati dengan sangat baik.</v>
      </c>
      <c r="Q28" s="39"/>
      <c r="R28" s="39" t="s">
        <v>8</v>
      </c>
      <c r="S28" s="18"/>
      <c r="T28" s="1">
        <v>75</v>
      </c>
      <c r="U28" s="1">
        <v>70</v>
      </c>
      <c r="V28" s="1">
        <f t="shared" ref="V28:V46" si="42">X28+4</f>
        <v>80</v>
      </c>
      <c r="W28" s="1">
        <f t="shared" ref="W28" si="43">X28+3</f>
        <v>79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88</v>
      </c>
      <c r="AG28" s="1"/>
      <c r="AH28" s="1">
        <f t="shared" si="11"/>
        <v>83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84876</v>
      </c>
      <c r="C29" s="19" t="s">
        <v>245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f t="shared" si="10"/>
        <v>1</v>
      </c>
      <c r="J29" s="28" t="str">
        <f t="shared" si="4"/>
        <v>Mampu memahami kewirausahaan serta mampu menganalisis usaha produk olahan dari bahan nabati dengan sangat baik.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Mampu menganalisis dan melakukan kegiatan yang bersifat kewirausahaan produk olahan bahan nabati dengan sangat baik.</v>
      </c>
      <c r="Q29" s="39"/>
      <c r="R29" s="39" t="s">
        <v>8</v>
      </c>
      <c r="S29" s="18"/>
      <c r="T29" s="1">
        <v>92</v>
      </c>
      <c r="U29" s="1">
        <v>87</v>
      </c>
      <c r="V29" s="1">
        <f t="shared" ref="V29:V46" si="44">X29+2</f>
        <v>88</v>
      </c>
      <c r="W29" s="1">
        <f t="shared" ref="W29" si="45">X29+4</f>
        <v>90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>
        <f t="shared" si="11"/>
        <v>91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29289</v>
      </c>
      <c r="FK29" s="77">
        <v>29299</v>
      </c>
    </row>
    <row r="30" spans="1:167" x14ac:dyDescent="0.25">
      <c r="A30" s="19">
        <v>20</v>
      </c>
      <c r="B30" s="19">
        <v>84892</v>
      </c>
      <c r="C30" s="19" t="s">
        <v>246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f t="shared" si="10"/>
        <v>2</v>
      </c>
      <c r="J30" s="28" t="str">
        <f t="shared" si="4"/>
        <v>Mampu memahami kewirausahaan serta mampu menganalisis usaha produk olahan dari bahan nabati dengan baik.</v>
      </c>
      <c r="K30" s="28">
        <f t="shared" si="5"/>
        <v>83.666666666666671</v>
      </c>
      <c r="L30" s="28" t="str">
        <f t="shared" si="6"/>
        <v>B</v>
      </c>
      <c r="M30" s="28">
        <f t="shared" si="7"/>
        <v>83.666666666666671</v>
      </c>
      <c r="N30" s="28" t="str">
        <f t="shared" si="8"/>
        <v>B</v>
      </c>
      <c r="O30" s="36">
        <v>1</v>
      </c>
      <c r="P30" s="28" t="str">
        <f t="shared" si="9"/>
        <v>Mampu menganalisis dan melakukan kegiatan yang bersifat kewirausahaan produk olahan bahan nabati dengan sangat baik.</v>
      </c>
      <c r="Q30" s="39"/>
      <c r="R30" s="39" t="s">
        <v>8</v>
      </c>
      <c r="S30" s="18"/>
      <c r="T30" s="1">
        <v>82</v>
      </c>
      <c r="U30" s="1">
        <v>77</v>
      </c>
      <c r="V30" s="1">
        <f t="shared" ref="V30:V46" si="46">X30+4</f>
        <v>78</v>
      </c>
      <c r="W30" s="1">
        <f t="shared" ref="W30" si="47">X30+3</f>
        <v>77</v>
      </c>
      <c r="X30" s="1">
        <v>74</v>
      </c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>
        <f t="shared" si="11"/>
        <v>81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84908</v>
      </c>
      <c r="C31" s="19" t="s">
        <v>247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f t="shared" si="10"/>
        <v>2</v>
      </c>
      <c r="J31" s="28" t="str">
        <f t="shared" si="4"/>
        <v>Mampu memahami kewirausahaan serta mampu menganalisis usaha produk olahan dari bahan nabati dengan baik.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v>1</v>
      </c>
      <c r="P31" s="28" t="str">
        <f t="shared" si="9"/>
        <v>Mampu menganalisis dan melakukan kegiatan yang bersifat kewirausahaan produk olahan bahan nabati dengan sangat baik.</v>
      </c>
      <c r="Q31" s="39"/>
      <c r="R31" s="39" t="s">
        <v>8</v>
      </c>
      <c r="S31" s="18"/>
      <c r="T31" s="1">
        <v>75</v>
      </c>
      <c r="U31" s="1">
        <v>70</v>
      </c>
      <c r="V31" s="1">
        <f t="shared" ref="V31:V46" si="48">X31+2</f>
        <v>82</v>
      </c>
      <c r="W31" s="1">
        <f t="shared" ref="W31" si="49">X31+4</f>
        <v>84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90</v>
      </c>
      <c r="AG31" s="1"/>
      <c r="AH31" s="1">
        <f t="shared" si="11"/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29290</v>
      </c>
      <c r="FK31" s="77">
        <v>29300</v>
      </c>
    </row>
    <row r="32" spans="1:167" x14ac:dyDescent="0.25">
      <c r="A32" s="19">
        <v>22</v>
      </c>
      <c r="B32" s="19">
        <v>84924</v>
      </c>
      <c r="C32" s="19" t="s">
        <v>248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f t="shared" si="10"/>
        <v>2</v>
      </c>
      <c r="J32" s="28" t="str">
        <f t="shared" si="4"/>
        <v>Mampu memahami kewirausahaan serta mampu menganalisis usaha produk olahan dari bahan nabati dengan baik.</v>
      </c>
      <c r="K32" s="28">
        <f t="shared" si="5"/>
        <v>86.666666666666671</v>
      </c>
      <c r="L32" s="28" t="str">
        <f t="shared" si="6"/>
        <v>A</v>
      </c>
      <c r="M32" s="28">
        <f t="shared" si="7"/>
        <v>86.666666666666671</v>
      </c>
      <c r="N32" s="28" t="str">
        <f t="shared" si="8"/>
        <v>A</v>
      </c>
      <c r="O32" s="36">
        <v>1</v>
      </c>
      <c r="P32" s="28" t="str">
        <f t="shared" si="9"/>
        <v>Mampu menganalisis dan melakukan kegiatan yang bersifat kewirausahaan produk olahan bahan nabati dengan sangat baik.</v>
      </c>
      <c r="Q32" s="39"/>
      <c r="R32" s="39" t="s">
        <v>8</v>
      </c>
      <c r="S32" s="18"/>
      <c r="T32" s="1">
        <v>75</v>
      </c>
      <c r="U32" s="1">
        <v>70</v>
      </c>
      <c r="V32" s="1">
        <f t="shared" ref="V32:V46" si="50">X32+4</f>
        <v>82</v>
      </c>
      <c r="W32" s="1">
        <f t="shared" ref="W32" si="51">X32+3</f>
        <v>81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90</v>
      </c>
      <c r="AG32" s="1"/>
      <c r="AH32" s="1">
        <f t="shared" si="11"/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84940</v>
      </c>
      <c r="C33" s="19" t="s">
        <v>249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f t="shared" si="10"/>
        <v>1</v>
      </c>
      <c r="J33" s="28" t="str">
        <f t="shared" si="4"/>
        <v>Mampu memahami kewirausahaan serta mampu menganalisis usaha produk olahan dari bahan nabati dengan sangat baik.</v>
      </c>
      <c r="K33" s="28">
        <f t="shared" si="5"/>
        <v>88.666666666666671</v>
      </c>
      <c r="L33" s="28" t="str">
        <f t="shared" si="6"/>
        <v>A</v>
      </c>
      <c r="M33" s="28">
        <f t="shared" si="7"/>
        <v>88.666666666666671</v>
      </c>
      <c r="N33" s="28" t="str">
        <f t="shared" si="8"/>
        <v>A</v>
      </c>
      <c r="O33" s="36">
        <v>1</v>
      </c>
      <c r="P33" s="28" t="str">
        <f t="shared" si="9"/>
        <v>Mampu menganalisis dan melakukan kegiatan yang bersifat kewirausahaan produk olahan bahan nabati dengan sangat baik.</v>
      </c>
      <c r="Q33" s="39"/>
      <c r="R33" s="39" t="s">
        <v>8</v>
      </c>
      <c r="S33" s="18"/>
      <c r="T33" s="1">
        <v>88</v>
      </c>
      <c r="U33" s="1">
        <v>83</v>
      </c>
      <c r="V33" s="1">
        <f t="shared" ref="V33:V46" si="52">X33+2</f>
        <v>88</v>
      </c>
      <c r="W33" s="1">
        <f t="shared" ref="W33" si="53">X33+4</f>
        <v>90</v>
      </c>
      <c r="X33" s="1">
        <v>86</v>
      </c>
      <c r="Y33" s="1"/>
      <c r="Z33" s="1"/>
      <c r="AA33" s="1"/>
      <c r="AB33" s="1"/>
      <c r="AC33" s="1"/>
      <c r="AD33" s="1"/>
      <c r="AE33" s="18"/>
      <c r="AF33" s="1">
        <v>90</v>
      </c>
      <c r="AG33" s="1"/>
      <c r="AH33" s="1">
        <f t="shared" si="11"/>
        <v>91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84956</v>
      </c>
      <c r="C34" s="19" t="s">
        <v>250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f t="shared" si="10"/>
        <v>1</v>
      </c>
      <c r="J34" s="28" t="str">
        <f t="shared" si="4"/>
        <v>Mampu memahami kewirausahaan serta mampu menganalisis usaha produk olahan dari bahan nabati dengan sangat baik.</v>
      </c>
      <c r="K34" s="28">
        <f t="shared" si="5"/>
        <v>88.666666666666671</v>
      </c>
      <c r="L34" s="28" t="str">
        <f t="shared" si="6"/>
        <v>A</v>
      </c>
      <c r="M34" s="28">
        <f t="shared" si="7"/>
        <v>88.666666666666671</v>
      </c>
      <c r="N34" s="28" t="str">
        <f t="shared" si="8"/>
        <v>A</v>
      </c>
      <c r="O34" s="36">
        <v>1</v>
      </c>
      <c r="P34" s="28" t="str">
        <f t="shared" si="9"/>
        <v>Mampu menganalisis dan melakukan kegiatan yang bersifat kewirausahaan produk olahan bahan nabati dengan sangat baik.</v>
      </c>
      <c r="Q34" s="39"/>
      <c r="R34" s="39" t="s">
        <v>8</v>
      </c>
      <c r="S34" s="18"/>
      <c r="T34" s="1">
        <v>90</v>
      </c>
      <c r="U34" s="1">
        <v>85</v>
      </c>
      <c r="V34" s="1">
        <f t="shared" ref="V34:V46" si="54">X34+4</f>
        <v>90</v>
      </c>
      <c r="W34" s="1">
        <f t="shared" ref="W34" si="55">X34+3</f>
        <v>89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88</v>
      </c>
      <c r="AG34" s="1"/>
      <c r="AH34" s="1">
        <f t="shared" si="11"/>
        <v>93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84972</v>
      </c>
      <c r="C35" s="19" t="s">
        <v>251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f t="shared" si="10"/>
        <v>1</v>
      </c>
      <c r="J35" s="28" t="str">
        <f t="shared" si="4"/>
        <v>Mampu memahami kewirausahaan serta mampu menganalisis usaha produk olahan dari bahan nabati dengan sangat baik.</v>
      </c>
      <c r="K35" s="28">
        <f t="shared" si="5"/>
        <v>88.333333333333329</v>
      </c>
      <c r="L35" s="28" t="str">
        <f t="shared" si="6"/>
        <v>A</v>
      </c>
      <c r="M35" s="28">
        <f t="shared" si="7"/>
        <v>88.333333333333329</v>
      </c>
      <c r="N35" s="28" t="str">
        <f t="shared" si="8"/>
        <v>A</v>
      </c>
      <c r="O35" s="36">
        <v>1</v>
      </c>
      <c r="P35" s="28" t="str">
        <f t="shared" si="9"/>
        <v>Mampu menganalisis dan melakukan kegiatan yang bersifat kewirausahaan produk olahan bahan nabati dengan sangat baik.</v>
      </c>
      <c r="Q35" s="39"/>
      <c r="R35" s="39" t="s">
        <v>8</v>
      </c>
      <c r="S35" s="18"/>
      <c r="T35" s="1">
        <v>90</v>
      </c>
      <c r="U35" s="1">
        <v>85</v>
      </c>
      <c r="V35" s="1">
        <f t="shared" ref="V35:V46" si="56">X35+2</f>
        <v>90</v>
      </c>
      <c r="W35" s="1">
        <f t="shared" ref="W35" si="57">X35+4</f>
        <v>92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87</v>
      </c>
      <c r="AG35" s="1"/>
      <c r="AH35" s="1">
        <f t="shared" si="11"/>
        <v>93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84988</v>
      </c>
      <c r="C36" s="19" t="s">
        <v>252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f t="shared" si="10"/>
        <v>2</v>
      </c>
      <c r="J36" s="28" t="str">
        <f t="shared" si="4"/>
        <v>Mampu memahami kewirausahaan serta mampu menganalisis usaha produk olahan dari bahan nabati dengan baik.</v>
      </c>
      <c r="K36" s="28">
        <f t="shared" si="5"/>
        <v>87.333333333333329</v>
      </c>
      <c r="L36" s="28" t="str">
        <f t="shared" si="6"/>
        <v>A</v>
      </c>
      <c r="M36" s="28">
        <f t="shared" si="7"/>
        <v>87.333333333333329</v>
      </c>
      <c r="N36" s="28" t="str">
        <f t="shared" si="8"/>
        <v>A</v>
      </c>
      <c r="O36" s="36">
        <v>1</v>
      </c>
      <c r="P36" s="28" t="str">
        <f t="shared" si="9"/>
        <v>Mampu menganalisis dan melakukan kegiatan yang bersifat kewirausahaan produk olahan bahan nabati dengan sangat baik.</v>
      </c>
      <c r="Q36" s="39"/>
      <c r="R36" s="39" t="s">
        <v>8</v>
      </c>
      <c r="S36" s="18"/>
      <c r="T36" s="1">
        <v>86</v>
      </c>
      <c r="U36" s="1">
        <v>81</v>
      </c>
      <c r="V36" s="1">
        <f t="shared" ref="V36:V46" si="58">X36+4</f>
        <v>84</v>
      </c>
      <c r="W36" s="1">
        <f t="shared" ref="W36" si="59">X36+3</f>
        <v>83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90</v>
      </c>
      <c r="AG36" s="1"/>
      <c r="AH36" s="1">
        <f t="shared" si="11"/>
        <v>87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85004</v>
      </c>
      <c r="C37" s="19" t="s">
        <v>253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f t="shared" si="10"/>
        <v>2</v>
      </c>
      <c r="J37" s="28" t="str">
        <f t="shared" si="4"/>
        <v>Mampu memahami kewirausahaan serta mampu menganalisis usaha produk olahan dari bahan nabati dengan baik.</v>
      </c>
      <c r="K37" s="28">
        <f t="shared" si="5"/>
        <v>84.333333333333329</v>
      </c>
      <c r="L37" s="28" t="str">
        <f t="shared" si="6"/>
        <v>A</v>
      </c>
      <c r="M37" s="28">
        <f t="shared" si="7"/>
        <v>84.333333333333329</v>
      </c>
      <c r="N37" s="28" t="str">
        <f t="shared" si="8"/>
        <v>A</v>
      </c>
      <c r="O37" s="36">
        <v>1</v>
      </c>
      <c r="P37" s="28" t="str">
        <f t="shared" si="9"/>
        <v>Mampu menganalisis dan melakukan kegiatan yang bersifat kewirausahaan produk olahan bahan nabati dengan sangat baik.</v>
      </c>
      <c r="Q37" s="39"/>
      <c r="R37" s="39" t="s">
        <v>8</v>
      </c>
      <c r="S37" s="18"/>
      <c r="T37" s="1">
        <v>90</v>
      </c>
      <c r="U37" s="1">
        <v>85</v>
      </c>
      <c r="V37" s="1">
        <f t="shared" ref="V37:V46" si="60">X37+2</f>
        <v>80</v>
      </c>
      <c r="W37" s="1">
        <f t="shared" ref="W37" si="61">X37+4</f>
        <v>82</v>
      </c>
      <c r="X37" s="1">
        <v>78</v>
      </c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>
        <f t="shared" si="11"/>
        <v>83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85020</v>
      </c>
      <c r="C38" s="19" t="s">
        <v>254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f t="shared" si="10"/>
        <v>2</v>
      </c>
      <c r="J38" s="28" t="str">
        <f t="shared" si="4"/>
        <v>Mampu memahami kewirausahaan serta mampu menganalisis usaha produk olahan dari bahan nabati dengan baik.</v>
      </c>
      <c r="K38" s="28">
        <f t="shared" si="5"/>
        <v>86.333333333333329</v>
      </c>
      <c r="L38" s="28" t="str">
        <f t="shared" si="6"/>
        <v>A</v>
      </c>
      <c r="M38" s="28">
        <f t="shared" si="7"/>
        <v>86.333333333333329</v>
      </c>
      <c r="N38" s="28" t="str">
        <f t="shared" si="8"/>
        <v>A</v>
      </c>
      <c r="O38" s="36">
        <v>1</v>
      </c>
      <c r="P38" s="28" t="str">
        <f t="shared" si="9"/>
        <v>Mampu menganalisis dan melakukan kegiatan yang bersifat kewirausahaan produk olahan bahan nabati dengan sangat baik.</v>
      </c>
      <c r="Q38" s="39"/>
      <c r="R38" s="39" t="s">
        <v>8</v>
      </c>
      <c r="S38" s="18"/>
      <c r="T38" s="1">
        <v>82</v>
      </c>
      <c r="U38" s="1">
        <v>77</v>
      </c>
      <c r="V38" s="1">
        <f t="shared" ref="V38:V46" si="62">X38+4</f>
        <v>86</v>
      </c>
      <c r="W38" s="1">
        <f t="shared" ref="W38" si="63">X38+3</f>
        <v>85</v>
      </c>
      <c r="X38" s="1">
        <v>82</v>
      </c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>
        <f t="shared" si="11"/>
        <v>89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85036</v>
      </c>
      <c r="C39" s="19" t="s">
        <v>255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f t="shared" si="10"/>
        <v>2</v>
      </c>
      <c r="J39" s="28" t="str">
        <f t="shared" si="4"/>
        <v>Mampu memahami kewirausahaan serta mampu menganalisis usaha produk olahan dari bahan nabati dengan baik.</v>
      </c>
      <c r="K39" s="28">
        <f t="shared" si="5"/>
        <v>84.333333333333329</v>
      </c>
      <c r="L39" s="28" t="str">
        <f t="shared" si="6"/>
        <v>A</v>
      </c>
      <c r="M39" s="28">
        <f t="shared" si="7"/>
        <v>84.333333333333329</v>
      </c>
      <c r="N39" s="28" t="str">
        <f t="shared" si="8"/>
        <v>A</v>
      </c>
      <c r="O39" s="36">
        <v>1</v>
      </c>
      <c r="P39" s="28" t="str">
        <f t="shared" si="9"/>
        <v>Mampu menganalisis dan melakukan kegiatan yang bersifat kewirausahaan produk olahan bahan nabati dengan sangat baik.</v>
      </c>
      <c r="Q39" s="39"/>
      <c r="R39" s="39" t="s">
        <v>8</v>
      </c>
      <c r="S39" s="18"/>
      <c r="T39" s="1">
        <v>82</v>
      </c>
      <c r="U39" s="1">
        <v>77</v>
      </c>
      <c r="V39" s="1">
        <f t="shared" ref="V39:V46" si="64">X39+2</f>
        <v>80</v>
      </c>
      <c r="W39" s="1">
        <f t="shared" ref="W39" si="65">X39+4</f>
        <v>82</v>
      </c>
      <c r="X39" s="1">
        <v>78</v>
      </c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>
        <f t="shared" si="11"/>
        <v>83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85052</v>
      </c>
      <c r="C40" s="19" t="s">
        <v>256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f t="shared" si="10"/>
        <v>1</v>
      </c>
      <c r="J40" s="28" t="str">
        <f t="shared" si="4"/>
        <v>Mampu memahami kewirausahaan serta mampu menganalisis usaha produk olahan dari bahan nabati dengan sangat baik.</v>
      </c>
      <c r="K40" s="28">
        <f t="shared" si="5"/>
        <v>87.666666666666671</v>
      </c>
      <c r="L40" s="28" t="str">
        <f t="shared" si="6"/>
        <v>A</v>
      </c>
      <c r="M40" s="28">
        <f t="shared" si="7"/>
        <v>87.666666666666671</v>
      </c>
      <c r="N40" s="28" t="str">
        <f t="shared" si="8"/>
        <v>A</v>
      </c>
      <c r="O40" s="36">
        <v>1</v>
      </c>
      <c r="P40" s="28" t="str">
        <f t="shared" si="9"/>
        <v>Mampu menganalisis dan melakukan kegiatan yang bersifat kewirausahaan produk olahan bahan nabati dengan sangat baik.</v>
      </c>
      <c r="Q40" s="39"/>
      <c r="R40" s="39" t="s">
        <v>8</v>
      </c>
      <c r="S40" s="18"/>
      <c r="T40" s="1">
        <v>86</v>
      </c>
      <c r="U40" s="1">
        <v>81</v>
      </c>
      <c r="V40" s="1">
        <f t="shared" ref="V40:V46" si="66">X40+4</f>
        <v>90</v>
      </c>
      <c r="W40" s="1">
        <f t="shared" ref="W40" si="67">X40+3</f>
        <v>89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>
        <f t="shared" si="11"/>
        <v>93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85068</v>
      </c>
      <c r="C41" s="19" t="s">
        <v>257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f t="shared" si="10"/>
        <v>2</v>
      </c>
      <c r="J41" s="28" t="str">
        <f t="shared" si="4"/>
        <v>Mampu memahami kewirausahaan serta mampu menganalisis usaha produk olahan dari bahan nabati dengan baik.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Mampu menganalisis dan melakukan kegiatan yang bersifat kewirausahaan produk olahan bahan nabati dengan sangat baik.</v>
      </c>
      <c r="Q41" s="39"/>
      <c r="R41" s="39" t="s">
        <v>8</v>
      </c>
      <c r="S41" s="18"/>
      <c r="T41" s="1">
        <v>75</v>
      </c>
      <c r="U41" s="1">
        <v>70</v>
      </c>
      <c r="V41" s="1">
        <f t="shared" ref="V41:V46" si="68">X41+2</f>
        <v>82</v>
      </c>
      <c r="W41" s="1">
        <f t="shared" ref="W41" si="69">X41+4</f>
        <v>84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>
        <f t="shared" si="11"/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85084</v>
      </c>
      <c r="C42" s="19" t="s">
        <v>258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f t="shared" si="10"/>
        <v>2</v>
      </c>
      <c r="J42" s="28" t="str">
        <f t="shared" si="4"/>
        <v>Mampu memahami kewirausahaan serta mampu menganalisis usaha produk olahan dari bahan nabati dengan baik.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Mampu menganalisis dan melakukan kegiatan yang bersifat kewirausahaan produk olahan bahan nabati dengan sangat baik.</v>
      </c>
      <c r="Q42" s="39"/>
      <c r="R42" s="39" t="s">
        <v>8</v>
      </c>
      <c r="S42" s="18"/>
      <c r="T42" s="1">
        <v>82</v>
      </c>
      <c r="U42" s="1">
        <v>77</v>
      </c>
      <c r="V42" s="1">
        <f t="shared" ref="V42:V46" si="70">X42+4</f>
        <v>86</v>
      </c>
      <c r="W42" s="1">
        <f t="shared" ref="W42" si="71">X42+3</f>
        <v>85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90</v>
      </c>
      <c r="AG42" s="1"/>
      <c r="AH42" s="1">
        <f t="shared" si="11"/>
        <v>89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85100</v>
      </c>
      <c r="C43" s="19" t="s">
        <v>259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f t="shared" si="10"/>
        <v>1</v>
      </c>
      <c r="J43" s="28" t="str">
        <f t="shared" si="4"/>
        <v>Mampu memahami kewirausahaan serta mampu menganalisis usaha produk olahan dari bahan nabati dengan sangat baik.</v>
      </c>
      <c r="K43" s="28">
        <f t="shared" si="5"/>
        <v>90.666666666666671</v>
      </c>
      <c r="L43" s="28" t="str">
        <f t="shared" si="6"/>
        <v>A</v>
      </c>
      <c r="M43" s="28">
        <f t="shared" si="7"/>
        <v>90.666666666666671</v>
      </c>
      <c r="N43" s="28" t="str">
        <f t="shared" si="8"/>
        <v>A</v>
      </c>
      <c r="O43" s="36">
        <v>1</v>
      </c>
      <c r="P43" s="28" t="str">
        <f t="shared" si="9"/>
        <v>Mampu menganalisis dan melakukan kegiatan yang bersifat kewirausahaan produk olahan bahan nabati dengan sangat baik.</v>
      </c>
      <c r="Q43" s="39"/>
      <c r="R43" s="39" t="s">
        <v>8</v>
      </c>
      <c r="S43" s="18"/>
      <c r="T43" s="1">
        <v>82</v>
      </c>
      <c r="U43" s="1">
        <v>77</v>
      </c>
      <c r="V43" s="1">
        <f t="shared" ref="V43:V46" si="72">X43+2</f>
        <v>94</v>
      </c>
      <c r="W43" s="1">
        <f t="shared" ref="W43" si="73">X43+4</f>
        <v>96</v>
      </c>
      <c r="X43" s="1">
        <v>92</v>
      </c>
      <c r="Y43" s="1"/>
      <c r="Z43" s="1"/>
      <c r="AA43" s="1"/>
      <c r="AB43" s="1"/>
      <c r="AC43" s="1"/>
      <c r="AD43" s="1"/>
      <c r="AE43" s="18"/>
      <c r="AF43" s="1">
        <v>90</v>
      </c>
      <c r="AG43" s="1"/>
      <c r="AH43" s="1">
        <f t="shared" si="11"/>
        <v>97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85116</v>
      </c>
      <c r="C44" s="19" t="s">
        <v>260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f t="shared" si="10"/>
        <v>2</v>
      </c>
      <c r="J44" s="28" t="str">
        <f t="shared" si="4"/>
        <v>Mampu memahami kewirausahaan serta mampu menganalisis usaha produk olahan dari bahan nabati dengan baik.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Mampu menganalisis dan melakukan kegiatan yang bersifat kewirausahaan produk olahan bahan nabati dengan sangat baik.</v>
      </c>
      <c r="Q44" s="39"/>
      <c r="R44" s="39" t="s">
        <v>8</v>
      </c>
      <c r="S44" s="18"/>
      <c r="T44" s="1">
        <v>75</v>
      </c>
      <c r="U44" s="1">
        <v>70</v>
      </c>
      <c r="V44" s="1">
        <f t="shared" ref="V44:V46" si="74">X44+4</f>
        <v>88</v>
      </c>
      <c r="W44" s="1">
        <f t="shared" ref="W44" si="75">X44+3</f>
        <v>87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>
        <f t="shared" si="11"/>
        <v>91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85132</v>
      </c>
      <c r="C45" s="19" t="s">
        <v>261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f t="shared" si="10"/>
        <v>2</v>
      </c>
      <c r="J45" s="28" t="str">
        <f t="shared" si="4"/>
        <v>Mampu memahami kewirausahaan serta mampu menganalisis usaha produk olahan dari bahan nabati dengan baik.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Mampu menganalisis dan melakukan kegiatan yang bersifat kewirausahaan produk olahan bahan nabati dengan sangat baik.</v>
      </c>
      <c r="Q45" s="39"/>
      <c r="R45" s="39" t="s">
        <v>8</v>
      </c>
      <c r="S45" s="18"/>
      <c r="T45" s="1">
        <v>75</v>
      </c>
      <c r="U45" s="1">
        <v>70</v>
      </c>
      <c r="V45" s="1">
        <f t="shared" ref="V45:V46" si="76">X45+2</f>
        <v>88</v>
      </c>
      <c r="W45" s="1">
        <f t="shared" ref="W45" si="77">X45+4</f>
        <v>90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>
        <f t="shared" si="11"/>
        <v>91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85148</v>
      </c>
      <c r="C46" s="19" t="s">
        <v>262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f t="shared" si="10"/>
        <v>1</v>
      </c>
      <c r="J46" s="28" t="str">
        <f t="shared" si="4"/>
        <v>Mampu memahami kewirausahaan serta mampu menganalisis usaha produk olahan dari bahan nabati dengan sangat baik.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Mampu menganalisis dan melakukan kegiatan yang bersifat kewirausahaan produk olahan bahan nabati dengan sangat baik.</v>
      </c>
      <c r="Q46" s="39"/>
      <c r="R46" s="39" t="s">
        <v>8</v>
      </c>
      <c r="S46" s="18"/>
      <c r="T46" s="1">
        <v>86</v>
      </c>
      <c r="U46" s="1">
        <v>81</v>
      </c>
      <c r="V46" s="1">
        <f t="shared" ref="V46" si="78">X46+4</f>
        <v>88</v>
      </c>
      <c r="W46" s="1">
        <f t="shared" ref="W46" si="79">X46+3</f>
        <v>87</v>
      </c>
      <c r="X46" s="1">
        <v>84</v>
      </c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>
        <f t="shared" si="11"/>
        <v>91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7" activePane="bottomRight" state="frozen"/>
      <selection pane="topRight"/>
      <selection pane="bottomLeft"/>
      <selection pane="bottomRight" activeCell="O16" sqref="O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9.42578125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85164</v>
      </c>
      <c r="C11" s="19" t="s">
        <v>264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f>IF(H11="A",1,2)</f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kewirausahaan serta mampu menganalisis usaha produk olahan dari bahan nabati dengan sangat baik.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menganalisis dan melakukan kegiatan yang bersifat kewirausahaan produk olahan bahan nabati dengan sangat baik.</v>
      </c>
      <c r="Q11" s="39"/>
      <c r="R11" s="39" t="s">
        <v>8</v>
      </c>
      <c r="S11" s="18"/>
      <c r="T11" s="1">
        <v>94</v>
      </c>
      <c r="U11" s="1">
        <v>89</v>
      </c>
      <c r="V11" s="1">
        <f>X11+2</f>
        <v>81</v>
      </c>
      <c r="W11" s="1">
        <f>X11+4</f>
        <v>83</v>
      </c>
      <c r="X11" s="1">
        <v>79</v>
      </c>
      <c r="Y11" s="1"/>
      <c r="Z11" s="1"/>
      <c r="AA11" s="1"/>
      <c r="AB11" s="1"/>
      <c r="AC11" s="1"/>
      <c r="AD11" s="1"/>
      <c r="AE11" s="18"/>
      <c r="AF11" s="1">
        <v>90</v>
      </c>
      <c r="AG11" s="1"/>
      <c r="AH11" s="1">
        <f>V11+4</f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85180</v>
      </c>
      <c r="C12" s="19" t="s">
        <v>265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f t="shared" ref="I12:I45" si="10">IF(H12="A",1,2)</f>
        <v>2</v>
      </c>
      <c r="J12" s="28" t="str">
        <f t="shared" si="4"/>
        <v>Mampu memahami kewirausahaan serta mampu menganalisis usaha produk olahan dari bahan nabati dengan baik.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Mampu menganalisis dan melakukan kegiatan yang bersifat kewirausahaan produk olahan bahan nabati dengan sangat baik.</v>
      </c>
      <c r="Q12" s="39"/>
      <c r="R12" s="39" t="s">
        <v>8</v>
      </c>
      <c r="S12" s="18"/>
      <c r="T12" s="1">
        <v>80</v>
      </c>
      <c r="U12" s="1">
        <v>75</v>
      </c>
      <c r="V12" s="1">
        <f>X12+4</f>
        <v>79</v>
      </c>
      <c r="W12" s="1">
        <f>X12+2</f>
        <v>77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90</v>
      </c>
      <c r="AG12" s="1"/>
      <c r="AH12" s="1">
        <f t="shared" ref="AH12:AH45" si="11">V12+4</f>
        <v>83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85196</v>
      </c>
      <c r="C13" s="19" t="s">
        <v>266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f t="shared" si="10"/>
        <v>2</v>
      </c>
      <c r="J13" s="28" t="str">
        <f t="shared" si="4"/>
        <v>Mampu memahami kewirausahaan serta mampu menganalisis usaha produk olahan dari bahan nabati dengan baik.</v>
      </c>
      <c r="K13" s="28">
        <f t="shared" si="5"/>
        <v>84.666666666666671</v>
      </c>
      <c r="L13" s="28" t="str">
        <f t="shared" si="6"/>
        <v>A</v>
      </c>
      <c r="M13" s="28">
        <f t="shared" si="7"/>
        <v>84.666666666666671</v>
      </c>
      <c r="N13" s="28" t="str">
        <f t="shared" si="8"/>
        <v>A</v>
      </c>
      <c r="O13" s="36">
        <v>1</v>
      </c>
      <c r="P13" s="28" t="str">
        <f t="shared" si="9"/>
        <v>Mampu menganalisis dan melakukan kegiatan yang bersifat kewirausahaan produk olahan bahan nabati dengan sangat baik.</v>
      </c>
      <c r="Q13" s="39"/>
      <c r="R13" s="39" t="s">
        <v>8</v>
      </c>
      <c r="S13" s="18"/>
      <c r="T13" s="1">
        <v>80</v>
      </c>
      <c r="U13" s="1">
        <v>75</v>
      </c>
      <c r="V13" s="1">
        <f t="shared" ref="V13:V45" si="12">X13+2</f>
        <v>75</v>
      </c>
      <c r="W13" s="1">
        <f t="shared" ref="W13" si="13">X13+4</f>
        <v>77</v>
      </c>
      <c r="X13" s="1">
        <v>73</v>
      </c>
      <c r="Y13" s="1"/>
      <c r="Z13" s="1"/>
      <c r="AA13" s="1"/>
      <c r="AB13" s="1"/>
      <c r="AC13" s="1"/>
      <c r="AD13" s="1"/>
      <c r="AE13" s="18"/>
      <c r="AF13" s="1">
        <v>90</v>
      </c>
      <c r="AG13" s="1"/>
      <c r="AH13" s="1">
        <f t="shared" si="11"/>
        <v>79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336</v>
      </c>
      <c r="FI13" s="76" t="s">
        <v>337</v>
      </c>
      <c r="FJ13" s="77">
        <v>29301</v>
      </c>
      <c r="FK13" s="77">
        <v>29311</v>
      </c>
    </row>
    <row r="14" spans="1:167" x14ac:dyDescent="0.25">
      <c r="A14" s="19">
        <v>4</v>
      </c>
      <c r="B14" s="19">
        <v>85212</v>
      </c>
      <c r="C14" s="19" t="s">
        <v>267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f t="shared" si="10"/>
        <v>2</v>
      </c>
      <c r="J14" s="28" t="str">
        <f t="shared" si="4"/>
        <v>Mampu memahami kewirausahaan serta mampu menganalisis usaha produk olahan dari bahan nabati dengan baik.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Mampu menganalisis dan melakukan kegiatan yang bersifat kewirausahaan produk olahan bahan nabati dengan sangat baik.</v>
      </c>
      <c r="Q14" s="39"/>
      <c r="R14" s="39" t="s">
        <v>8</v>
      </c>
      <c r="S14" s="18"/>
      <c r="T14" s="1">
        <v>82</v>
      </c>
      <c r="U14" s="1">
        <v>77</v>
      </c>
      <c r="V14" s="1">
        <f t="shared" ref="V14:V45" si="14">X14+4</f>
        <v>85</v>
      </c>
      <c r="W14" s="1">
        <f t="shared" ref="W14" si="15">X14+2</f>
        <v>83</v>
      </c>
      <c r="X14" s="1">
        <v>81</v>
      </c>
      <c r="Y14" s="1"/>
      <c r="Z14" s="1"/>
      <c r="AA14" s="1"/>
      <c r="AB14" s="1"/>
      <c r="AC14" s="1"/>
      <c r="AD14" s="1"/>
      <c r="AE14" s="18"/>
      <c r="AF14" s="1">
        <v>90</v>
      </c>
      <c r="AG14" s="1"/>
      <c r="AH14" s="1">
        <f t="shared" si="11"/>
        <v>89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85228</v>
      </c>
      <c r="C15" s="19" t="s">
        <v>268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f t="shared" si="10"/>
        <v>2</v>
      </c>
      <c r="J15" s="28" t="str">
        <f t="shared" si="4"/>
        <v>Mampu memahami kewirausahaan serta mampu menganalisis usaha produk olahan dari bahan nabati dengan baik.</v>
      </c>
      <c r="K15" s="28">
        <f t="shared" si="5"/>
        <v>85.333333333333329</v>
      </c>
      <c r="L15" s="28" t="str">
        <f t="shared" si="6"/>
        <v>A</v>
      </c>
      <c r="M15" s="28">
        <f t="shared" si="7"/>
        <v>85.333333333333329</v>
      </c>
      <c r="N15" s="28" t="str">
        <f t="shared" si="8"/>
        <v>A</v>
      </c>
      <c r="O15" s="36">
        <v>1</v>
      </c>
      <c r="P15" s="28" t="str">
        <f t="shared" si="9"/>
        <v>Mampu menganalisis dan melakukan kegiatan yang bersifat kewirausahaan produk olahan bahan nabati dengan sangat baik.</v>
      </c>
      <c r="Q15" s="39"/>
      <c r="R15" s="39" t="s">
        <v>8</v>
      </c>
      <c r="S15" s="18"/>
      <c r="T15" s="1">
        <v>82</v>
      </c>
      <c r="U15" s="1">
        <v>77</v>
      </c>
      <c r="V15" s="1">
        <f t="shared" ref="V15:V45" si="16">X15+2</f>
        <v>77</v>
      </c>
      <c r="W15" s="1">
        <f t="shared" ref="W15" si="17">X15+4</f>
        <v>79</v>
      </c>
      <c r="X15" s="1">
        <v>75</v>
      </c>
      <c r="Y15" s="1"/>
      <c r="Z15" s="1"/>
      <c r="AA15" s="1"/>
      <c r="AB15" s="1"/>
      <c r="AC15" s="1"/>
      <c r="AD15" s="1"/>
      <c r="AE15" s="18"/>
      <c r="AF15" s="1">
        <v>90</v>
      </c>
      <c r="AG15" s="1"/>
      <c r="AH15" s="1">
        <f t="shared" si="11"/>
        <v>81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338</v>
      </c>
      <c r="FI15" s="76" t="s">
        <v>339</v>
      </c>
      <c r="FJ15" s="77">
        <v>29302</v>
      </c>
      <c r="FK15" s="77">
        <v>29312</v>
      </c>
    </row>
    <row r="16" spans="1:167" x14ac:dyDescent="0.25">
      <c r="A16" s="19">
        <v>6</v>
      </c>
      <c r="B16" s="19">
        <v>85244</v>
      </c>
      <c r="C16" s="19" t="s">
        <v>269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f t="shared" si="10"/>
        <v>1</v>
      </c>
      <c r="J16" s="28" t="str">
        <f t="shared" si="4"/>
        <v>Mampu memahami kewirausahaan serta mampu menganalisis usaha produk olahan dari bahan nabati dengan sangat baik.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Mampu menganalisis dan melakukan kegiatan yang bersifat kewirausahaan produk olahan bahan nabati dengan sangat baik.</v>
      </c>
      <c r="Q16" s="39"/>
      <c r="R16" s="39" t="s">
        <v>8</v>
      </c>
      <c r="S16" s="18"/>
      <c r="T16" s="1">
        <v>96</v>
      </c>
      <c r="U16" s="1">
        <v>91</v>
      </c>
      <c r="V16" s="1">
        <f t="shared" ref="V16:V45" si="18">X16+4</f>
        <v>89</v>
      </c>
      <c r="W16" s="1">
        <f t="shared" ref="W16" si="19">X16+2</f>
        <v>87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90</v>
      </c>
      <c r="AG16" s="1"/>
      <c r="AH16" s="1">
        <v>95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85260</v>
      </c>
      <c r="C17" s="19" t="s">
        <v>270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f t="shared" si="10"/>
        <v>1</v>
      </c>
      <c r="J17" s="28" t="str">
        <f t="shared" si="4"/>
        <v>Mampu memahami kewirausahaan serta mampu menganalisis usaha produk olahan dari bahan nabati dengan sangat baik.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Mampu menganalisis dan melakukan kegiatan yang bersifat kewirausahaan produk olahan bahan nabati dengan sangat baik.</v>
      </c>
      <c r="Q17" s="39"/>
      <c r="R17" s="39" t="s">
        <v>8</v>
      </c>
      <c r="S17" s="18"/>
      <c r="T17" s="1">
        <v>90</v>
      </c>
      <c r="U17" s="1">
        <v>85</v>
      </c>
      <c r="V17" s="1">
        <f t="shared" ref="V17:V45" si="20">X17+2</f>
        <v>85</v>
      </c>
      <c r="W17" s="1">
        <f t="shared" ref="W17" si="21">X17+4</f>
        <v>87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90</v>
      </c>
      <c r="AG17" s="1"/>
      <c r="AH17" s="1">
        <f t="shared" si="11"/>
        <v>89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340</v>
      </c>
      <c r="FI17" s="76" t="s">
        <v>341</v>
      </c>
      <c r="FJ17" s="77">
        <v>29303</v>
      </c>
      <c r="FK17" s="77">
        <v>29313</v>
      </c>
    </row>
    <row r="18" spans="1:167" x14ac:dyDescent="0.25">
      <c r="A18" s="19">
        <v>8</v>
      </c>
      <c r="B18" s="19">
        <v>85276</v>
      </c>
      <c r="C18" s="19" t="s">
        <v>271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f t="shared" si="10"/>
        <v>1</v>
      </c>
      <c r="J18" s="28" t="str">
        <f t="shared" si="4"/>
        <v>Mampu memahami kewirausahaan serta mampu menganalisis usaha produk olahan dari bahan nabati dengan sangat baik.</v>
      </c>
      <c r="K18" s="28">
        <f t="shared" si="5"/>
        <v>89.333333333333329</v>
      </c>
      <c r="L18" s="28" t="str">
        <f t="shared" si="6"/>
        <v>A</v>
      </c>
      <c r="M18" s="28">
        <f t="shared" si="7"/>
        <v>89.333333333333329</v>
      </c>
      <c r="N18" s="28" t="str">
        <f t="shared" si="8"/>
        <v>A</v>
      </c>
      <c r="O18" s="36">
        <v>1</v>
      </c>
      <c r="P18" s="28" t="str">
        <f t="shared" si="9"/>
        <v>Mampu menganalisis dan melakukan kegiatan yang bersifat kewirausahaan produk olahan bahan nabati dengan sangat baik.</v>
      </c>
      <c r="Q18" s="39"/>
      <c r="R18" s="39" t="s">
        <v>8</v>
      </c>
      <c r="S18" s="18"/>
      <c r="T18" s="1">
        <v>88</v>
      </c>
      <c r="U18" s="1">
        <v>83</v>
      </c>
      <c r="V18" s="1">
        <f t="shared" ref="V18:V45" si="22">X18+4</f>
        <v>89</v>
      </c>
      <c r="W18" s="1">
        <f t="shared" ref="W18" si="23">X18+2</f>
        <v>87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90</v>
      </c>
      <c r="AG18" s="1"/>
      <c r="AH18" s="1">
        <f t="shared" si="11"/>
        <v>93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85292</v>
      </c>
      <c r="C19" s="19" t="s">
        <v>272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f t="shared" si="10"/>
        <v>1</v>
      </c>
      <c r="J19" s="28" t="str">
        <f t="shared" si="4"/>
        <v>Mampu memahami kewirausahaan serta mampu menganalisis usaha produk olahan dari bahan nabati dengan sangat baik.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Mampu menganalisis dan melakukan kegiatan yang bersifat kewirausahaan produk olahan bahan nabati dengan sangat baik.</v>
      </c>
      <c r="Q19" s="39"/>
      <c r="R19" s="39" t="s">
        <v>8</v>
      </c>
      <c r="S19" s="18"/>
      <c r="T19" s="1">
        <v>92</v>
      </c>
      <c r="U19" s="1">
        <v>87</v>
      </c>
      <c r="V19" s="1">
        <f t="shared" ref="V19:V45" si="24">X19+2</f>
        <v>85</v>
      </c>
      <c r="W19" s="1">
        <f t="shared" ref="W19" si="25">X19+4</f>
        <v>87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90</v>
      </c>
      <c r="AG19" s="1"/>
      <c r="AH19" s="1">
        <f t="shared" si="11"/>
        <v>89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342</v>
      </c>
      <c r="FI19" s="76" t="s">
        <v>343</v>
      </c>
      <c r="FJ19" s="77">
        <v>29304</v>
      </c>
      <c r="FK19" s="77">
        <v>29314</v>
      </c>
    </row>
    <row r="20" spans="1:167" x14ac:dyDescent="0.25">
      <c r="A20" s="19">
        <v>10</v>
      </c>
      <c r="B20" s="19">
        <v>85308</v>
      </c>
      <c r="C20" s="19" t="s">
        <v>273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f t="shared" si="10"/>
        <v>2</v>
      </c>
      <c r="J20" s="28" t="str">
        <f t="shared" si="4"/>
        <v>Mampu memahami kewirausahaan serta mampu menganalisis usaha produk olahan dari bahan nabati dengan baik.</v>
      </c>
      <c r="K20" s="28">
        <f t="shared" si="5"/>
        <v>87.333333333333329</v>
      </c>
      <c r="L20" s="28" t="str">
        <f t="shared" si="6"/>
        <v>A</v>
      </c>
      <c r="M20" s="28">
        <f t="shared" si="7"/>
        <v>87.333333333333329</v>
      </c>
      <c r="N20" s="28" t="str">
        <f t="shared" si="8"/>
        <v>A</v>
      </c>
      <c r="O20" s="36">
        <v>1</v>
      </c>
      <c r="P20" s="28" t="str">
        <f t="shared" si="9"/>
        <v>Mampu menganalisis dan melakukan kegiatan yang bersifat kewirausahaan produk olahan bahan nabati dengan sangat baik.</v>
      </c>
      <c r="Q20" s="39"/>
      <c r="R20" s="39" t="s">
        <v>8</v>
      </c>
      <c r="S20" s="18"/>
      <c r="T20" s="1">
        <v>84</v>
      </c>
      <c r="U20" s="1">
        <v>79</v>
      </c>
      <c r="V20" s="1">
        <f t="shared" ref="V20:V45" si="26">X20+4</f>
        <v>83</v>
      </c>
      <c r="W20" s="1">
        <f t="shared" ref="W20" si="27">X20+2</f>
        <v>81</v>
      </c>
      <c r="X20" s="1">
        <v>79</v>
      </c>
      <c r="Y20" s="1"/>
      <c r="Z20" s="1"/>
      <c r="AA20" s="1"/>
      <c r="AB20" s="1"/>
      <c r="AC20" s="1"/>
      <c r="AD20" s="1"/>
      <c r="AE20" s="18"/>
      <c r="AF20" s="1">
        <v>90</v>
      </c>
      <c r="AG20" s="1"/>
      <c r="AH20" s="1">
        <f t="shared" si="11"/>
        <v>87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85324</v>
      </c>
      <c r="C21" s="19" t="s">
        <v>274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f t="shared" si="10"/>
        <v>1</v>
      </c>
      <c r="J21" s="28" t="str">
        <f t="shared" si="4"/>
        <v>Mampu memahami kewirausahaan serta mampu menganalisis usaha produk olahan dari bahan nabati dengan sangat baik.</v>
      </c>
      <c r="K21" s="28">
        <f t="shared" si="5"/>
        <v>88.666666666666671</v>
      </c>
      <c r="L21" s="28" t="str">
        <f t="shared" si="6"/>
        <v>A</v>
      </c>
      <c r="M21" s="28">
        <f t="shared" si="7"/>
        <v>88.666666666666671</v>
      </c>
      <c r="N21" s="28" t="str">
        <f t="shared" si="8"/>
        <v>A</v>
      </c>
      <c r="O21" s="36">
        <v>1</v>
      </c>
      <c r="P21" s="28" t="str">
        <f t="shared" si="9"/>
        <v>Mampu menganalisis dan melakukan kegiatan yang bersifat kewirausahaan produk olahan bahan nabati dengan sangat baik.</v>
      </c>
      <c r="Q21" s="39"/>
      <c r="R21" s="39" t="s">
        <v>8</v>
      </c>
      <c r="S21" s="18"/>
      <c r="T21" s="1">
        <v>92</v>
      </c>
      <c r="U21" s="1">
        <v>87</v>
      </c>
      <c r="V21" s="1">
        <f t="shared" ref="V21:V45" si="28">X21+2</f>
        <v>87</v>
      </c>
      <c r="W21" s="1">
        <f t="shared" ref="W21" si="29">X21+4</f>
        <v>89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>
        <f t="shared" si="11"/>
        <v>91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29305</v>
      </c>
      <c r="FK21" s="77">
        <v>29315</v>
      </c>
    </row>
    <row r="22" spans="1:167" x14ac:dyDescent="0.25">
      <c r="A22" s="19">
        <v>12</v>
      </c>
      <c r="B22" s="19">
        <v>85340</v>
      </c>
      <c r="C22" s="19" t="s">
        <v>275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f t="shared" si="10"/>
        <v>1</v>
      </c>
      <c r="J22" s="28" t="str">
        <f t="shared" si="4"/>
        <v>Mampu memahami kewirausahaan serta mampu menganalisis usaha produk olahan dari bahan nabati dengan sangat baik.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1</v>
      </c>
      <c r="P22" s="28" t="str">
        <f t="shared" si="9"/>
        <v>Mampu menganalisis dan melakukan kegiatan yang bersifat kewirausahaan produk olahan bahan nabati dengan sangat baik.</v>
      </c>
      <c r="Q22" s="39"/>
      <c r="R22" s="39" t="s">
        <v>8</v>
      </c>
      <c r="S22" s="18"/>
      <c r="T22" s="1">
        <v>96</v>
      </c>
      <c r="U22" s="1">
        <v>91</v>
      </c>
      <c r="V22" s="1">
        <f t="shared" ref="V22:V45" si="30">X22+4</f>
        <v>81</v>
      </c>
      <c r="W22" s="1">
        <f t="shared" ref="W22" si="31">X22+2</f>
        <v>79</v>
      </c>
      <c r="X22" s="1">
        <v>77</v>
      </c>
      <c r="Y22" s="1"/>
      <c r="Z22" s="1"/>
      <c r="AA22" s="1"/>
      <c r="AB22" s="1"/>
      <c r="AC22" s="1"/>
      <c r="AD22" s="1"/>
      <c r="AE22" s="18"/>
      <c r="AF22" s="1">
        <v>90</v>
      </c>
      <c r="AG22" s="1"/>
      <c r="AH22" s="1">
        <f t="shared" si="11"/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85356</v>
      </c>
      <c r="C23" s="19" t="s">
        <v>276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f t="shared" si="10"/>
        <v>1</v>
      </c>
      <c r="J23" s="28" t="str">
        <f t="shared" si="4"/>
        <v>Mampu memahami kewirausahaan serta mampu menganalisis usaha produk olahan dari bahan nabati dengan sangat baik.</v>
      </c>
      <c r="K23" s="28">
        <f t="shared" si="5"/>
        <v>87.333333333333329</v>
      </c>
      <c r="L23" s="28" t="str">
        <f t="shared" si="6"/>
        <v>A</v>
      </c>
      <c r="M23" s="28">
        <f t="shared" si="7"/>
        <v>87.333333333333329</v>
      </c>
      <c r="N23" s="28" t="str">
        <f t="shared" si="8"/>
        <v>A</v>
      </c>
      <c r="O23" s="36">
        <v>1</v>
      </c>
      <c r="P23" s="28" t="str">
        <f t="shared" si="9"/>
        <v>Mampu menganalisis dan melakukan kegiatan yang bersifat kewirausahaan produk olahan bahan nabati dengan sangat baik.</v>
      </c>
      <c r="Q23" s="39"/>
      <c r="R23" s="39" t="s">
        <v>8</v>
      </c>
      <c r="S23" s="18"/>
      <c r="T23" s="1">
        <v>92</v>
      </c>
      <c r="U23" s="1">
        <v>87</v>
      </c>
      <c r="V23" s="1">
        <f t="shared" ref="V23:V45" si="32">X23+2</f>
        <v>83</v>
      </c>
      <c r="W23" s="1">
        <f t="shared" ref="W23" si="33">X23+4</f>
        <v>85</v>
      </c>
      <c r="X23" s="1">
        <v>81</v>
      </c>
      <c r="Y23" s="1"/>
      <c r="Z23" s="1"/>
      <c r="AA23" s="1"/>
      <c r="AB23" s="1"/>
      <c r="AC23" s="1"/>
      <c r="AD23" s="1"/>
      <c r="AE23" s="18"/>
      <c r="AF23" s="1">
        <v>90</v>
      </c>
      <c r="AG23" s="1"/>
      <c r="AH23" s="1">
        <f t="shared" si="11"/>
        <v>87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29306</v>
      </c>
      <c r="FK23" s="77">
        <v>29316</v>
      </c>
    </row>
    <row r="24" spans="1:167" x14ac:dyDescent="0.25">
      <c r="A24" s="19">
        <v>14</v>
      </c>
      <c r="B24" s="19">
        <v>85372</v>
      </c>
      <c r="C24" s="19" t="s">
        <v>277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f t="shared" si="10"/>
        <v>2</v>
      </c>
      <c r="J24" s="28" t="str">
        <f t="shared" si="4"/>
        <v>Mampu memahami kewirausahaan serta mampu menganalisis usaha produk olahan dari bahan nabati dengan baik.</v>
      </c>
      <c r="K24" s="28">
        <f t="shared" si="5"/>
        <v>88.666666666666671</v>
      </c>
      <c r="L24" s="28" t="str">
        <f t="shared" si="6"/>
        <v>A</v>
      </c>
      <c r="M24" s="28">
        <f t="shared" si="7"/>
        <v>88.666666666666671</v>
      </c>
      <c r="N24" s="28" t="str">
        <f t="shared" si="8"/>
        <v>A</v>
      </c>
      <c r="O24" s="36">
        <v>1</v>
      </c>
      <c r="P24" s="28" t="str">
        <f t="shared" si="9"/>
        <v>Mampu menganalisis dan melakukan kegiatan yang bersifat kewirausahaan produk olahan bahan nabati dengan sangat baik.</v>
      </c>
      <c r="Q24" s="39"/>
      <c r="R24" s="39" t="s">
        <v>8</v>
      </c>
      <c r="S24" s="18"/>
      <c r="T24" s="1">
        <v>75</v>
      </c>
      <c r="U24" s="1">
        <v>70</v>
      </c>
      <c r="V24" s="1">
        <f t="shared" ref="V24:V45" si="34">X24+4</f>
        <v>87</v>
      </c>
      <c r="W24" s="1">
        <f t="shared" ref="W24" si="35">X24+2</f>
        <v>85</v>
      </c>
      <c r="X24" s="1">
        <v>83</v>
      </c>
      <c r="Y24" s="1"/>
      <c r="Z24" s="1"/>
      <c r="AA24" s="1"/>
      <c r="AB24" s="1"/>
      <c r="AC24" s="1"/>
      <c r="AD24" s="1"/>
      <c r="AE24" s="18"/>
      <c r="AF24" s="1">
        <v>90</v>
      </c>
      <c r="AG24" s="1"/>
      <c r="AH24" s="1">
        <f t="shared" si="11"/>
        <v>91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85388</v>
      </c>
      <c r="C25" s="19" t="s">
        <v>278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f t="shared" si="10"/>
        <v>2</v>
      </c>
      <c r="J25" s="28" t="str">
        <f t="shared" si="4"/>
        <v>Mampu memahami kewirausahaan serta mampu menganalisis usaha produk olahan dari bahan nabati dengan baik.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Mampu menganalisis dan melakukan kegiatan yang bersifat kewirausahaan produk olahan bahan nabati dengan sangat baik.</v>
      </c>
      <c r="Q25" s="39"/>
      <c r="R25" s="39" t="s">
        <v>8</v>
      </c>
      <c r="S25" s="18"/>
      <c r="T25" s="1">
        <v>75</v>
      </c>
      <c r="U25" s="1">
        <v>70</v>
      </c>
      <c r="V25" s="1">
        <f t="shared" ref="V25:V45" si="36">X25+2</f>
        <v>79</v>
      </c>
      <c r="W25" s="1">
        <f t="shared" ref="W25" si="37">X25+4</f>
        <v>81</v>
      </c>
      <c r="X25" s="1">
        <v>77</v>
      </c>
      <c r="Y25" s="1"/>
      <c r="Z25" s="1"/>
      <c r="AA25" s="1"/>
      <c r="AB25" s="1"/>
      <c r="AC25" s="1"/>
      <c r="AD25" s="1"/>
      <c r="AE25" s="18"/>
      <c r="AF25" s="1">
        <v>90</v>
      </c>
      <c r="AG25" s="1"/>
      <c r="AH25" s="1">
        <f t="shared" si="11"/>
        <v>83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29307</v>
      </c>
      <c r="FK25" s="77">
        <v>29317</v>
      </c>
    </row>
    <row r="26" spans="1:167" x14ac:dyDescent="0.25">
      <c r="A26" s="19">
        <v>16</v>
      </c>
      <c r="B26" s="19">
        <v>85404</v>
      </c>
      <c r="C26" s="19" t="s">
        <v>279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f t="shared" si="10"/>
        <v>2</v>
      </c>
      <c r="J26" s="28" t="str">
        <f t="shared" si="4"/>
        <v>Mampu memahami kewirausahaan serta mampu menganalisis usaha produk olahan dari bahan nabati dengan baik.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Mampu menganalisis dan melakukan kegiatan yang bersifat kewirausahaan produk olahan bahan nabati dengan sangat baik.</v>
      </c>
      <c r="Q26" s="39"/>
      <c r="R26" s="39" t="s">
        <v>8</v>
      </c>
      <c r="S26" s="18"/>
      <c r="T26" s="1">
        <v>82</v>
      </c>
      <c r="U26" s="1">
        <v>77</v>
      </c>
      <c r="V26" s="1">
        <f t="shared" ref="V26:V45" si="38">X26+4</f>
        <v>79</v>
      </c>
      <c r="W26" s="1">
        <f t="shared" ref="W26" si="39">X26+2</f>
        <v>77</v>
      </c>
      <c r="X26" s="1">
        <v>75</v>
      </c>
      <c r="Y26" s="1"/>
      <c r="Z26" s="1"/>
      <c r="AA26" s="1"/>
      <c r="AB26" s="1"/>
      <c r="AC26" s="1"/>
      <c r="AD26" s="1"/>
      <c r="AE26" s="18"/>
      <c r="AF26" s="1">
        <v>90</v>
      </c>
      <c r="AG26" s="1"/>
      <c r="AH26" s="1">
        <f t="shared" si="11"/>
        <v>83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85420</v>
      </c>
      <c r="C27" s="19" t="s">
        <v>280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f t="shared" si="10"/>
        <v>1</v>
      </c>
      <c r="J27" s="28" t="str">
        <f t="shared" si="4"/>
        <v>Mampu memahami kewirausahaan serta mampu menganalisis usaha produk olahan dari bahan nabati dengan sangat baik.</v>
      </c>
      <c r="K27" s="28">
        <f t="shared" si="5"/>
        <v>87.333333333333329</v>
      </c>
      <c r="L27" s="28" t="str">
        <f t="shared" si="6"/>
        <v>A</v>
      </c>
      <c r="M27" s="28">
        <f t="shared" si="7"/>
        <v>87.333333333333329</v>
      </c>
      <c r="N27" s="28" t="str">
        <f t="shared" si="8"/>
        <v>A</v>
      </c>
      <c r="O27" s="36">
        <v>1</v>
      </c>
      <c r="P27" s="28" t="str">
        <f t="shared" si="9"/>
        <v>Mampu menganalisis dan melakukan kegiatan yang bersifat kewirausahaan produk olahan bahan nabati dengan sangat baik.</v>
      </c>
      <c r="Q27" s="39"/>
      <c r="R27" s="39" t="s">
        <v>8</v>
      </c>
      <c r="S27" s="18"/>
      <c r="T27" s="1">
        <v>96</v>
      </c>
      <c r="U27" s="1">
        <v>91</v>
      </c>
      <c r="V27" s="1">
        <f t="shared" ref="V27:V45" si="40">X27+2</f>
        <v>83</v>
      </c>
      <c r="W27" s="1">
        <f t="shared" ref="W27" si="41">X27+4</f>
        <v>85</v>
      </c>
      <c r="X27" s="1">
        <v>81</v>
      </c>
      <c r="Y27" s="1"/>
      <c r="Z27" s="1"/>
      <c r="AA27" s="1"/>
      <c r="AB27" s="1"/>
      <c r="AC27" s="1"/>
      <c r="AD27" s="1"/>
      <c r="AE27" s="18"/>
      <c r="AF27" s="1">
        <v>90</v>
      </c>
      <c r="AG27" s="1"/>
      <c r="AH27" s="1">
        <f t="shared" si="11"/>
        <v>87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29308</v>
      </c>
      <c r="FK27" s="77">
        <v>29318</v>
      </c>
    </row>
    <row r="28" spans="1:167" x14ac:dyDescent="0.25">
      <c r="A28" s="19">
        <v>18</v>
      </c>
      <c r="B28" s="19">
        <v>85436</v>
      </c>
      <c r="C28" s="19" t="s">
        <v>281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f t="shared" si="10"/>
        <v>1</v>
      </c>
      <c r="J28" s="28" t="str">
        <f t="shared" si="4"/>
        <v>Mampu memahami kewirausahaan serta mampu menganalisis usaha produk olahan dari bahan nabati dengan sangat baik.</v>
      </c>
      <c r="K28" s="28">
        <f t="shared" si="5"/>
        <v>88.666666666666671</v>
      </c>
      <c r="L28" s="28" t="str">
        <f t="shared" si="6"/>
        <v>A</v>
      </c>
      <c r="M28" s="28">
        <f t="shared" si="7"/>
        <v>88.666666666666671</v>
      </c>
      <c r="N28" s="28" t="str">
        <f t="shared" si="8"/>
        <v>A</v>
      </c>
      <c r="O28" s="36">
        <v>1</v>
      </c>
      <c r="P28" s="28" t="str">
        <f t="shared" si="9"/>
        <v>Mampu menganalisis dan melakukan kegiatan yang bersifat kewirausahaan produk olahan bahan nabati dengan sangat baik.</v>
      </c>
      <c r="Q28" s="39"/>
      <c r="R28" s="39" t="s">
        <v>8</v>
      </c>
      <c r="S28" s="18"/>
      <c r="T28" s="1">
        <v>88</v>
      </c>
      <c r="U28" s="1">
        <v>83</v>
      </c>
      <c r="V28" s="1">
        <f t="shared" ref="V28:V45" si="42">X28+4</f>
        <v>87</v>
      </c>
      <c r="W28" s="1">
        <f t="shared" ref="W28" si="43">X28+2</f>
        <v>85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90</v>
      </c>
      <c r="AG28" s="1"/>
      <c r="AH28" s="1">
        <f t="shared" si="11"/>
        <v>91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85452</v>
      </c>
      <c r="C29" s="19" t="s">
        <v>282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f t="shared" si="10"/>
        <v>1</v>
      </c>
      <c r="J29" s="28" t="str">
        <f t="shared" si="4"/>
        <v>Mampu memahami kewirausahaan serta mampu menganalisis usaha produk olahan dari bahan nabati dengan sangat baik.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Mampu menganalisis dan melakukan kegiatan yang bersifat kewirausahaan produk olahan bahan nabati dengan sangat baik.</v>
      </c>
      <c r="Q29" s="39"/>
      <c r="R29" s="39" t="s">
        <v>8</v>
      </c>
      <c r="S29" s="18"/>
      <c r="T29" s="1">
        <v>86</v>
      </c>
      <c r="U29" s="1">
        <v>81</v>
      </c>
      <c r="V29" s="1">
        <f t="shared" ref="V29:V45" si="44">X29+2</f>
        <v>91</v>
      </c>
      <c r="W29" s="1">
        <f t="shared" ref="W29" si="45">X29+4</f>
        <v>93</v>
      </c>
      <c r="X29" s="1">
        <v>89</v>
      </c>
      <c r="Y29" s="1"/>
      <c r="Z29" s="1"/>
      <c r="AA29" s="1"/>
      <c r="AB29" s="1"/>
      <c r="AC29" s="1"/>
      <c r="AD29" s="1"/>
      <c r="AE29" s="18"/>
      <c r="AF29" s="1">
        <v>90</v>
      </c>
      <c r="AG29" s="1"/>
      <c r="AH29" s="1">
        <f t="shared" si="11"/>
        <v>95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29309</v>
      </c>
      <c r="FK29" s="77">
        <v>29319</v>
      </c>
    </row>
    <row r="30" spans="1:167" x14ac:dyDescent="0.25">
      <c r="A30" s="19">
        <v>20</v>
      </c>
      <c r="B30" s="19">
        <v>85468</v>
      </c>
      <c r="C30" s="19" t="s">
        <v>283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f t="shared" si="10"/>
        <v>2</v>
      </c>
      <c r="J30" s="28" t="str">
        <f t="shared" si="4"/>
        <v>Mampu memahami kewirausahaan serta mampu menganalisis usaha produk olahan dari bahan nabati dengan baik.</v>
      </c>
      <c r="K30" s="28">
        <f t="shared" si="5"/>
        <v>86.666666666666671</v>
      </c>
      <c r="L30" s="28" t="str">
        <f t="shared" si="6"/>
        <v>A</v>
      </c>
      <c r="M30" s="28">
        <f t="shared" si="7"/>
        <v>86.666666666666671</v>
      </c>
      <c r="N30" s="28" t="str">
        <f t="shared" si="8"/>
        <v>A</v>
      </c>
      <c r="O30" s="36">
        <v>1</v>
      </c>
      <c r="P30" s="28" t="str">
        <f t="shared" si="9"/>
        <v>Mampu menganalisis dan melakukan kegiatan yang bersifat kewirausahaan produk olahan bahan nabati dengan sangat baik.</v>
      </c>
      <c r="Q30" s="39"/>
      <c r="R30" s="39" t="s">
        <v>8</v>
      </c>
      <c r="S30" s="18"/>
      <c r="T30" s="1">
        <v>75</v>
      </c>
      <c r="U30" s="1">
        <v>70</v>
      </c>
      <c r="V30" s="1">
        <f t="shared" ref="V30:V45" si="46">X30+4</f>
        <v>81</v>
      </c>
      <c r="W30" s="1">
        <f t="shared" ref="W30" si="47">X30+2</f>
        <v>79</v>
      </c>
      <c r="X30" s="1">
        <v>77</v>
      </c>
      <c r="Y30" s="1"/>
      <c r="Z30" s="1"/>
      <c r="AA30" s="1"/>
      <c r="AB30" s="1"/>
      <c r="AC30" s="1"/>
      <c r="AD30" s="1"/>
      <c r="AE30" s="18"/>
      <c r="AF30" s="1">
        <v>90</v>
      </c>
      <c r="AG30" s="1"/>
      <c r="AH30" s="1">
        <f t="shared" si="11"/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85484</v>
      </c>
      <c r="C31" s="19" t="s">
        <v>284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f t="shared" si="10"/>
        <v>2</v>
      </c>
      <c r="J31" s="28" t="str">
        <f t="shared" si="4"/>
        <v>Mampu memahami kewirausahaan serta mampu menganalisis usaha produk olahan dari bahan nabati dengan baik.</v>
      </c>
      <c r="K31" s="28">
        <f t="shared" si="5"/>
        <v>87.333333333333329</v>
      </c>
      <c r="L31" s="28" t="str">
        <f t="shared" si="6"/>
        <v>A</v>
      </c>
      <c r="M31" s="28">
        <f t="shared" si="7"/>
        <v>87.333333333333329</v>
      </c>
      <c r="N31" s="28" t="str">
        <f t="shared" si="8"/>
        <v>A</v>
      </c>
      <c r="O31" s="36">
        <v>1</v>
      </c>
      <c r="P31" s="28" t="str">
        <f t="shared" si="9"/>
        <v>Mampu menganalisis dan melakukan kegiatan yang bersifat kewirausahaan produk olahan bahan nabati dengan sangat baik.</v>
      </c>
      <c r="Q31" s="39"/>
      <c r="R31" s="39" t="s">
        <v>8</v>
      </c>
      <c r="S31" s="18"/>
      <c r="T31" s="1">
        <v>75</v>
      </c>
      <c r="U31" s="1">
        <v>70</v>
      </c>
      <c r="V31" s="1">
        <f t="shared" ref="V31:V45" si="48">X31+2</f>
        <v>83</v>
      </c>
      <c r="W31" s="1">
        <f t="shared" ref="W31" si="49">X31+4</f>
        <v>85</v>
      </c>
      <c r="X31" s="1">
        <v>81</v>
      </c>
      <c r="Y31" s="1"/>
      <c r="Z31" s="1"/>
      <c r="AA31" s="1"/>
      <c r="AB31" s="1"/>
      <c r="AC31" s="1"/>
      <c r="AD31" s="1"/>
      <c r="AE31" s="18"/>
      <c r="AF31" s="1">
        <v>90</v>
      </c>
      <c r="AG31" s="1"/>
      <c r="AH31" s="1">
        <f t="shared" si="11"/>
        <v>87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29310</v>
      </c>
      <c r="FK31" s="77">
        <v>29320</v>
      </c>
    </row>
    <row r="32" spans="1:167" x14ac:dyDescent="0.25">
      <c r="A32" s="19">
        <v>22</v>
      </c>
      <c r="B32" s="19">
        <v>85500</v>
      </c>
      <c r="C32" s="19" t="s">
        <v>285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f t="shared" si="10"/>
        <v>1</v>
      </c>
      <c r="J32" s="28" t="str">
        <f t="shared" si="4"/>
        <v>Mampu memahami kewirausahaan serta mampu menganalisis usaha produk olahan dari bahan nabati dengan sangat baik.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Mampu menganalisis dan melakukan kegiatan yang bersifat kewirausahaan produk olahan bahan nabati dengan sangat baik.</v>
      </c>
      <c r="Q32" s="39"/>
      <c r="R32" s="39" t="s">
        <v>8</v>
      </c>
      <c r="S32" s="18"/>
      <c r="T32" s="1">
        <v>90</v>
      </c>
      <c r="U32" s="1">
        <v>85</v>
      </c>
      <c r="V32" s="1">
        <f t="shared" ref="V32:V45" si="50">X32+4</f>
        <v>85</v>
      </c>
      <c r="W32" s="1">
        <f t="shared" ref="W32" si="51">X32+2</f>
        <v>83</v>
      </c>
      <c r="X32" s="1">
        <v>81</v>
      </c>
      <c r="Y32" s="1"/>
      <c r="Z32" s="1"/>
      <c r="AA32" s="1"/>
      <c r="AB32" s="1"/>
      <c r="AC32" s="1"/>
      <c r="AD32" s="1"/>
      <c r="AE32" s="18"/>
      <c r="AF32" s="1">
        <v>90</v>
      </c>
      <c r="AG32" s="1"/>
      <c r="AH32" s="1">
        <f t="shared" si="11"/>
        <v>89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85516</v>
      </c>
      <c r="C33" s="19" t="s">
        <v>286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f t="shared" si="10"/>
        <v>2</v>
      </c>
      <c r="J33" s="28" t="str">
        <f t="shared" si="4"/>
        <v>Mampu memahami kewirausahaan serta mampu menganalisis usaha produk olahan dari bahan nabati dengan baik.</v>
      </c>
      <c r="K33" s="28">
        <f t="shared" si="5"/>
        <v>85.333333333333329</v>
      </c>
      <c r="L33" s="28" t="str">
        <f t="shared" si="6"/>
        <v>A</v>
      </c>
      <c r="M33" s="28">
        <f t="shared" si="7"/>
        <v>85.333333333333329</v>
      </c>
      <c r="N33" s="28" t="str">
        <f t="shared" si="8"/>
        <v>A</v>
      </c>
      <c r="O33" s="36">
        <v>1</v>
      </c>
      <c r="P33" s="28" t="str">
        <f t="shared" si="9"/>
        <v>Mampu menganalisis dan melakukan kegiatan yang bersifat kewirausahaan produk olahan bahan nabati dengan sangat baik.</v>
      </c>
      <c r="Q33" s="39"/>
      <c r="R33" s="39" t="s">
        <v>8</v>
      </c>
      <c r="S33" s="18"/>
      <c r="T33" s="1">
        <v>90</v>
      </c>
      <c r="U33" s="1">
        <v>85</v>
      </c>
      <c r="V33" s="1">
        <f t="shared" ref="V33:V45" si="52">X33+2</f>
        <v>77</v>
      </c>
      <c r="W33" s="1">
        <f t="shared" ref="W33" si="53">X33+4</f>
        <v>79</v>
      </c>
      <c r="X33" s="1">
        <v>75</v>
      </c>
      <c r="Y33" s="1"/>
      <c r="Z33" s="1"/>
      <c r="AA33" s="1"/>
      <c r="AB33" s="1"/>
      <c r="AC33" s="1"/>
      <c r="AD33" s="1"/>
      <c r="AE33" s="18"/>
      <c r="AF33" s="1">
        <v>90</v>
      </c>
      <c r="AG33" s="1"/>
      <c r="AH33" s="1">
        <f t="shared" si="11"/>
        <v>81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85532</v>
      </c>
      <c r="C34" s="19" t="s">
        <v>287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f t="shared" si="10"/>
        <v>2</v>
      </c>
      <c r="J34" s="28" t="str">
        <f t="shared" si="4"/>
        <v>Mampu memahami kewirausahaan serta mampu menganalisis usaha produk olahan dari bahan nabati dengan baik.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Mampu menganalisis dan melakukan kegiatan yang bersifat kewirausahaan produk olahan bahan nabati dengan sangat baik.</v>
      </c>
      <c r="Q34" s="39"/>
      <c r="R34" s="39" t="s">
        <v>8</v>
      </c>
      <c r="S34" s="18"/>
      <c r="T34" s="1">
        <v>80</v>
      </c>
      <c r="U34" s="1">
        <v>75</v>
      </c>
      <c r="V34" s="1">
        <f t="shared" ref="V34:V45" si="54">X34+4</f>
        <v>79</v>
      </c>
      <c r="W34" s="1">
        <f t="shared" ref="W34" si="55">X34+2</f>
        <v>77</v>
      </c>
      <c r="X34" s="1">
        <v>75</v>
      </c>
      <c r="Y34" s="1"/>
      <c r="Z34" s="1"/>
      <c r="AA34" s="1"/>
      <c r="AB34" s="1"/>
      <c r="AC34" s="1"/>
      <c r="AD34" s="1"/>
      <c r="AE34" s="18"/>
      <c r="AF34" s="1">
        <v>90</v>
      </c>
      <c r="AG34" s="1"/>
      <c r="AH34" s="1">
        <f t="shared" si="11"/>
        <v>83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85548</v>
      </c>
      <c r="C35" s="19" t="s">
        <v>288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f t="shared" si="10"/>
        <v>1</v>
      </c>
      <c r="J35" s="28" t="str">
        <f t="shared" si="4"/>
        <v>Mampu memahami kewirausahaan serta mampu menganalisis usaha produk olahan dari bahan nabati dengan sangat baik.</v>
      </c>
      <c r="K35" s="28">
        <f t="shared" si="5"/>
        <v>87.666666666666671</v>
      </c>
      <c r="L35" s="28" t="str">
        <f t="shared" si="6"/>
        <v>A</v>
      </c>
      <c r="M35" s="28">
        <f t="shared" si="7"/>
        <v>87.666666666666671</v>
      </c>
      <c r="N35" s="28" t="str">
        <f t="shared" si="8"/>
        <v>A</v>
      </c>
      <c r="O35" s="36">
        <v>1</v>
      </c>
      <c r="P35" s="28" t="str">
        <f t="shared" si="9"/>
        <v>Mampu menganalisis dan melakukan kegiatan yang bersifat kewirausahaan produk olahan bahan nabati dengan sangat baik.</v>
      </c>
      <c r="Q35" s="39"/>
      <c r="R35" s="39" t="s">
        <v>8</v>
      </c>
      <c r="S35" s="18"/>
      <c r="T35" s="1">
        <v>100</v>
      </c>
      <c r="U35" s="1">
        <v>95</v>
      </c>
      <c r="V35" s="1">
        <f t="shared" ref="V35:V45" si="56">X35+2</f>
        <v>84</v>
      </c>
      <c r="W35" s="1">
        <f t="shared" ref="W35" si="57">X35+4</f>
        <v>86</v>
      </c>
      <c r="X35" s="1">
        <v>82</v>
      </c>
      <c r="Y35" s="1"/>
      <c r="Z35" s="1"/>
      <c r="AA35" s="1"/>
      <c r="AB35" s="1"/>
      <c r="AC35" s="1"/>
      <c r="AD35" s="1"/>
      <c r="AE35" s="18"/>
      <c r="AF35" s="1">
        <v>90</v>
      </c>
      <c r="AG35" s="1"/>
      <c r="AH35" s="1">
        <f t="shared" si="11"/>
        <v>88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85564</v>
      </c>
      <c r="C36" s="19" t="s">
        <v>289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f t="shared" si="10"/>
        <v>1</v>
      </c>
      <c r="J36" s="28" t="str">
        <f t="shared" si="4"/>
        <v>Mampu memahami kewirausahaan serta mampu menganalisis usaha produk olahan dari bahan nabati dengan sangat baik.</v>
      </c>
      <c r="K36" s="28">
        <f t="shared" si="5"/>
        <v>89.333333333333329</v>
      </c>
      <c r="L36" s="28" t="str">
        <f t="shared" si="6"/>
        <v>A</v>
      </c>
      <c r="M36" s="28">
        <f t="shared" si="7"/>
        <v>89.333333333333329</v>
      </c>
      <c r="N36" s="28" t="str">
        <f t="shared" si="8"/>
        <v>A</v>
      </c>
      <c r="O36" s="36">
        <v>1</v>
      </c>
      <c r="P36" s="28" t="str">
        <f t="shared" si="9"/>
        <v>Mampu menganalisis dan melakukan kegiatan yang bersifat kewirausahaan produk olahan bahan nabati dengan sangat baik.</v>
      </c>
      <c r="Q36" s="39"/>
      <c r="R36" s="39" t="s">
        <v>8</v>
      </c>
      <c r="S36" s="18"/>
      <c r="T36" s="1">
        <v>88</v>
      </c>
      <c r="U36" s="1">
        <v>83</v>
      </c>
      <c r="V36" s="1">
        <f t="shared" ref="V36:V45" si="58">X36+4</f>
        <v>89</v>
      </c>
      <c r="W36" s="1">
        <f t="shared" ref="W36" si="59">X36+2</f>
        <v>87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90</v>
      </c>
      <c r="AG36" s="1"/>
      <c r="AH36" s="1">
        <f t="shared" si="11"/>
        <v>93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85580</v>
      </c>
      <c r="C37" s="19" t="s">
        <v>290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f t="shared" si="10"/>
        <v>1</v>
      </c>
      <c r="J37" s="28" t="str">
        <f t="shared" si="4"/>
        <v>Mampu memahami kewirausahaan serta mampu menganalisis usaha produk olahan dari bahan nabati dengan sangat baik.</v>
      </c>
      <c r="K37" s="28">
        <f t="shared" si="5"/>
        <v>87.333333333333329</v>
      </c>
      <c r="L37" s="28" t="str">
        <f t="shared" si="6"/>
        <v>A</v>
      </c>
      <c r="M37" s="28">
        <f t="shared" si="7"/>
        <v>87.333333333333329</v>
      </c>
      <c r="N37" s="28" t="str">
        <f t="shared" si="8"/>
        <v>A</v>
      </c>
      <c r="O37" s="36">
        <v>1</v>
      </c>
      <c r="P37" s="28" t="str">
        <f t="shared" si="9"/>
        <v>Mampu menganalisis dan melakukan kegiatan yang bersifat kewirausahaan produk olahan bahan nabati dengan sangat baik.</v>
      </c>
      <c r="Q37" s="39"/>
      <c r="R37" s="39" t="s">
        <v>8</v>
      </c>
      <c r="S37" s="18"/>
      <c r="T37" s="1">
        <v>92</v>
      </c>
      <c r="U37" s="1">
        <v>87</v>
      </c>
      <c r="V37" s="1">
        <f t="shared" ref="V37:V45" si="60">X37+2</f>
        <v>83</v>
      </c>
      <c r="W37" s="1">
        <f t="shared" ref="W37" si="61">X37+4</f>
        <v>85</v>
      </c>
      <c r="X37" s="1">
        <v>81</v>
      </c>
      <c r="Y37" s="1"/>
      <c r="Z37" s="1"/>
      <c r="AA37" s="1"/>
      <c r="AB37" s="1"/>
      <c r="AC37" s="1"/>
      <c r="AD37" s="1"/>
      <c r="AE37" s="18"/>
      <c r="AF37" s="1">
        <v>90</v>
      </c>
      <c r="AG37" s="1"/>
      <c r="AH37" s="1">
        <f t="shared" si="11"/>
        <v>87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85596</v>
      </c>
      <c r="C38" s="19" t="s">
        <v>291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f t="shared" si="10"/>
        <v>2</v>
      </c>
      <c r="J38" s="28" t="str">
        <f t="shared" si="4"/>
        <v>Mampu memahami kewirausahaan serta mampu menganalisis usaha produk olahan dari bahan nabati dengan baik.</v>
      </c>
      <c r="K38" s="28">
        <f t="shared" si="5"/>
        <v>85.333333333333329</v>
      </c>
      <c r="L38" s="28" t="str">
        <f t="shared" si="6"/>
        <v>A</v>
      </c>
      <c r="M38" s="28">
        <f t="shared" si="7"/>
        <v>85.333333333333329</v>
      </c>
      <c r="N38" s="28" t="str">
        <f t="shared" si="8"/>
        <v>A</v>
      </c>
      <c r="O38" s="36">
        <v>1</v>
      </c>
      <c r="P38" s="28" t="str">
        <f t="shared" si="9"/>
        <v>Mampu menganalisis dan melakukan kegiatan yang bersifat kewirausahaan produk olahan bahan nabati dengan sangat baik.</v>
      </c>
      <c r="Q38" s="39"/>
      <c r="R38" s="39" t="s">
        <v>8</v>
      </c>
      <c r="S38" s="18"/>
      <c r="T38" s="1">
        <v>84</v>
      </c>
      <c r="U38" s="1">
        <v>79</v>
      </c>
      <c r="V38" s="1">
        <f t="shared" ref="V38:V45" si="62">X38+4</f>
        <v>77</v>
      </c>
      <c r="W38" s="1">
        <f t="shared" ref="W38" si="63">X38+2</f>
        <v>75</v>
      </c>
      <c r="X38" s="1">
        <v>73</v>
      </c>
      <c r="Y38" s="1"/>
      <c r="Z38" s="1"/>
      <c r="AA38" s="1"/>
      <c r="AB38" s="1"/>
      <c r="AC38" s="1"/>
      <c r="AD38" s="1"/>
      <c r="AE38" s="18"/>
      <c r="AF38" s="1">
        <v>90</v>
      </c>
      <c r="AG38" s="1"/>
      <c r="AH38" s="1">
        <f t="shared" si="11"/>
        <v>81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85612</v>
      </c>
      <c r="C39" s="19" t="s">
        <v>292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f t="shared" si="10"/>
        <v>2</v>
      </c>
      <c r="J39" s="28" t="str">
        <f t="shared" si="4"/>
        <v>Mampu memahami kewirausahaan serta mampu menganalisis usaha produk olahan dari bahan nabati dengan baik.</v>
      </c>
      <c r="K39" s="28">
        <f t="shared" si="5"/>
        <v>87.333333333333329</v>
      </c>
      <c r="L39" s="28" t="str">
        <f t="shared" si="6"/>
        <v>A</v>
      </c>
      <c r="M39" s="28">
        <f t="shared" si="7"/>
        <v>87.333333333333329</v>
      </c>
      <c r="N39" s="28" t="str">
        <f t="shared" si="8"/>
        <v>A</v>
      </c>
      <c r="O39" s="36">
        <v>1</v>
      </c>
      <c r="P39" s="28" t="str">
        <f t="shared" si="9"/>
        <v>Mampu menganalisis dan melakukan kegiatan yang bersifat kewirausahaan produk olahan bahan nabati dengan sangat baik.</v>
      </c>
      <c r="Q39" s="39"/>
      <c r="R39" s="39" t="s">
        <v>8</v>
      </c>
      <c r="S39" s="18"/>
      <c r="T39" s="1">
        <v>85</v>
      </c>
      <c r="U39" s="1">
        <v>80</v>
      </c>
      <c r="V39" s="1">
        <f t="shared" ref="V39:V45" si="64">X39+2</f>
        <v>83</v>
      </c>
      <c r="W39" s="1">
        <f t="shared" ref="W39" si="65">X39+4</f>
        <v>85</v>
      </c>
      <c r="X39" s="1">
        <v>81</v>
      </c>
      <c r="Y39" s="1"/>
      <c r="Z39" s="1"/>
      <c r="AA39" s="1"/>
      <c r="AB39" s="1"/>
      <c r="AC39" s="1"/>
      <c r="AD39" s="1"/>
      <c r="AE39" s="18"/>
      <c r="AF39" s="1">
        <v>90</v>
      </c>
      <c r="AG39" s="1"/>
      <c r="AH39" s="1">
        <f t="shared" si="11"/>
        <v>87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85644</v>
      </c>
      <c r="C40" s="19" t="s">
        <v>293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f t="shared" si="10"/>
        <v>2</v>
      </c>
      <c r="J40" s="28" t="str">
        <f t="shared" si="4"/>
        <v>Mampu memahami kewirausahaan serta mampu menganalisis usaha produk olahan dari bahan nabati dengan baik.</v>
      </c>
      <c r="K40" s="28">
        <f t="shared" si="5"/>
        <v>87.333333333333329</v>
      </c>
      <c r="L40" s="28" t="str">
        <f t="shared" si="6"/>
        <v>A</v>
      </c>
      <c r="M40" s="28">
        <f t="shared" si="7"/>
        <v>87.333333333333329</v>
      </c>
      <c r="N40" s="28" t="str">
        <f t="shared" si="8"/>
        <v>A</v>
      </c>
      <c r="O40" s="36">
        <v>1</v>
      </c>
      <c r="P40" s="28" t="str">
        <f t="shared" si="9"/>
        <v>Mampu menganalisis dan melakukan kegiatan yang bersifat kewirausahaan produk olahan bahan nabati dengan sangat baik.</v>
      </c>
      <c r="Q40" s="39"/>
      <c r="R40" s="39" t="s">
        <v>8</v>
      </c>
      <c r="S40" s="18"/>
      <c r="T40" s="1">
        <v>90</v>
      </c>
      <c r="U40" s="1">
        <v>85</v>
      </c>
      <c r="V40" s="1">
        <f t="shared" ref="V40:V45" si="66">X40+4</f>
        <v>83</v>
      </c>
      <c r="W40" s="1">
        <f t="shared" ref="W40" si="67">X40+2</f>
        <v>81</v>
      </c>
      <c r="X40" s="1">
        <v>79</v>
      </c>
      <c r="Y40" s="1"/>
      <c r="Z40" s="1"/>
      <c r="AA40" s="1"/>
      <c r="AB40" s="1"/>
      <c r="AC40" s="1"/>
      <c r="AD40" s="1"/>
      <c r="AE40" s="18"/>
      <c r="AF40" s="1">
        <v>90</v>
      </c>
      <c r="AG40" s="1"/>
      <c r="AH40" s="1">
        <f t="shared" si="11"/>
        <v>87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85660</v>
      </c>
      <c r="C41" s="19" t="s">
        <v>294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f t="shared" si="10"/>
        <v>2</v>
      </c>
      <c r="J41" s="28" t="str">
        <f t="shared" si="4"/>
        <v>Mampu memahami kewirausahaan serta mampu menganalisis usaha produk olahan dari bahan nabati dengan baik.</v>
      </c>
      <c r="K41" s="28">
        <f t="shared" si="5"/>
        <v>87.333333333333329</v>
      </c>
      <c r="L41" s="28" t="str">
        <f t="shared" si="6"/>
        <v>A</v>
      </c>
      <c r="M41" s="28">
        <f t="shared" si="7"/>
        <v>87.333333333333329</v>
      </c>
      <c r="N41" s="28" t="str">
        <f t="shared" si="8"/>
        <v>A</v>
      </c>
      <c r="O41" s="36">
        <v>1</v>
      </c>
      <c r="P41" s="28" t="str">
        <f t="shared" si="9"/>
        <v>Mampu menganalisis dan melakukan kegiatan yang bersifat kewirausahaan produk olahan bahan nabati dengan sangat baik.</v>
      </c>
      <c r="Q41" s="39"/>
      <c r="R41" s="39" t="s">
        <v>8</v>
      </c>
      <c r="S41" s="18"/>
      <c r="T41" s="1">
        <v>75</v>
      </c>
      <c r="U41" s="1">
        <v>70</v>
      </c>
      <c r="V41" s="1">
        <f t="shared" ref="V41:V45" si="68">X41+2</f>
        <v>83</v>
      </c>
      <c r="W41" s="1">
        <f t="shared" ref="W41" si="69">X41+4</f>
        <v>85</v>
      </c>
      <c r="X41" s="1">
        <v>81</v>
      </c>
      <c r="Y41" s="1"/>
      <c r="Z41" s="1"/>
      <c r="AA41" s="1"/>
      <c r="AB41" s="1"/>
      <c r="AC41" s="1"/>
      <c r="AD41" s="1"/>
      <c r="AE41" s="18"/>
      <c r="AF41" s="1">
        <v>90</v>
      </c>
      <c r="AG41" s="1"/>
      <c r="AH41" s="1">
        <f t="shared" si="11"/>
        <v>87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85676</v>
      </c>
      <c r="C42" s="19" t="s">
        <v>295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f t="shared" si="10"/>
        <v>2</v>
      </c>
      <c r="J42" s="28" t="str">
        <f t="shared" si="4"/>
        <v>Mampu memahami kewirausahaan serta mampu menganalisis usaha produk olahan dari bahan nabati dengan baik.</v>
      </c>
      <c r="K42" s="28">
        <f t="shared" si="5"/>
        <v>88.666666666666671</v>
      </c>
      <c r="L42" s="28" t="str">
        <f t="shared" si="6"/>
        <v>A</v>
      </c>
      <c r="M42" s="28">
        <f t="shared" si="7"/>
        <v>88.666666666666671</v>
      </c>
      <c r="N42" s="28" t="str">
        <f t="shared" si="8"/>
        <v>A</v>
      </c>
      <c r="O42" s="36">
        <v>1</v>
      </c>
      <c r="P42" s="28" t="str">
        <f t="shared" si="9"/>
        <v>Mampu menganalisis dan melakukan kegiatan yang bersifat kewirausahaan produk olahan bahan nabati dengan sangat baik.</v>
      </c>
      <c r="Q42" s="39"/>
      <c r="R42" s="39" t="s">
        <v>8</v>
      </c>
      <c r="S42" s="18"/>
      <c r="T42" s="1">
        <v>75</v>
      </c>
      <c r="U42" s="1">
        <v>70</v>
      </c>
      <c r="V42" s="1">
        <f t="shared" ref="V42:V45" si="70">X42+4</f>
        <v>87</v>
      </c>
      <c r="W42" s="1">
        <f t="shared" ref="W42" si="71">X42+2</f>
        <v>85</v>
      </c>
      <c r="X42" s="1">
        <v>83</v>
      </c>
      <c r="Y42" s="1"/>
      <c r="Z42" s="1"/>
      <c r="AA42" s="1"/>
      <c r="AB42" s="1"/>
      <c r="AC42" s="1"/>
      <c r="AD42" s="1"/>
      <c r="AE42" s="18"/>
      <c r="AF42" s="1">
        <v>90</v>
      </c>
      <c r="AG42" s="1"/>
      <c r="AH42" s="1">
        <f t="shared" si="11"/>
        <v>91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85692</v>
      </c>
      <c r="C43" s="19" t="s">
        <v>296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f t="shared" si="10"/>
        <v>2</v>
      </c>
      <c r="J43" s="28" t="str">
        <f t="shared" si="4"/>
        <v>Mampu memahami kewirausahaan serta mampu menganalisis usaha produk olahan dari bahan nabati dengan baik.</v>
      </c>
      <c r="K43" s="28">
        <f t="shared" si="5"/>
        <v>85.666666666666671</v>
      </c>
      <c r="L43" s="28" t="str">
        <f t="shared" si="6"/>
        <v>A</v>
      </c>
      <c r="M43" s="28">
        <f t="shared" si="7"/>
        <v>85.666666666666671</v>
      </c>
      <c r="N43" s="28" t="str">
        <f t="shared" si="8"/>
        <v>A</v>
      </c>
      <c r="O43" s="36">
        <v>1</v>
      </c>
      <c r="P43" s="28" t="str">
        <f t="shared" si="9"/>
        <v>Mampu menganalisis dan melakukan kegiatan yang bersifat kewirausahaan produk olahan bahan nabati dengan sangat baik.</v>
      </c>
      <c r="Q43" s="39"/>
      <c r="R43" s="39" t="s">
        <v>8</v>
      </c>
      <c r="S43" s="18"/>
      <c r="T43" s="1">
        <v>75</v>
      </c>
      <c r="U43" s="1">
        <v>70</v>
      </c>
      <c r="V43" s="1">
        <f t="shared" ref="V43:V45" si="72">X43+2</f>
        <v>78</v>
      </c>
      <c r="W43" s="1">
        <f t="shared" ref="W43" si="73">X43+4</f>
        <v>80</v>
      </c>
      <c r="X43" s="1">
        <v>76</v>
      </c>
      <c r="Y43" s="1"/>
      <c r="Z43" s="1"/>
      <c r="AA43" s="1"/>
      <c r="AB43" s="1"/>
      <c r="AC43" s="1"/>
      <c r="AD43" s="1"/>
      <c r="AE43" s="18"/>
      <c r="AF43" s="1">
        <v>90</v>
      </c>
      <c r="AG43" s="1"/>
      <c r="AH43" s="1">
        <f t="shared" si="11"/>
        <v>82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85708</v>
      </c>
      <c r="C44" s="19" t="s">
        <v>297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f t="shared" si="10"/>
        <v>1</v>
      </c>
      <c r="J44" s="28" t="str">
        <f t="shared" si="4"/>
        <v>Mampu memahami kewirausahaan serta mampu menganalisis usaha produk olahan dari bahan nabati dengan sangat baik.</v>
      </c>
      <c r="K44" s="28">
        <f t="shared" si="5"/>
        <v>88.666666666666671</v>
      </c>
      <c r="L44" s="28" t="str">
        <f t="shared" si="6"/>
        <v>A</v>
      </c>
      <c r="M44" s="28">
        <f t="shared" si="7"/>
        <v>88.666666666666671</v>
      </c>
      <c r="N44" s="28" t="str">
        <f t="shared" si="8"/>
        <v>A</v>
      </c>
      <c r="O44" s="36">
        <v>1</v>
      </c>
      <c r="P44" s="28" t="str">
        <f t="shared" si="9"/>
        <v>Mampu menganalisis dan melakukan kegiatan yang bersifat kewirausahaan produk olahan bahan nabati dengan sangat baik.</v>
      </c>
      <c r="Q44" s="39"/>
      <c r="R44" s="39" t="s">
        <v>8</v>
      </c>
      <c r="S44" s="18"/>
      <c r="T44" s="1">
        <v>95</v>
      </c>
      <c r="U44" s="1">
        <v>90</v>
      </c>
      <c r="V44" s="1">
        <f t="shared" ref="V44:V45" si="74">X44+4</f>
        <v>87</v>
      </c>
      <c r="W44" s="1">
        <f t="shared" ref="W44" si="75">X44+2</f>
        <v>85</v>
      </c>
      <c r="X44" s="1">
        <v>83</v>
      </c>
      <c r="Y44" s="1"/>
      <c r="Z44" s="1"/>
      <c r="AA44" s="1"/>
      <c r="AB44" s="1"/>
      <c r="AC44" s="1"/>
      <c r="AD44" s="1"/>
      <c r="AE44" s="18"/>
      <c r="AF44" s="1">
        <v>90</v>
      </c>
      <c r="AG44" s="1"/>
      <c r="AH44" s="1">
        <f t="shared" si="11"/>
        <v>91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85724</v>
      </c>
      <c r="C45" s="19" t="s">
        <v>298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f t="shared" si="10"/>
        <v>2</v>
      </c>
      <c r="J45" s="28" t="str">
        <f t="shared" si="4"/>
        <v>Mampu memahami kewirausahaan serta mampu menganalisis usaha produk olahan dari bahan nabati dengan baik.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1</v>
      </c>
      <c r="P45" s="28" t="str">
        <f t="shared" si="9"/>
        <v>Mampu menganalisis dan melakukan kegiatan yang bersifat kewirausahaan produk olahan bahan nabati dengan sangat baik.</v>
      </c>
      <c r="Q45" s="39"/>
      <c r="R45" s="39" t="s">
        <v>8</v>
      </c>
      <c r="S45" s="18"/>
      <c r="T45" s="1">
        <v>90</v>
      </c>
      <c r="U45" s="1">
        <v>85</v>
      </c>
      <c r="V45" s="1">
        <f t="shared" ref="V45" si="76">X45+2</f>
        <v>73</v>
      </c>
      <c r="W45" s="1">
        <f t="shared" ref="W45" si="77">X45+4</f>
        <v>75</v>
      </c>
      <c r="X45" s="1">
        <v>71</v>
      </c>
      <c r="Y45" s="1"/>
      <c r="Z45" s="1"/>
      <c r="AA45" s="1"/>
      <c r="AB45" s="1"/>
      <c r="AC45" s="1"/>
      <c r="AD45" s="1"/>
      <c r="AE45" s="18"/>
      <c r="AF45" s="1">
        <v>90</v>
      </c>
      <c r="AG45" s="1"/>
      <c r="AH45" s="1">
        <f t="shared" si="11"/>
        <v>77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82.48571428571428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J55" sqref="J5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85740</v>
      </c>
      <c r="C11" s="19" t="s">
        <v>300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IF(H11="A",1,2)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kewirausahaan serta mampu menganalisis usaha produk olahan dari bahan nabati dengan baik.</v>
      </c>
      <c r="K11" s="28">
        <f t="shared" ref="K11:K50" si="5">IF((COUNTA(AF11:AO11)&gt;0),AVERAGE(AF11:AO11),"")</f>
        <v>88.333333333333329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menganalisis dan melakukan kegiatan yang bersifat kewirausahaan produk olahan bahan nabati dengan sangat baik.</v>
      </c>
      <c r="Q11" s="39"/>
      <c r="R11" s="39" t="s">
        <v>8</v>
      </c>
      <c r="S11" s="18"/>
      <c r="T11" s="1">
        <v>80</v>
      </c>
      <c r="U11" s="1">
        <v>75</v>
      </c>
      <c r="V11" s="1">
        <f>X11+4</f>
        <v>88</v>
      </c>
      <c r="W11" s="1">
        <f>X11+2</f>
        <v>86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>
        <f>V11+2</f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85756</v>
      </c>
      <c r="C12" s="19" t="s">
        <v>301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f t="shared" ref="I12:I46" si="10">IF(H12="A",1,2)</f>
        <v>1</v>
      </c>
      <c r="J12" s="28" t="str">
        <f t="shared" si="4"/>
        <v>Mampu memahami kewirausahaan serta mampu menganalisis usaha produk olahan dari bahan nabati dengan sangat baik.</v>
      </c>
      <c r="K12" s="28">
        <f t="shared" si="5"/>
        <v>89.666666666666671</v>
      </c>
      <c r="L12" s="28" t="str">
        <f t="shared" si="6"/>
        <v>A</v>
      </c>
      <c r="M12" s="28">
        <f t="shared" si="7"/>
        <v>89.666666666666671</v>
      </c>
      <c r="N12" s="28" t="str">
        <f t="shared" si="8"/>
        <v>A</v>
      </c>
      <c r="O12" s="36">
        <v>1</v>
      </c>
      <c r="P12" s="28" t="str">
        <f t="shared" si="9"/>
        <v>Mampu menganalisis dan melakukan kegiatan yang bersifat kewirausahaan produk olahan bahan nabati dengan sangat baik.</v>
      </c>
      <c r="Q12" s="39"/>
      <c r="R12" s="39" t="s">
        <v>8</v>
      </c>
      <c r="S12" s="18"/>
      <c r="T12" s="1">
        <v>94</v>
      </c>
      <c r="U12" s="1">
        <v>89</v>
      </c>
      <c r="V12" s="1">
        <f>X12+2</f>
        <v>89</v>
      </c>
      <c r="W12" s="1">
        <f>X12+4</f>
        <v>91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88</v>
      </c>
      <c r="AG12" s="1"/>
      <c r="AH12" s="1">
        <f t="shared" ref="AH12:AH46" si="11">V12+2</f>
        <v>91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85772</v>
      </c>
      <c r="C13" s="19" t="s">
        <v>302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f t="shared" si="10"/>
        <v>2</v>
      </c>
      <c r="J13" s="28" t="str">
        <f t="shared" si="4"/>
        <v>Mampu memahami kewirausahaan serta mampu menganalisis usaha produk olahan dari bahan nabati dengan baik.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1</v>
      </c>
      <c r="P13" s="28" t="str">
        <f t="shared" si="9"/>
        <v>Mampu menganalisis dan melakukan kegiatan yang bersifat kewirausahaan produk olahan bahan nabati dengan sangat baik.</v>
      </c>
      <c r="Q13" s="39"/>
      <c r="R13" s="39" t="s">
        <v>8</v>
      </c>
      <c r="S13" s="18"/>
      <c r="T13" s="1">
        <v>75</v>
      </c>
      <c r="U13" s="1">
        <v>70</v>
      </c>
      <c r="V13" s="1">
        <f t="shared" ref="V13:V46" si="12">X13+4</f>
        <v>88</v>
      </c>
      <c r="W13" s="1">
        <f t="shared" ref="W13" si="13">X13+2</f>
        <v>86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>
        <f t="shared" si="11"/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336</v>
      </c>
      <c r="FI13" s="76" t="s">
        <v>337</v>
      </c>
      <c r="FJ13" s="77">
        <v>29321</v>
      </c>
      <c r="FK13" s="77">
        <v>29331</v>
      </c>
    </row>
    <row r="14" spans="1:167" x14ac:dyDescent="0.25">
      <c r="A14" s="19">
        <v>4</v>
      </c>
      <c r="B14" s="19">
        <v>85788</v>
      </c>
      <c r="C14" s="19" t="s">
        <v>303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f t="shared" si="10"/>
        <v>2</v>
      </c>
      <c r="J14" s="28" t="str">
        <f t="shared" si="4"/>
        <v>Mampu memahami kewirausahaan serta mampu menganalisis usaha produk olahan dari bahan nabati dengan baik.</v>
      </c>
      <c r="K14" s="28">
        <f t="shared" si="5"/>
        <v>86.333333333333329</v>
      </c>
      <c r="L14" s="28" t="str">
        <f t="shared" si="6"/>
        <v>A</v>
      </c>
      <c r="M14" s="28">
        <f t="shared" si="7"/>
        <v>86.333333333333329</v>
      </c>
      <c r="N14" s="28" t="str">
        <f t="shared" si="8"/>
        <v>A</v>
      </c>
      <c r="O14" s="36">
        <v>1</v>
      </c>
      <c r="P14" s="28" t="str">
        <f t="shared" si="9"/>
        <v>Mampu menganalisis dan melakukan kegiatan yang bersifat kewirausahaan produk olahan bahan nabati dengan sangat baik.</v>
      </c>
      <c r="Q14" s="39"/>
      <c r="R14" s="39" t="s">
        <v>8</v>
      </c>
      <c r="S14" s="18"/>
      <c r="T14" s="1">
        <v>75</v>
      </c>
      <c r="U14" s="1">
        <v>70</v>
      </c>
      <c r="V14" s="1">
        <f t="shared" ref="V14:V46" si="14">X14+2</f>
        <v>82</v>
      </c>
      <c r="W14" s="1">
        <f t="shared" ref="W14" si="15">X14+4</f>
        <v>84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>
        <f t="shared" si="11"/>
        <v>84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85804</v>
      </c>
      <c r="C15" s="19" t="s">
        <v>304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f t="shared" si="10"/>
        <v>2</v>
      </c>
      <c r="J15" s="28" t="str">
        <f t="shared" si="4"/>
        <v>Mampu memahami kewirausahaan serta mampu menganalisis usaha produk olahan dari bahan nabati dengan baik.</v>
      </c>
      <c r="K15" s="28">
        <f t="shared" si="5"/>
        <v>89.666666666666671</v>
      </c>
      <c r="L15" s="28" t="str">
        <f t="shared" si="6"/>
        <v>A</v>
      </c>
      <c r="M15" s="28">
        <f t="shared" si="7"/>
        <v>89.666666666666671</v>
      </c>
      <c r="N15" s="28" t="str">
        <f t="shared" si="8"/>
        <v>A</v>
      </c>
      <c r="O15" s="36">
        <v>1</v>
      </c>
      <c r="P15" s="28" t="str">
        <f t="shared" si="9"/>
        <v>Mampu menganalisis dan melakukan kegiatan yang bersifat kewirausahaan produk olahan bahan nabati dengan sangat baik.</v>
      </c>
      <c r="Q15" s="39"/>
      <c r="R15" s="39" t="s">
        <v>8</v>
      </c>
      <c r="S15" s="18"/>
      <c r="T15" s="1">
        <v>75</v>
      </c>
      <c r="U15" s="1">
        <v>70</v>
      </c>
      <c r="V15" s="1">
        <f t="shared" ref="V15:V46" si="16">X15+4</f>
        <v>92</v>
      </c>
      <c r="W15" s="1">
        <f t="shared" ref="W15" si="17">X15+2</f>
        <v>90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>
        <f t="shared" si="11"/>
        <v>94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338</v>
      </c>
      <c r="FI15" s="76" t="s">
        <v>339</v>
      </c>
      <c r="FJ15" s="77">
        <v>29322</v>
      </c>
      <c r="FK15" s="77">
        <v>29332</v>
      </c>
    </row>
    <row r="16" spans="1:167" x14ac:dyDescent="0.25">
      <c r="A16" s="19">
        <v>6</v>
      </c>
      <c r="B16" s="19">
        <v>85820</v>
      </c>
      <c r="C16" s="19" t="s">
        <v>305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f t="shared" si="10"/>
        <v>2</v>
      </c>
      <c r="J16" s="28" t="str">
        <f t="shared" si="4"/>
        <v>Mampu memahami kewirausahaan serta mampu menganalisis usaha produk olahan dari bahan nabati dengan baik.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Mampu menganalisis dan melakukan kegiatan yang bersifat kewirausahaan produk olahan bahan nabati dengan sangat baik.</v>
      </c>
      <c r="Q16" s="39"/>
      <c r="R16" s="39" t="s">
        <v>8</v>
      </c>
      <c r="S16" s="18"/>
      <c r="T16" s="1">
        <v>75</v>
      </c>
      <c r="U16" s="1">
        <v>70</v>
      </c>
      <c r="V16" s="1">
        <f t="shared" ref="V16:V46" si="18">X16+2</f>
        <v>78</v>
      </c>
      <c r="W16" s="1">
        <f t="shared" ref="W16" si="19">X16+4</f>
        <v>80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>
        <f t="shared" si="11"/>
        <v>80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85836</v>
      </c>
      <c r="C17" s="19" t="s">
        <v>306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f t="shared" si="10"/>
        <v>1</v>
      </c>
      <c r="J17" s="28" t="str">
        <f t="shared" si="4"/>
        <v>Mampu memahami kewirausahaan serta mampu menganalisis usaha produk olahan dari bahan nabati dengan sangat baik.</v>
      </c>
      <c r="K17" s="28">
        <f t="shared" si="5"/>
        <v>87.666666666666671</v>
      </c>
      <c r="L17" s="28" t="str">
        <f t="shared" si="6"/>
        <v>A</v>
      </c>
      <c r="M17" s="28">
        <f t="shared" si="7"/>
        <v>87.666666666666671</v>
      </c>
      <c r="N17" s="28" t="str">
        <f t="shared" si="8"/>
        <v>A</v>
      </c>
      <c r="O17" s="36">
        <v>1</v>
      </c>
      <c r="P17" s="28" t="str">
        <f t="shared" si="9"/>
        <v>Mampu menganalisis dan melakukan kegiatan yang bersifat kewirausahaan produk olahan bahan nabati dengan sangat baik.</v>
      </c>
      <c r="Q17" s="39"/>
      <c r="R17" s="39" t="s">
        <v>8</v>
      </c>
      <c r="S17" s="18"/>
      <c r="T17" s="1">
        <v>92</v>
      </c>
      <c r="U17" s="1">
        <v>87</v>
      </c>
      <c r="V17" s="1">
        <f t="shared" ref="V17:V46" si="20">X17+4</f>
        <v>86</v>
      </c>
      <c r="W17" s="1">
        <f t="shared" ref="W17" si="21">X17+2</f>
        <v>84</v>
      </c>
      <c r="X17" s="1">
        <v>82</v>
      </c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>
        <f t="shared" si="11"/>
        <v>88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340</v>
      </c>
      <c r="FI17" s="76" t="s">
        <v>341</v>
      </c>
      <c r="FJ17" s="77">
        <v>29323</v>
      </c>
      <c r="FK17" s="77">
        <v>29333</v>
      </c>
    </row>
    <row r="18" spans="1:167" x14ac:dyDescent="0.25">
      <c r="A18" s="19">
        <v>8</v>
      </c>
      <c r="B18" s="19">
        <v>85852</v>
      </c>
      <c r="C18" s="19" t="s">
        <v>307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f t="shared" si="10"/>
        <v>2</v>
      </c>
      <c r="J18" s="28" t="str">
        <f t="shared" si="4"/>
        <v>Mampu memahami kewirausahaan serta mampu menganalisis usaha produk olahan dari bahan nabati dengan baik.</v>
      </c>
      <c r="K18" s="28">
        <f t="shared" si="5"/>
        <v>86.333333333333329</v>
      </c>
      <c r="L18" s="28" t="str">
        <f t="shared" si="6"/>
        <v>A</v>
      </c>
      <c r="M18" s="28">
        <f t="shared" si="7"/>
        <v>86.333333333333329</v>
      </c>
      <c r="N18" s="28" t="str">
        <f t="shared" si="8"/>
        <v>A</v>
      </c>
      <c r="O18" s="36">
        <v>1</v>
      </c>
      <c r="P18" s="28" t="str">
        <f t="shared" si="9"/>
        <v>Mampu menganalisis dan melakukan kegiatan yang bersifat kewirausahaan produk olahan bahan nabati dengan sangat baik.</v>
      </c>
      <c r="Q18" s="39"/>
      <c r="R18" s="39" t="s">
        <v>8</v>
      </c>
      <c r="S18" s="18"/>
      <c r="T18" s="1">
        <v>75</v>
      </c>
      <c r="U18" s="1">
        <v>70</v>
      </c>
      <c r="V18" s="1">
        <f t="shared" ref="V18:V46" si="22">X18+2</f>
        <v>80</v>
      </c>
      <c r="W18" s="1">
        <f t="shared" ref="W18" si="23">X18+4</f>
        <v>82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87</v>
      </c>
      <c r="AG18" s="1"/>
      <c r="AH18" s="1">
        <f t="shared" si="11"/>
        <v>82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85868</v>
      </c>
      <c r="C19" s="19" t="s">
        <v>308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f t="shared" si="10"/>
        <v>2</v>
      </c>
      <c r="J19" s="28" t="str">
        <f t="shared" si="4"/>
        <v>Mampu memahami kewirausahaan serta mampu menganalisis usaha produk olahan dari bahan nabati dengan baik.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Mampu menganalisis dan melakukan kegiatan yang bersifat kewirausahaan produk olahan bahan nabati dengan sangat baik.</v>
      </c>
      <c r="Q19" s="39"/>
      <c r="R19" s="39" t="s">
        <v>8</v>
      </c>
      <c r="S19" s="18"/>
      <c r="T19" s="1">
        <v>86</v>
      </c>
      <c r="U19" s="1">
        <v>81</v>
      </c>
      <c r="V19" s="1">
        <f t="shared" ref="V19:V46" si="24">X19+4</f>
        <v>84</v>
      </c>
      <c r="W19" s="1">
        <f t="shared" ref="W19" si="25">X19+2</f>
        <v>82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>
        <f t="shared" si="11"/>
        <v>86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342</v>
      </c>
      <c r="FI19" s="76" t="s">
        <v>343</v>
      </c>
      <c r="FJ19" s="77">
        <v>29324</v>
      </c>
      <c r="FK19" s="77">
        <v>29334</v>
      </c>
    </row>
    <row r="20" spans="1:167" x14ac:dyDescent="0.25">
      <c r="A20" s="19">
        <v>10</v>
      </c>
      <c r="B20" s="19">
        <v>85884</v>
      </c>
      <c r="C20" s="19" t="s">
        <v>309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f t="shared" si="10"/>
        <v>2</v>
      </c>
      <c r="J20" s="28" t="str">
        <f t="shared" si="4"/>
        <v>Mampu memahami kewirausahaan serta mampu menganalisis usaha produk olahan dari bahan nabati dengan baik.</v>
      </c>
      <c r="K20" s="28">
        <f t="shared" si="5"/>
        <v>86.333333333333329</v>
      </c>
      <c r="L20" s="28" t="str">
        <f t="shared" si="6"/>
        <v>A</v>
      </c>
      <c r="M20" s="28">
        <f t="shared" si="7"/>
        <v>86.333333333333329</v>
      </c>
      <c r="N20" s="28" t="str">
        <f t="shared" si="8"/>
        <v>A</v>
      </c>
      <c r="O20" s="36">
        <v>1</v>
      </c>
      <c r="P20" s="28" t="str">
        <f t="shared" si="9"/>
        <v>Mampu menganalisis dan melakukan kegiatan yang bersifat kewirausahaan produk olahan bahan nabati dengan sangat baik.</v>
      </c>
      <c r="Q20" s="39"/>
      <c r="R20" s="39" t="s">
        <v>8</v>
      </c>
      <c r="S20" s="18"/>
      <c r="T20" s="1">
        <v>90</v>
      </c>
      <c r="U20" s="1">
        <v>85</v>
      </c>
      <c r="V20" s="1">
        <f t="shared" ref="V20:V46" si="26">X20+2</f>
        <v>82</v>
      </c>
      <c r="W20" s="1">
        <f t="shared" ref="W20" si="27">X20+4</f>
        <v>84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>
        <f t="shared" si="11"/>
        <v>84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85900</v>
      </c>
      <c r="C21" s="19" t="s">
        <v>310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f t="shared" si="10"/>
        <v>2</v>
      </c>
      <c r="J21" s="28" t="str">
        <f t="shared" si="4"/>
        <v>Mampu memahami kewirausahaan serta mampu menganalisis usaha produk olahan dari bahan nabati dengan baik.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Mampu menganalisis dan melakukan kegiatan yang bersifat kewirausahaan produk olahan bahan nabati dengan sangat baik.</v>
      </c>
      <c r="Q21" s="39"/>
      <c r="R21" s="39" t="s">
        <v>8</v>
      </c>
      <c r="S21" s="18"/>
      <c r="T21" s="1">
        <v>86</v>
      </c>
      <c r="U21" s="1">
        <v>81</v>
      </c>
      <c r="V21" s="1">
        <f t="shared" ref="V21:V46" si="28">X21+4</f>
        <v>84</v>
      </c>
      <c r="W21" s="1">
        <f t="shared" ref="W21" si="29">X21+2</f>
        <v>82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>
        <f t="shared" si="11"/>
        <v>86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29325</v>
      </c>
      <c r="FK21" s="77">
        <v>29335</v>
      </c>
    </row>
    <row r="22" spans="1:167" x14ac:dyDescent="0.25">
      <c r="A22" s="19">
        <v>12</v>
      </c>
      <c r="B22" s="19">
        <v>85916</v>
      </c>
      <c r="C22" s="19" t="s">
        <v>311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f t="shared" si="10"/>
        <v>2</v>
      </c>
      <c r="J22" s="28" t="str">
        <f t="shared" si="4"/>
        <v>Mampu memahami kewirausahaan serta mampu menganalisis usaha produk olahan dari bahan nabati dengan baik.</v>
      </c>
      <c r="K22" s="28">
        <f t="shared" si="5"/>
        <v>85.666666666666671</v>
      </c>
      <c r="L22" s="28" t="str">
        <f t="shared" si="6"/>
        <v>A</v>
      </c>
      <c r="M22" s="28">
        <f t="shared" si="7"/>
        <v>85.666666666666671</v>
      </c>
      <c r="N22" s="28" t="str">
        <f t="shared" si="8"/>
        <v>A</v>
      </c>
      <c r="O22" s="36">
        <v>1</v>
      </c>
      <c r="P22" s="28" t="str">
        <f t="shared" si="9"/>
        <v>Mampu menganalisis dan melakukan kegiatan yang bersifat kewirausahaan produk olahan bahan nabati dengan sangat baik.</v>
      </c>
      <c r="Q22" s="39"/>
      <c r="R22" s="39" t="s">
        <v>8</v>
      </c>
      <c r="S22" s="18"/>
      <c r="T22" s="1">
        <v>80</v>
      </c>
      <c r="U22" s="1">
        <v>75</v>
      </c>
      <c r="V22" s="1">
        <f t="shared" ref="V22:V46" si="30">X22+2</f>
        <v>80</v>
      </c>
      <c r="W22" s="1">
        <f t="shared" ref="W22" si="31">X22+4</f>
        <v>82</v>
      </c>
      <c r="X22" s="1">
        <v>78</v>
      </c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>
        <f t="shared" si="11"/>
        <v>82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85932</v>
      </c>
      <c r="C23" s="19" t="s">
        <v>312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f t="shared" si="10"/>
        <v>1</v>
      </c>
      <c r="J23" s="28" t="str">
        <f t="shared" si="4"/>
        <v>Mampu memahami kewirausahaan serta mampu menganalisis usaha produk olahan dari bahan nabati dengan sangat baik.</v>
      </c>
      <c r="K23" s="28">
        <f t="shared" si="5"/>
        <v>89.666666666666671</v>
      </c>
      <c r="L23" s="28" t="str">
        <f t="shared" si="6"/>
        <v>A</v>
      </c>
      <c r="M23" s="28">
        <f t="shared" si="7"/>
        <v>89.666666666666671</v>
      </c>
      <c r="N23" s="28" t="str">
        <f t="shared" si="8"/>
        <v>A</v>
      </c>
      <c r="O23" s="36">
        <v>1</v>
      </c>
      <c r="P23" s="28" t="str">
        <f t="shared" si="9"/>
        <v>Mampu menganalisis dan melakukan kegiatan yang bersifat kewirausahaan produk olahan bahan nabati dengan sangat baik.</v>
      </c>
      <c r="Q23" s="39"/>
      <c r="R23" s="39" t="s">
        <v>8</v>
      </c>
      <c r="S23" s="18"/>
      <c r="T23" s="1">
        <v>90</v>
      </c>
      <c r="U23" s="1">
        <v>85</v>
      </c>
      <c r="V23" s="1">
        <f t="shared" ref="V23:V46" si="32">X23+4</f>
        <v>92</v>
      </c>
      <c r="W23" s="1">
        <f t="shared" ref="W23" si="33">X23+2</f>
        <v>90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>
        <f t="shared" si="11"/>
        <v>94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29326</v>
      </c>
      <c r="FK23" s="77">
        <v>29336</v>
      </c>
    </row>
    <row r="24" spans="1:167" x14ac:dyDescent="0.25">
      <c r="A24" s="19">
        <v>14</v>
      </c>
      <c r="B24" s="19">
        <v>85948</v>
      </c>
      <c r="C24" s="19" t="s">
        <v>313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f t="shared" si="10"/>
        <v>1</v>
      </c>
      <c r="J24" s="28" t="str">
        <f t="shared" si="4"/>
        <v>Mampu memahami kewirausahaan serta mampu menganalisis usaha produk olahan dari bahan nabati dengan sangat baik.</v>
      </c>
      <c r="K24" s="28">
        <f t="shared" si="5"/>
        <v>88.333333333333329</v>
      </c>
      <c r="L24" s="28" t="str">
        <f t="shared" si="6"/>
        <v>A</v>
      </c>
      <c r="M24" s="28">
        <f t="shared" si="7"/>
        <v>88.333333333333329</v>
      </c>
      <c r="N24" s="28" t="str">
        <f t="shared" si="8"/>
        <v>A</v>
      </c>
      <c r="O24" s="36">
        <v>1</v>
      </c>
      <c r="P24" s="28" t="str">
        <f t="shared" si="9"/>
        <v>Mampu menganalisis dan melakukan kegiatan yang bersifat kewirausahaan produk olahan bahan nabati dengan sangat baik.</v>
      </c>
      <c r="Q24" s="39"/>
      <c r="R24" s="39" t="s">
        <v>8</v>
      </c>
      <c r="S24" s="18"/>
      <c r="T24" s="1">
        <v>92</v>
      </c>
      <c r="U24" s="1">
        <v>87</v>
      </c>
      <c r="V24" s="1">
        <f t="shared" ref="V24:V46" si="34">X24+2</f>
        <v>88</v>
      </c>
      <c r="W24" s="1">
        <f t="shared" ref="W24" si="35">X24+4</f>
        <v>90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>
        <f t="shared" si="11"/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85964</v>
      </c>
      <c r="C25" s="19" t="s">
        <v>314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f t="shared" si="10"/>
        <v>2</v>
      </c>
      <c r="J25" s="28" t="str">
        <f t="shared" si="4"/>
        <v>Mampu memahami kewirausahaan serta mampu menganalisis usaha produk olahan dari bahan nabati dengan baik.</v>
      </c>
      <c r="K25" s="28">
        <f t="shared" si="5"/>
        <v>87.666666666666671</v>
      </c>
      <c r="L25" s="28" t="str">
        <f t="shared" si="6"/>
        <v>A</v>
      </c>
      <c r="M25" s="28">
        <f t="shared" si="7"/>
        <v>87.666666666666671</v>
      </c>
      <c r="N25" s="28" t="str">
        <f t="shared" si="8"/>
        <v>A</v>
      </c>
      <c r="O25" s="36">
        <v>1</v>
      </c>
      <c r="P25" s="28" t="str">
        <f t="shared" si="9"/>
        <v>Mampu menganalisis dan melakukan kegiatan yang bersifat kewirausahaan produk olahan bahan nabati dengan sangat baik.</v>
      </c>
      <c r="Q25" s="39"/>
      <c r="R25" s="39" t="s">
        <v>8</v>
      </c>
      <c r="S25" s="18"/>
      <c r="T25" s="1">
        <v>75</v>
      </c>
      <c r="U25" s="1">
        <v>70</v>
      </c>
      <c r="V25" s="1">
        <f t="shared" ref="V25:V46" si="36">X25+4</f>
        <v>86</v>
      </c>
      <c r="W25" s="1">
        <f t="shared" ref="W25" si="37">X25+2</f>
        <v>84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>
        <f t="shared" si="11"/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29327</v>
      </c>
      <c r="FK25" s="77">
        <v>29337</v>
      </c>
    </row>
    <row r="26" spans="1:167" x14ac:dyDescent="0.25">
      <c r="A26" s="19">
        <v>16</v>
      </c>
      <c r="B26" s="19">
        <v>85980</v>
      </c>
      <c r="C26" s="19" t="s">
        <v>315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f t="shared" si="10"/>
        <v>1</v>
      </c>
      <c r="J26" s="28" t="str">
        <f t="shared" si="4"/>
        <v>Mampu memahami kewirausahaan serta mampu menganalisis usaha produk olahan dari bahan nabati dengan sangat baik.</v>
      </c>
      <c r="K26" s="28">
        <f t="shared" si="5"/>
        <v>88.333333333333329</v>
      </c>
      <c r="L26" s="28" t="str">
        <f t="shared" si="6"/>
        <v>A</v>
      </c>
      <c r="M26" s="28">
        <f t="shared" si="7"/>
        <v>88.333333333333329</v>
      </c>
      <c r="N26" s="28" t="str">
        <f t="shared" si="8"/>
        <v>A</v>
      </c>
      <c r="O26" s="36">
        <v>1</v>
      </c>
      <c r="P26" s="28" t="str">
        <f t="shared" si="9"/>
        <v>Mampu menganalisis dan melakukan kegiatan yang bersifat kewirausahaan produk olahan bahan nabati dengan sangat baik.</v>
      </c>
      <c r="Q26" s="39"/>
      <c r="R26" s="39" t="s">
        <v>8</v>
      </c>
      <c r="S26" s="18"/>
      <c r="T26" s="1">
        <v>94</v>
      </c>
      <c r="U26" s="1">
        <v>89</v>
      </c>
      <c r="V26" s="1">
        <f t="shared" ref="V26:V46" si="38">X26+2</f>
        <v>86</v>
      </c>
      <c r="W26" s="1">
        <f t="shared" ref="W26" si="39">X26+4</f>
        <v>88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87</v>
      </c>
      <c r="AG26" s="1"/>
      <c r="AH26" s="1">
        <f t="shared" si="11"/>
        <v>88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85996</v>
      </c>
      <c r="C27" s="19" t="s">
        <v>316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f t="shared" si="10"/>
        <v>2</v>
      </c>
      <c r="J27" s="28" t="str">
        <f t="shared" si="4"/>
        <v>Mampu memahami kewirausahaan serta mampu menganalisis usaha produk olahan dari bahan nabati dengan baik.</v>
      </c>
      <c r="K27" s="28">
        <f t="shared" si="5"/>
        <v>86.333333333333329</v>
      </c>
      <c r="L27" s="28" t="str">
        <f t="shared" si="6"/>
        <v>A</v>
      </c>
      <c r="M27" s="28">
        <f t="shared" si="7"/>
        <v>86.333333333333329</v>
      </c>
      <c r="N27" s="28" t="str">
        <f t="shared" si="8"/>
        <v>A</v>
      </c>
      <c r="O27" s="36">
        <v>1</v>
      </c>
      <c r="P27" s="28" t="str">
        <f t="shared" si="9"/>
        <v>Mampu menganalisis dan melakukan kegiatan yang bersifat kewirausahaan produk olahan bahan nabati dengan sangat baik.</v>
      </c>
      <c r="Q27" s="39"/>
      <c r="R27" s="39" t="s">
        <v>8</v>
      </c>
      <c r="S27" s="18"/>
      <c r="T27" s="1">
        <v>90</v>
      </c>
      <c r="U27" s="1">
        <v>85</v>
      </c>
      <c r="V27" s="1">
        <f t="shared" ref="V27:V46" si="40">X27+4</f>
        <v>82</v>
      </c>
      <c r="W27" s="1">
        <f t="shared" ref="W27" si="41">X27+2</f>
        <v>80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>
        <f t="shared" si="11"/>
        <v>84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29328</v>
      </c>
      <c r="FK27" s="77">
        <v>29338</v>
      </c>
    </row>
    <row r="28" spans="1:167" x14ac:dyDescent="0.25">
      <c r="A28" s="19">
        <v>18</v>
      </c>
      <c r="B28" s="19">
        <v>86012</v>
      </c>
      <c r="C28" s="19" t="s">
        <v>317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f t="shared" si="10"/>
        <v>1</v>
      </c>
      <c r="J28" s="28" t="str">
        <f t="shared" si="4"/>
        <v>Mampu memahami kewirausahaan serta mampu menganalisis usaha produk olahan dari bahan nabati dengan sangat baik.</v>
      </c>
      <c r="K28" s="28">
        <f t="shared" si="5"/>
        <v>88.666666666666671</v>
      </c>
      <c r="L28" s="28" t="str">
        <f t="shared" si="6"/>
        <v>A</v>
      </c>
      <c r="M28" s="28">
        <f t="shared" si="7"/>
        <v>88.666666666666671</v>
      </c>
      <c r="N28" s="28" t="str">
        <f t="shared" si="8"/>
        <v>A</v>
      </c>
      <c r="O28" s="36">
        <v>1</v>
      </c>
      <c r="P28" s="28" t="str">
        <f t="shared" si="9"/>
        <v>Mampu menganalisis dan melakukan kegiatan yang bersifat kewirausahaan produk olahan bahan nabati dengan sangat baik.</v>
      </c>
      <c r="Q28" s="39"/>
      <c r="R28" s="39" t="s">
        <v>8</v>
      </c>
      <c r="S28" s="18"/>
      <c r="T28" s="1">
        <v>96</v>
      </c>
      <c r="U28" s="1">
        <v>91</v>
      </c>
      <c r="V28" s="1">
        <f t="shared" ref="V28:V46" si="42">X28+2</f>
        <v>86</v>
      </c>
      <c r="W28" s="1">
        <f t="shared" ref="W28" si="43">X28+4</f>
        <v>88</v>
      </c>
      <c r="X28" s="1">
        <v>84</v>
      </c>
      <c r="Y28" s="1"/>
      <c r="Z28" s="1"/>
      <c r="AA28" s="1"/>
      <c r="AB28" s="1"/>
      <c r="AC28" s="1"/>
      <c r="AD28" s="1"/>
      <c r="AE28" s="18"/>
      <c r="AF28" s="1">
        <v>88</v>
      </c>
      <c r="AG28" s="1"/>
      <c r="AH28" s="1">
        <f t="shared" si="11"/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86028</v>
      </c>
      <c r="C29" s="19" t="s">
        <v>318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f t="shared" si="10"/>
        <v>1</v>
      </c>
      <c r="J29" s="28" t="str">
        <f t="shared" si="4"/>
        <v>Mampu memahami kewirausahaan serta mampu menganalisis usaha produk olahan dari bahan nabati dengan sangat baik.</v>
      </c>
      <c r="K29" s="28">
        <f t="shared" si="5"/>
        <v>87.666666666666671</v>
      </c>
      <c r="L29" s="28" t="str">
        <f t="shared" si="6"/>
        <v>A</v>
      </c>
      <c r="M29" s="28">
        <f t="shared" si="7"/>
        <v>87.666666666666671</v>
      </c>
      <c r="N29" s="28" t="str">
        <f t="shared" si="8"/>
        <v>A</v>
      </c>
      <c r="O29" s="36">
        <v>1</v>
      </c>
      <c r="P29" s="28" t="str">
        <f t="shared" si="9"/>
        <v>Mampu menganalisis dan melakukan kegiatan yang bersifat kewirausahaan produk olahan bahan nabati dengan sangat baik.</v>
      </c>
      <c r="Q29" s="39"/>
      <c r="R29" s="39" t="s">
        <v>8</v>
      </c>
      <c r="S29" s="18"/>
      <c r="T29" s="1">
        <v>92</v>
      </c>
      <c r="U29" s="1">
        <v>87</v>
      </c>
      <c r="V29" s="1">
        <f t="shared" ref="V29:V46" si="44">X29+4</f>
        <v>86</v>
      </c>
      <c r="W29" s="1">
        <f t="shared" ref="W29" si="45">X29+2</f>
        <v>84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>
        <f t="shared" si="11"/>
        <v>88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29329</v>
      </c>
      <c r="FK29" s="77">
        <v>29339</v>
      </c>
    </row>
    <row r="30" spans="1:167" x14ac:dyDescent="0.25">
      <c r="A30" s="19">
        <v>20</v>
      </c>
      <c r="B30" s="19">
        <v>86044</v>
      </c>
      <c r="C30" s="19" t="s">
        <v>319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f t="shared" si="10"/>
        <v>2</v>
      </c>
      <c r="J30" s="28" t="str">
        <f t="shared" si="4"/>
        <v>Mampu memahami kewirausahaan serta mampu menganalisis usaha produk olahan dari bahan nabati dengan baik.</v>
      </c>
      <c r="K30" s="28">
        <f t="shared" si="5"/>
        <v>85.666666666666671</v>
      </c>
      <c r="L30" s="28" t="str">
        <f t="shared" si="6"/>
        <v>A</v>
      </c>
      <c r="M30" s="28">
        <f t="shared" si="7"/>
        <v>85.666666666666671</v>
      </c>
      <c r="N30" s="28" t="str">
        <f t="shared" si="8"/>
        <v>A</v>
      </c>
      <c r="O30" s="36">
        <v>1</v>
      </c>
      <c r="P30" s="28" t="str">
        <f t="shared" si="9"/>
        <v>Mampu menganalisis dan melakukan kegiatan yang bersifat kewirausahaan produk olahan bahan nabati dengan sangat baik.</v>
      </c>
      <c r="Q30" s="39"/>
      <c r="R30" s="39" t="s">
        <v>8</v>
      </c>
      <c r="S30" s="18"/>
      <c r="T30" s="1">
        <v>92</v>
      </c>
      <c r="U30" s="1">
        <v>87</v>
      </c>
      <c r="V30" s="1">
        <f t="shared" ref="V30:V46" si="46">X30+2</f>
        <v>80</v>
      </c>
      <c r="W30" s="1">
        <f t="shared" ref="W30" si="47">X30+4</f>
        <v>82</v>
      </c>
      <c r="X30" s="1">
        <v>78</v>
      </c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>
        <f t="shared" si="11"/>
        <v>82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86060</v>
      </c>
      <c r="C31" s="19" t="s">
        <v>320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f t="shared" si="10"/>
        <v>1</v>
      </c>
      <c r="J31" s="28" t="str">
        <f t="shared" si="4"/>
        <v>Mampu memahami kewirausahaan serta mampu menganalisis usaha produk olahan dari bahan nabati dengan sangat baik.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Mampu menganalisis dan melakukan kegiatan yang bersifat kewirausahaan produk olahan bahan nabati dengan sangat baik.</v>
      </c>
      <c r="Q31" s="39"/>
      <c r="R31" s="39" t="s">
        <v>8</v>
      </c>
      <c r="S31" s="18"/>
      <c r="T31" s="1">
        <v>92</v>
      </c>
      <c r="U31" s="1">
        <v>87</v>
      </c>
      <c r="V31" s="1">
        <f t="shared" ref="V31:V46" si="48">X31+4</f>
        <v>84</v>
      </c>
      <c r="W31" s="1">
        <f t="shared" ref="W31" si="49">X31+2</f>
        <v>82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>
        <f t="shared" si="11"/>
        <v>86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29330</v>
      </c>
      <c r="FK31" s="77">
        <v>29340</v>
      </c>
    </row>
    <row r="32" spans="1:167" x14ac:dyDescent="0.25">
      <c r="A32" s="19">
        <v>22</v>
      </c>
      <c r="B32" s="19">
        <v>86076</v>
      </c>
      <c r="C32" s="19" t="s">
        <v>321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f t="shared" si="10"/>
        <v>2</v>
      </c>
      <c r="J32" s="28" t="str">
        <f t="shared" si="4"/>
        <v>Mampu memahami kewirausahaan serta mampu menganalisis usaha produk olahan dari bahan nabati dengan baik.</v>
      </c>
      <c r="K32" s="28">
        <f t="shared" si="5"/>
        <v>88.333333333333329</v>
      </c>
      <c r="L32" s="28" t="str">
        <f t="shared" si="6"/>
        <v>A</v>
      </c>
      <c r="M32" s="28">
        <f t="shared" si="7"/>
        <v>88.333333333333329</v>
      </c>
      <c r="N32" s="28" t="str">
        <f t="shared" si="8"/>
        <v>A</v>
      </c>
      <c r="O32" s="36">
        <v>1</v>
      </c>
      <c r="P32" s="28" t="str">
        <f t="shared" si="9"/>
        <v>Mampu menganalisis dan melakukan kegiatan yang bersifat kewirausahaan produk olahan bahan nabati dengan sangat baik.</v>
      </c>
      <c r="Q32" s="39"/>
      <c r="R32" s="39" t="s">
        <v>8</v>
      </c>
      <c r="S32" s="18"/>
      <c r="T32" s="1">
        <v>75</v>
      </c>
      <c r="U32" s="1">
        <v>70</v>
      </c>
      <c r="V32" s="1">
        <f t="shared" ref="V32:V46" si="50">X32+2</f>
        <v>88</v>
      </c>
      <c r="W32" s="1">
        <f t="shared" ref="W32" si="51">X32+4</f>
        <v>90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>
        <f t="shared" si="11"/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86092</v>
      </c>
      <c r="C33" s="19" t="s">
        <v>322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f t="shared" si="10"/>
        <v>1</v>
      </c>
      <c r="J33" s="28" t="str">
        <f t="shared" si="4"/>
        <v>Mampu memahami kewirausahaan serta mampu menganalisis usaha produk olahan dari bahan nabati dengan sangat baik.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Mampu menganalisis dan melakukan kegiatan yang bersifat kewirausahaan produk olahan bahan nabati dengan sangat baik.</v>
      </c>
      <c r="Q33" s="39"/>
      <c r="R33" s="39" t="s">
        <v>8</v>
      </c>
      <c r="S33" s="18"/>
      <c r="T33" s="1">
        <v>82</v>
      </c>
      <c r="U33" s="1">
        <v>77</v>
      </c>
      <c r="V33" s="1">
        <f t="shared" ref="V33:V46" si="52">X33+4</f>
        <v>90</v>
      </c>
      <c r="W33" s="1">
        <f t="shared" ref="W33" si="53">X33+2</f>
        <v>88</v>
      </c>
      <c r="X33" s="1">
        <v>86</v>
      </c>
      <c r="Y33" s="1"/>
      <c r="Z33" s="1"/>
      <c r="AA33" s="1"/>
      <c r="AB33" s="1"/>
      <c r="AC33" s="1"/>
      <c r="AD33" s="1"/>
      <c r="AE33" s="18"/>
      <c r="AF33" s="1">
        <v>88</v>
      </c>
      <c r="AG33" s="1"/>
      <c r="AH33" s="1">
        <f t="shared" si="11"/>
        <v>92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86108</v>
      </c>
      <c r="C34" s="19" t="s">
        <v>323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f t="shared" si="10"/>
        <v>2</v>
      </c>
      <c r="J34" s="28" t="str">
        <f t="shared" si="4"/>
        <v>Mampu memahami kewirausahaan serta mampu menganalisis usaha produk olahan dari bahan nabati dengan baik.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Mampu menganalisis dan melakukan kegiatan yang bersifat kewirausahaan produk olahan bahan nabati dengan sangat baik.</v>
      </c>
      <c r="Q34" s="39"/>
      <c r="R34" s="39" t="s">
        <v>8</v>
      </c>
      <c r="S34" s="18"/>
      <c r="T34" s="1">
        <v>86</v>
      </c>
      <c r="U34" s="1">
        <v>81</v>
      </c>
      <c r="V34" s="1">
        <f t="shared" ref="V34:V46" si="54">X34+2</f>
        <v>78</v>
      </c>
      <c r="W34" s="1">
        <f t="shared" ref="W34" si="55">X34+4</f>
        <v>80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>
        <f t="shared" si="11"/>
        <v>80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86124</v>
      </c>
      <c r="C35" s="19" t="s">
        <v>324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f t="shared" si="10"/>
        <v>1</v>
      </c>
      <c r="J35" s="28" t="str">
        <f t="shared" si="4"/>
        <v>Mampu memahami kewirausahaan serta mampu menganalisis usaha produk olahan dari bahan nabati dengan sangat baik.</v>
      </c>
      <c r="K35" s="28">
        <f t="shared" si="5"/>
        <v>90.666666666666671</v>
      </c>
      <c r="L35" s="28" t="str">
        <f t="shared" si="6"/>
        <v>A</v>
      </c>
      <c r="M35" s="28">
        <f t="shared" si="7"/>
        <v>90.666666666666671</v>
      </c>
      <c r="N35" s="28" t="str">
        <f t="shared" si="8"/>
        <v>A</v>
      </c>
      <c r="O35" s="36">
        <v>1</v>
      </c>
      <c r="P35" s="28" t="str">
        <f t="shared" si="9"/>
        <v>Mampu menganalisis dan melakukan kegiatan yang bersifat kewirausahaan produk olahan bahan nabati dengan sangat baik.</v>
      </c>
      <c r="Q35" s="39"/>
      <c r="R35" s="39" t="s">
        <v>8</v>
      </c>
      <c r="S35" s="18"/>
      <c r="T35" s="1">
        <v>86</v>
      </c>
      <c r="U35" s="1">
        <v>81</v>
      </c>
      <c r="V35" s="1">
        <f t="shared" ref="V35:V46" si="56">X35+4</f>
        <v>92</v>
      </c>
      <c r="W35" s="1">
        <f t="shared" ref="W35" si="57">X35+2</f>
        <v>90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88</v>
      </c>
      <c r="AG35" s="1"/>
      <c r="AH35" s="1">
        <f t="shared" si="11"/>
        <v>94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86140</v>
      </c>
      <c r="C36" s="19" t="s">
        <v>325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f t="shared" si="10"/>
        <v>2</v>
      </c>
      <c r="J36" s="28" t="str">
        <f t="shared" si="4"/>
        <v>Mampu memahami kewirausahaan serta mampu menganalisis usaha produk olahan dari bahan nabati dengan baik.</v>
      </c>
      <c r="K36" s="28">
        <f t="shared" si="5"/>
        <v>86.333333333333329</v>
      </c>
      <c r="L36" s="28" t="str">
        <f t="shared" si="6"/>
        <v>A</v>
      </c>
      <c r="M36" s="28">
        <f t="shared" si="7"/>
        <v>86.333333333333329</v>
      </c>
      <c r="N36" s="28" t="str">
        <f t="shared" si="8"/>
        <v>A</v>
      </c>
      <c r="O36" s="36">
        <v>1</v>
      </c>
      <c r="P36" s="28" t="str">
        <f t="shared" si="9"/>
        <v>Mampu menganalisis dan melakukan kegiatan yang bersifat kewirausahaan produk olahan bahan nabati dengan sangat baik.</v>
      </c>
      <c r="Q36" s="39"/>
      <c r="R36" s="39" t="s">
        <v>8</v>
      </c>
      <c r="S36" s="18"/>
      <c r="T36" s="1">
        <v>86</v>
      </c>
      <c r="U36" s="1">
        <v>81</v>
      </c>
      <c r="V36" s="1">
        <f t="shared" ref="V36:V46" si="58">X36+2</f>
        <v>82</v>
      </c>
      <c r="W36" s="1">
        <f t="shared" ref="W36" si="59">X36+4</f>
        <v>84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>
        <f t="shared" si="11"/>
        <v>84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86156</v>
      </c>
      <c r="C37" s="19" t="s">
        <v>326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f t="shared" si="10"/>
        <v>2</v>
      </c>
      <c r="J37" s="28" t="str">
        <f t="shared" si="4"/>
        <v>Mampu memahami kewirausahaan serta mampu menganalisis usaha produk olahan dari bahan nabati dengan baik.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Mampu menganalisis dan melakukan kegiatan yang bersifat kewirausahaan produk olahan bahan nabati dengan sangat baik.</v>
      </c>
      <c r="Q37" s="39"/>
      <c r="R37" s="39" t="s">
        <v>8</v>
      </c>
      <c r="S37" s="18"/>
      <c r="T37" s="1">
        <v>80</v>
      </c>
      <c r="U37" s="1">
        <v>75</v>
      </c>
      <c r="V37" s="1">
        <f t="shared" ref="V37:V46" si="60">X37+4</f>
        <v>84</v>
      </c>
      <c r="W37" s="1">
        <f t="shared" ref="W37" si="61">X37+2</f>
        <v>82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>
        <f t="shared" si="11"/>
        <v>86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86172</v>
      </c>
      <c r="C38" s="19" t="s">
        <v>327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f t="shared" si="10"/>
        <v>1</v>
      </c>
      <c r="J38" s="28" t="str">
        <f t="shared" si="4"/>
        <v>Mampu memahami kewirausahaan serta mampu menganalisis usaha produk olahan dari bahan nabati dengan sangat baik.</v>
      </c>
      <c r="K38" s="28">
        <f t="shared" si="5"/>
        <v>87.666666666666671</v>
      </c>
      <c r="L38" s="28" t="str">
        <f t="shared" si="6"/>
        <v>A</v>
      </c>
      <c r="M38" s="28">
        <f t="shared" si="7"/>
        <v>87.666666666666671</v>
      </c>
      <c r="N38" s="28" t="str">
        <f t="shared" si="8"/>
        <v>A</v>
      </c>
      <c r="O38" s="36">
        <v>1</v>
      </c>
      <c r="P38" s="28" t="str">
        <f t="shared" si="9"/>
        <v>Mampu menganalisis dan melakukan kegiatan yang bersifat kewirausahaan produk olahan bahan nabati dengan sangat baik.</v>
      </c>
      <c r="Q38" s="39"/>
      <c r="R38" s="39" t="s">
        <v>8</v>
      </c>
      <c r="S38" s="18"/>
      <c r="T38" s="1">
        <v>94</v>
      </c>
      <c r="U38" s="1">
        <v>89</v>
      </c>
      <c r="V38" s="1">
        <f t="shared" ref="V38:V46" si="62">X38+2</f>
        <v>86</v>
      </c>
      <c r="W38" s="1">
        <f t="shared" ref="W38" si="63">X38+4</f>
        <v>88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>
        <f t="shared" si="11"/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86188</v>
      </c>
      <c r="C39" s="19" t="s">
        <v>328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f t="shared" si="10"/>
        <v>1</v>
      </c>
      <c r="J39" s="28" t="str">
        <f t="shared" si="4"/>
        <v>Mampu memahami kewirausahaan serta mampu menganalisis usaha produk olahan dari bahan nabati dengan sangat baik.</v>
      </c>
      <c r="K39" s="28">
        <f t="shared" si="5"/>
        <v>88.333333333333329</v>
      </c>
      <c r="L39" s="28" t="str">
        <f t="shared" si="6"/>
        <v>A</v>
      </c>
      <c r="M39" s="28">
        <f t="shared" si="7"/>
        <v>88.333333333333329</v>
      </c>
      <c r="N39" s="28" t="str">
        <f t="shared" si="8"/>
        <v>A</v>
      </c>
      <c r="O39" s="36">
        <v>1</v>
      </c>
      <c r="P39" s="28" t="str">
        <f t="shared" si="9"/>
        <v>Mampu menganalisis dan melakukan kegiatan yang bersifat kewirausahaan produk olahan bahan nabati dengan sangat baik.</v>
      </c>
      <c r="Q39" s="39"/>
      <c r="R39" s="39" t="s">
        <v>8</v>
      </c>
      <c r="S39" s="18"/>
      <c r="T39" s="1">
        <v>88</v>
      </c>
      <c r="U39" s="1">
        <v>83</v>
      </c>
      <c r="V39" s="1">
        <f t="shared" ref="V39:V46" si="64">X39+4</f>
        <v>88</v>
      </c>
      <c r="W39" s="1">
        <f t="shared" ref="W39" si="65">X39+2</f>
        <v>86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>
        <f t="shared" si="11"/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86204</v>
      </c>
      <c r="C40" s="19" t="s">
        <v>329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f t="shared" si="10"/>
        <v>1</v>
      </c>
      <c r="J40" s="28" t="str">
        <f t="shared" si="4"/>
        <v>Mampu memahami kewirausahaan serta mampu menganalisis usaha produk olahan dari bahan nabati dengan sangat baik.</v>
      </c>
      <c r="K40" s="28">
        <f t="shared" si="5"/>
        <v>88.333333333333329</v>
      </c>
      <c r="L40" s="28" t="str">
        <f t="shared" si="6"/>
        <v>A</v>
      </c>
      <c r="M40" s="28">
        <f t="shared" si="7"/>
        <v>88.333333333333329</v>
      </c>
      <c r="N40" s="28" t="str">
        <f t="shared" si="8"/>
        <v>A</v>
      </c>
      <c r="O40" s="36">
        <v>1</v>
      </c>
      <c r="P40" s="28" t="str">
        <f t="shared" si="9"/>
        <v>Mampu menganalisis dan melakukan kegiatan yang bersifat kewirausahaan produk olahan bahan nabati dengan sangat baik.</v>
      </c>
      <c r="Q40" s="39"/>
      <c r="R40" s="39" t="s">
        <v>8</v>
      </c>
      <c r="S40" s="18"/>
      <c r="T40" s="1">
        <v>90</v>
      </c>
      <c r="U40" s="1">
        <v>85</v>
      </c>
      <c r="V40" s="1">
        <f t="shared" ref="V40:V46" si="66">X40+2</f>
        <v>88</v>
      </c>
      <c r="W40" s="1">
        <f t="shared" ref="W40" si="67">X40+4</f>
        <v>90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>
        <f t="shared" si="11"/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86220</v>
      </c>
      <c r="C41" s="19" t="s">
        <v>330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f t="shared" si="10"/>
        <v>2</v>
      </c>
      <c r="J41" s="28" t="str">
        <f t="shared" si="4"/>
        <v>Mampu memahami kewirausahaan serta mampu menganalisis usaha produk olahan dari bahan nabati dengan baik.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Mampu menganalisis dan melakukan kegiatan yang bersifat kewirausahaan produk olahan bahan nabati dengan sangat baik.</v>
      </c>
      <c r="Q41" s="39"/>
      <c r="R41" s="39" t="s">
        <v>8</v>
      </c>
      <c r="S41" s="18"/>
      <c r="T41" s="1">
        <v>75</v>
      </c>
      <c r="U41" s="1">
        <v>70</v>
      </c>
      <c r="V41" s="1">
        <f t="shared" ref="V41:V46" si="68">X41+4</f>
        <v>81</v>
      </c>
      <c r="W41" s="1">
        <f t="shared" ref="W41" si="69">X41+2</f>
        <v>79</v>
      </c>
      <c r="X41" s="1">
        <v>77</v>
      </c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>
        <f t="shared" si="11"/>
        <v>83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86236</v>
      </c>
      <c r="C42" s="19" t="s">
        <v>331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f t="shared" si="10"/>
        <v>1</v>
      </c>
      <c r="J42" s="28" t="str">
        <f t="shared" si="4"/>
        <v>Mampu memahami kewirausahaan serta mampu menganalisis usaha produk olahan dari bahan nabati dengan sangat baik.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Mampu menganalisis dan melakukan kegiatan yang bersifat kewirausahaan produk olahan bahan nabati dengan sangat baik.</v>
      </c>
      <c r="Q42" s="39"/>
      <c r="R42" s="39" t="s">
        <v>8</v>
      </c>
      <c r="S42" s="18"/>
      <c r="T42" s="1">
        <v>96</v>
      </c>
      <c r="U42" s="1">
        <v>91</v>
      </c>
      <c r="V42" s="1">
        <f t="shared" ref="V42:V46" si="70">X42+2</f>
        <v>87</v>
      </c>
      <c r="W42" s="1">
        <f t="shared" ref="W42" si="71">X42+4</f>
        <v>89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88</v>
      </c>
      <c r="AG42" s="1"/>
      <c r="AH42" s="1">
        <f t="shared" si="11"/>
        <v>89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86252</v>
      </c>
      <c r="C43" s="19" t="s">
        <v>332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f t="shared" si="10"/>
        <v>2</v>
      </c>
      <c r="J43" s="28" t="str">
        <f t="shared" si="4"/>
        <v>Mampu memahami kewirausahaan serta mampu menganalisis usaha produk olahan dari bahan nabati dengan baik.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Mampu menganalisis dan melakukan kegiatan yang bersifat kewirausahaan produk olahan bahan nabati dengan sangat baik.</v>
      </c>
      <c r="Q43" s="39"/>
      <c r="R43" s="39" t="s">
        <v>8</v>
      </c>
      <c r="S43" s="18"/>
      <c r="T43" s="1">
        <v>75</v>
      </c>
      <c r="U43" s="1">
        <v>70</v>
      </c>
      <c r="V43" s="1">
        <f t="shared" ref="V43:V46" si="72">X43+4</f>
        <v>84</v>
      </c>
      <c r="W43" s="1">
        <f t="shared" ref="W43" si="73">X43+2</f>
        <v>82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>
        <f t="shared" si="11"/>
        <v>86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86268</v>
      </c>
      <c r="C44" s="19" t="s">
        <v>333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f t="shared" si="10"/>
        <v>1</v>
      </c>
      <c r="J44" s="28" t="str">
        <f t="shared" si="4"/>
        <v>Mampu memahami kewirausahaan serta mampu menganalisis usaha produk olahan dari bahan nabati dengan sangat baik.</v>
      </c>
      <c r="K44" s="28">
        <f t="shared" si="5"/>
        <v>87.666666666666671</v>
      </c>
      <c r="L44" s="28" t="str">
        <f t="shared" si="6"/>
        <v>A</v>
      </c>
      <c r="M44" s="28">
        <f t="shared" si="7"/>
        <v>87.666666666666671</v>
      </c>
      <c r="N44" s="28" t="str">
        <f t="shared" si="8"/>
        <v>A</v>
      </c>
      <c r="O44" s="36">
        <v>1</v>
      </c>
      <c r="P44" s="28" t="str">
        <f t="shared" si="9"/>
        <v>Mampu menganalisis dan melakukan kegiatan yang bersifat kewirausahaan produk olahan bahan nabati dengan sangat baik.</v>
      </c>
      <c r="Q44" s="39"/>
      <c r="R44" s="39" t="s">
        <v>8</v>
      </c>
      <c r="S44" s="18"/>
      <c r="T44" s="1">
        <v>96</v>
      </c>
      <c r="U44" s="1">
        <v>91</v>
      </c>
      <c r="V44" s="1">
        <f t="shared" ref="V44:V46" si="74">X44+2</f>
        <v>86</v>
      </c>
      <c r="W44" s="1">
        <f t="shared" ref="W44" si="75">X44+4</f>
        <v>88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>
        <f t="shared" si="11"/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86284</v>
      </c>
      <c r="C45" s="19" t="s">
        <v>334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f t="shared" si="10"/>
        <v>2</v>
      </c>
      <c r="J45" s="28" t="str">
        <f t="shared" si="4"/>
        <v>Mampu memahami kewirausahaan serta mampu menganalisis usaha produk olahan dari bahan nabati dengan baik.</v>
      </c>
      <c r="K45" s="28">
        <f t="shared" si="5"/>
        <v>87.666666666666671</v>
      </c>
      <c r="L45" s="28" t="str">
        <f t="shared" si="6"/>
        <v>A</v>
      </c>
      <c r="M45" s="28">
        <f t="shared" si="7"/>
        <v>87.666666666666671</v>
      </c>
      <c r="N45" s="28" t="str">
        <f t="shared" si="8"/>
        <v>A</v>
      </c>
      <c r="O45" s="36">
        <v>1</v>
      </c>
      <c r="P45" s="28" t="str">
        <f t="shared" si="9"/>
        <v>Mampu menganalisis dan melakukan kegiatan yang bersifat kewirausahaan produk olahan bahan nabati dengan sangat baik.</v>
      </c>
      <c r="Q45" s="39"/>
      <c r="R45" s="39" t="s">
        <v>8</v>
      </c>
      <c r="S45" s="18"/>
      <c r="T45" s="1">
        <v>86</v>
      </c>
      <c r="U45" s="1">
        <v>81</v>
      </c>
      <c r="V45" s="1">
        <f t="shared" ref="V45:V46" si="76">X45+4</f>
        <v>86</v>
      </c>
      <c r="W45" s="1">
        <f t="shared" ref="W45" si="77">X45+2</f>
        <v>84</v>
      </c>
      <c r="X45" s="1">
        <v>82</v>
      </c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>
        <f t="shared" si="11"/>
        <v>88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86300</v>
      </c>
      <c r="C46" s="19" t="s">
        <v>335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f t="shared" si="10"/>
        <v>2</v>
      </c>
      <c r="J46" s="28" t="str">
        <f t="shared" si="4"/>
        <v>Mampu memahami kewirausahaan serta mampu menganalisis usaha produk olahan dari bahan nabati dengan baik.</v>
      </c>
      <c r="K46" s="28">
        <f t="shared" si="5"/>
        <v>85.666666666666671</v>
      </c>
      <c r="L46" s="28" t="str">
        <f t="shared" si="6"/>
        <v>A</v>
      </c>
      <c r="M46" s="28">
        <f t="shared" si="7"/>
        <v>85.666666666666671</v>
      </c>
      <c r="N46" s="28" t="str">
        <f t="shared" si="8"/>
        <v>A</v>
      </c>
      <c r="O46" s="36">
        <v>1</v>
      </c>
      <c r="P46" s="28" t="str">
        <f t="shared" si="9"/>
        <v>Mampu menganalisis dan melakukan kegiatan yang bersifat kewirausahaan produk olahan bahan nabati dengan sangat baik.</v>
      </c>
      <c r="Q46" s="39"/>
      <c r="R46" s="39" t="s">
        <v>8</v>
      </c>
      <c r="S46" s="18"/>
      <c r="T46" s="1">
        <v>75</v>
      </c>
      <c r="U46" s="1">
        <v>70</v>
      </c>
      <c r="V46" s="1">
        <f t="shared" ref="V46" si="78">X46+2</f>
        <v>80</v>
      </c>
      <c r="W46" s="1">
        <f t="shared" ref="W46" si="79">X46+4</f>
        <v>82</v>
      </c>
      <c r="X46" s="1">
        <v>78</v>
      </c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>
        <f t="shared" si="11"/>
        <v>82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Adhitya Chandra</cp:lastModifiedBy>
  <dcterms:created xsi:type="dcterms:W3CDTF">2015-09-01T09:01:01Z</dcterms:created>
  <dcterms:modified xsi:type="dcterms:W3CDTF">2018-12-10T22:10:53Z</dcterms:modified>
  <cp:category/>
</cp:coreProperties>
</file>