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I12" i="3" l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12" i="3"/>
  <c r="W11" i="3"/>
  <c r="V12" i="3"/>
  <c r="V11" i="3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1" i="2"/>
  <c r="V13" i="2"/>
  <c r="AH13" i="2" s="1"/>
  <c r="V14" i="2"/>
  <c r="AH14" i="2" s="1"/>
  <c r="V15" i="2"/>
  <c r="AH15" i="2" s="1"/>
  <c r="V16" i="2"/>
  <c r="AH16" i="2" s="1"/>
  <c r="V17" i="2"/>
  <c r="AH17" i="2" s="1"/>
  <c r="V18" i="2"/>
  <c r="AH18" i="2" s="1"/>
  <c r="V19" i="2"/>
  <c r="AH19" i="2" s="1"/>
  <c r="V20" i="2"/>
  <c r="AH20" i="2" s="1"/>
  <c r="V21" i="2"/>
  <c r="AH21" i="2" s="1"/>
  <c r="V22" i="2"/>
  <c r="AH22" i="2" s="1"/>
  <c r="V23" i="2"/>
  <c r="AH23" i="2" s="1"/>
  <c r="V24" i="2"/>
  <c r="AH24" i="2" s="1"/>
  <c r="V25" i="2"/>
  <c r="AH25" i="2" s="1"/>
  <c r="V26" i="2"/>
  <c r="AH26" i="2" s="1"/>
  <c r="V27" i="2"/>
  <c r="AH27" i="2" s="1"/>
  <c r="V28" i="2"/>
  <c r="AH28" i="2" s="1"/>
  <c r="V29" i="2"/>
  <c r="AH29" i="2" s="1"/>
  <c r="V30" i="2"/>
  <c r="AH30" i="2" s="1"/>
  <c r="V31" i="2"/>
  <c r="AH31" i="2" s="1"/>
  <c r="V32" i="2"/>
  <c r="AH32" i="2" s="1"/>
  <c r="V33" i="2"/>
  <c r="V34" i="2"/>
  <c r="AH34" i="2" s="1"/>
  <c r="V35" i="2"/>
  <c r="AH35" i="2" s="1"/>
  <c r="V36" i="2"/>
  <c r="AH36" i="2" s="1"/>
  <c r="V37" i="2"/>
  <c r="AH37" i="2" s="1"/>
  <c r="V38" i="2"/>
  <c r="AH38" i="2" s="1"/>
  <c r="V39" i="2"/>
  <c r="AH39" i="2" s="1"/>
  <c r="V40" i="2"/>
  <c r="AH40" i="2" s="1"/>
  <c r="V41" i="2"/>
  <c r="AH41" i="2" s="1"/>
  <c r="V42" i="2"/>
  <c r="AH42" i="2" s="1"/>
  <c r="V43" i="2"/>
  <c r="AH43" i="2" s="1"/>
  <c r="V44" i="2"/>
  <c r="AH44" i="2" s="1"/>
  <c r="V45" i="2"/>
  <c r="AH45" i="2" s="1"/>
  <c r="V46" i="2"/>
  <c r="AH46" i="2" s="1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12" i="2"/>
  <c r="V12" i="2"/>
  <c r="AH12" i="2" s="1"/>
  <c r="V11" i="2"/>
  <c r="AH11" i="2" s="1"/>
  <c r="W11" i="2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V13" i="1"/>
  <c r="AH13" i="1" s="1"/>
  <c r="V14" i="1"/>
  <c r="AH14" i="1" s="1"/>
  <c r="V15" i="1"/>
  <c r="AH15" i="1" s="1"/>
  <c r="V16" i="1"/>
  <c r="AH16" i="1" s="1"/>
  <c r="V17" i="1"/>
  <c r="AH17" i="1" s="1"/>
  <c r="V18" i="1"/>
  <c r="AH18" i="1" s="1"/>
  <c r="V19" i="1"/>
  <c r="AH19" i="1" s="1"/>
  <c r="V20" i="1"/>
  <c r="AH20" i="1" s="1"/>
  <c r="V21" i="1"/>
  <c r="AH21" i="1" s="1"/>
  <c r="V22" i="1"/>
  <c r="AH22" i="1" s="1"/>
  <c r="V23" i="1"/>
  <c r="AH23" i="1" s="1"/>
  <c r="V24" i="1"/>
  <c r="AH24" i="1" s="1"/>
  <c r="V25" i="1"/>
  <c r="AH25" i="1" s="1"/>
  <c r="V26" i="1"/>
  <c r="AH26" i="1" s="1"/>
  <c r="V27" i="1"/>
  <c r="AH27" i="1" s="1"/>
  <c r="V28" i="1"/>
  <c r="AH28" i="1" s="1"/>
  <c r="V29" i="1"/>
  <c r="AH29" i="1" s="1"/>
  <c r="V30" i="1"/>
  <c r="AH30" i="1" s="1"/>
  <c r="V31" i="1"/>
  <c r="AH31" i="1" s="1"/>
  <c r="V32" i="1"/>
  <c r="AH32" i="1" s="1"/>
  <c r="V33" i="1"/>
  <c r="AH33" i="1" s="1"/>
  <c r="V34" i="1"/>
  <c r="AH34" i="1" s="1"/>
  <c r="V35" i="1"/>
  <c r="AH35" i="1" s="1"/>
  <c r="V36" i="1"/>
  <c r="AH36" i="1" s="1"/>
  <c r="V37" i="1"/>
  <c r="AH37" i="1" s="1"/>
  <c r="V38" i="1"/>
  <c r="AH38" i="1" s="1"/>
  <c r="V39" i="1"/>
  <c r="AH39" i="1" s="1"/>
  <c r="V40" i="1"/>
  <c r="AH40" i="1" s="1"/>
  <c r="V41" i="1"/>
  <c r="AH41" i="1" s="1"/>
  <c r="V42" i="1"/>
  <c r="AH42" i="1" s="1"/>
  <c r="V43" i="1"/>
  <c r="AH43" i="1" s="1"/>
  <c r="V44" i="1"/>
  <c r="AH44" i="1" s="1"/>
  <c r="V45" i="1"/>
  <c r="AH45" i="1" s="1"/>
  <c r="V46" i="1"/>
  <c r="AH46" i="1" s="1"/>
  <c r="V12" i="1"/>
  <c r="AH12" i="1" s="1"/>
  <c r="V11" i="1"/>
  <c r="AH11" i="1" s="1"/>
  <c r="W12" i="1"/>
  <c r="W11" i="1"/>
  <c r="I11" i="4"/>
  <c r="I42" i="4"/>
  <c r="I43" i="4"/>
  <c r="I44" i="4"/>
  <c r="I45" i="4"/>
  <c r="I36" i="4"/>
  <c r="I37" i="4"/>
  <c r="I38" i="4"/>
  <c r="I39" i="4"/>
  <c r="I40" i="4"/>
  <c r="I41" i="4"/>
  <c r="I32" i="4"/>
  <c r="I33" i="4"/>
  <c r="I34" i="4"/>
  <c r="I35" i="4"/>
  <c r="I28" i="4"/>
  <c r="I29" i="4"/>
  <c r="I30" i="4"/>
  <c r="I31" i="4"/>
  <c r="I24" i="4"/>
  <c r="I25" i="4"/>
  <c r="I26" i="4"/>
  <c r="I27" i="4"/>
  <c r="I17" i="4"/>
  <c r="I18" i="4"/>
  <c r="I19" i="4"/>
  <c r="I20" i="4"/>
  <c r="I21" i="4"/>
  <c r="I22" i="4"/>
  <c r="I23" i="4"/>
  <c r="I12" i="4"/>
  <c r="I13" i="4"/>
  <c r="I14" i="4"/>
  <c r="I15" i="4"/>
  <c r="I16" i="4"/>
  <c r="AH11" i="4" l="1"/>
  <c r="V13" i="4"/>
  <c r="AH13" i="4" s="1"/>
  <c r="V14" i="4"/>
  <c r="AH14" i="4" s="1"/>
  <c r="V15" i="4"/>
  <c r="AH15" i="4" s="1"/>
  <c r="V16" i="4"/>
  <c r="AH16" i="4" s="1"/>
  <c r="V17" i="4"/>
  <c r="AH17" i="4" s="1"/>
  <c r="V18" i="4"/>
  <c r="AH18" i="4" s="1"/>
  <c r="V19" i="4"/>
  <c r="AH19" i="4" s="1"/>
  <c r="V20" i="4"/>
  <c r="AH20" i="4" s="1"/>
  <c r="V21" i="4"/>
  <c r="AH21" i="4" s="1"/>
  <c r="V22" i="4"/>
  <c r="AH22" i="4" s="1"/>
  <c r="V23" i="4"/>
  <c r="AH23" i="4" s="1"/>
  <c r="V24" i="4"/>
  <c r="AH24" i="4" s="1"/>
  <c r="V25" i="4"/>
  <c r="AH25" i="4" s="1"/>
  <c r="V26" i="4"/>
  <c r="AH26" i="4" s="1"/>
  <c r="V27" i="4"/>
  <c r="AH27" i="4" s="1"/>
  <c r="V28" i="4"/>
  <c r="AH28" i="4" s="1"/>
  <c r="V29" i="4"/>
  <c r="AH29" i="4" s="1"/>
  <c r="V30" i="4"/>
  <c r="AH30" i="4" s="1"/>
  <c r="V31" i="4"/>
  <c r="AH31" i="4" s="1"/>
  <c r="V32" i="4"/>
  <c r="AH32" i="4" s="1"/>
  <c r="V33" i="4"/>
  <c r="AH33" i="4" s="1"/>
  <c r="V34" i="4"/>
  <c r="AH34" i="4" s="1"/>
  <c r="V35" i="4"/>
  <c r="AH35" i="4" s="1"/>
  <c r="V36" i="4"/>
  <c r="AH36" i="4" s="1"/>
  <c r="V37" i="4"/>
  <c r="AH37" i="4" s="1"/>
  <c r="V38" i="4"/>
  <c r="AH38" i="4" s="1"/>
  <c r="V39" i="4"/>
  <c r="AH39" i="4" s="1"/>
  <c r="V40" i="4"/>
  <c r="AH40" i="4" s="1"/>
  <c r="V41" i="4"/>
  <c r="AH41" i="4" s="1"/>
  <c r="V42" i="4"/>
  <c r="AH42" i="4" s="1"/>
  <c r="V43" i="4"/>
  <c r="AH43" i="4" s="1"/>
  <c r="V44" i="4"/>
  <c r="AH44" i="4" s="1"/>
  <c r="V45" i="4"/>
  <c r="AH45" i="4" s="1"/>
  <c r="V12" i="4"/>
  <c r="AH12" i="4" s="1"/>
  <c r="V11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11" i="4"/>
  <c r="W12" i="4"/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M45" i="4"/>
  <c r="N45" i="4" s="1"/>
  <c r="O45" i="4" s="1"/>
  <c r="P45" i="4" s="1"/>
  <c r="K45" i="4"/>
  <c r="L45" i="4" s="1"/>
  <c r="J45" i="4"/>
  <c r="G45" i="4"/>
  <c r="H45" i="4" s="1"/>
  <c r="E45" i="4"/>
  <c r="F45" i="4" s="1"/>
  <c r="M44" i="4"/>
  <c r="N44" i="4" s="1"/>
  <c r="O44" i="4" s="1"/>
  <c r="P44" i="4" s="1"/>
  <c r="K44" i="4"/>
  <c r="L44" i="4" s="1"/>
  <c r="J44" i="4"/>
  <c r="G44" i="4"/>
  <c r="H44" i="4" s="1"/>
  <c r="E44" i="4"/>
  <c r="F44" i="4" s="1"/>
  <c r="M43" i="4"/>
  <c r="N43" i="4" s="1"/>
  <c r="O43" i="4" s="1"/>
  <c r="P43" i="4" s="1"/>
  <c r="K43" i="4"/>
  <c r="L43" i="4" s="1"/>
  <c r="J43" i="4"/>
  <c r="G43" i="4"/>
  <c r="H43" i="4" s="1"/>
  <c r="E43" i="4"/>
  <c r="F43" i="4" s="1"/>
  <c r="M42" i="4"/>
  <c r="N42" i="4" s="1"/>
  <c r="O42" i="4" s="1"/>
  <c r="P42" i="4" s="1"/>
  <c r="K42" i="4"/>
  <c r="L42" i="4" s="1"/>
  <c r="J42" i="4"/>
  <c r="G42" i="4"/>
  <c r="H42" i="4" s="1"/>
  <c r="E42" i="4"/>
  <c r="F42" i="4" s="1"/>
  <c r="M41" i="4"/>
  <c r="N41" i="4" s="1"/>
  <c r="O41" i="4" s="1"/>
  <c r="P41" i="4" s="1"/>
  <c r="K41" i="4"/>
  <c r="L41" i="4" s="1"/>
  <c r="J41" i="4"/>
  <c r="G41" i="4"/>
  <c r="H41" i="4" s="1"/>
  <c r="E41" i="4"/>
  <c r="F41" i="4" s="1"/>
  <c r="M40" i="4"/>
  <c r="N40" i="4" s="1"/>
  <c r="O40" i="4" s="1"/>
  <c r="P40" i="4" s="1"/>
  <c r="K40" i="4"/>
  <c r="L40" i="4" s="1"/>
  <c r="J40" i="4"/>
  <c r="G40" i="4"/>
  <c r="H40" i="4" s="1"/>
  <c r="E40" i="4"/>
  <c r="F40" i="4" s="1"/>
  <c r="M39" i="4"/>
  <c r="N39" i="4" s="1"/>
  <c r="O39" i="4" s="1"/>
  <c r="P39" i="4" s="1"/>
  <c r="K39" i="4"/>
  <c r="L39" i="4" s="1"/>
  <c r="J39" i="4"/>
  <c r="G39" i="4"/>
  <c r="H39" i="4" s="1"/>
  <c r="E39" i="4"/>
  <c r="F39" i="4" s="1"/>
  <c r="M38" i="4"/>
  <c r="N38" i="4" s="1"/>
  <c r="O38" i="4" s="1"/>
  <c r="P38" i="4" s="1"/>
  <c r="K38" i="4"/>
  <c r="L38" i="4" s="1"/>
  <c r="J38" i="4"/>
  <c r="G38" i="4"/>
  <c r="H38" i="4" s="1"/>
  <c r="E38" i="4"/>
  <c r="F38" i="4" s="1"/>
  <c r="M37" i="4"/>
  <c r="N37" i="4" s="1"/>
  <c r="O37" i="4" s="1"/>
  <c r="P37" i="4" s="1"/>
  <c r="K37" i="4"/>
  <c r="L37" i="4" s="1"/>
  <c r="J37" i="4"/>
  <c r="G37" i="4"/>
  <c r="H37" i="4" s="1"/>
  <c r="E37" i="4"/>
  <c r="F37" i="4" s="1"/>
  <c r="M36" i="4"/>
  <c r="N36" i="4" s="1"/>
  <c r="O36" i="4" s="1"/>
  <c r="P36" i="4" s="1"/>
  <c r="K36" i="4"/>
  <c r="L36" i="4" s="1"/>
  <c r="J36" i="4"/>
  <c r="G36" i="4"/>
  <c r="H36" i="4" s="1"/>
  <c r="E36" i="4"/>
  <c r="F36" i="4" s="1"/>
  <c r="M35" i="4"/>
  <c r="N35" i="4" s="1"/>
  <c r="O35" i="4" s="1"/>
  <c r="P35" i="4" s="1"/>
  <c r="K35" i="4"/>
  <c r="L35" i="4" s="1"/>
  <c r="J35" i="4"/>
  <c r="G35" i="4"/>
  <c r="H35" i="4" s="1"/>
  <c r="E35" i="4"/>
  <c r="F35" i="4" s="1"/>
  <c r="M34" i="4"/>
  <c r="N34" i="4" s="1"/>
  <c r="O34" i="4" s="1"/>
  <c r="P34" i="4" s="1"/>
  <c r="K34" i="4"/>
  <c r="L34" i="4" s="1"/>
  <c r="J34" i="4"/>
  <c r="G34" i="4"/>
  <c r="H34" i="4" s="1"/>
  <c r="E34" i="4"/>
  <c r="F34" i="4" s="1"/>
  <c r="M33" i="4"/>
  <c r="N33" i="4" s="1"/>
  <c r="O33" i="4" s="1"/>
  <c r="P33" i="4" s="1"/>
  <c r="K33" i="4"/>
  <c r="L33" i="4" s="1"/>
  <c r="J33" i="4"/>
  <c r="G33" i="4"/>
  <c r="H33" i="4" s="1"/>
  <c r="E33" i="4"/>
  <c r="F33" i="4" s="1"/>
  <c r="M32" i="4"/>
  <c r="N32" i="4" s="1"/>
  <c r="O32" i="4" s="1"/>
  <c r="P32" i="4" s="1"/>
  <c r="K32" i="4"/>
  <c r="L32" i="4" s="1"/>
  <c r="J32" i="4"/>
  <c r="G32" i="4"/>
  <c r="H32" i="4" s="1"/>
  <c r="E32" i="4"/>
  <c r="F32" i="4" s="1"/>
  <c r="M31" i="4"/>
  <c r="N31" i="4" s="1"/>
  <c r="O31" i="4" s="1"/>
  <c r="P31" i="4" s="1"/>
  <c r="K31" i="4"/>
  <c r="L31" i="4" s="1"/>
  <c r="J31" i="4"/>
  <c r="G31" i="4"/>
  <c r="H31" i="4" s="1"/>
  <c r="E31" i="4"/>
  <c r="F31" i="4" s="1"/>
  <c r="M30" i="4"/>
  <c r="N30" i="4" s="1"/>
  <c r="O30" i="4" s="1"/>
  <c r="P30" i="4" s="1"/>
  <c r="K30" i="4"/>
  <c r="L30" i="4" s="1"/>
  <c r="J30" i="4"/>
  <c r="G30" i="4"/>
  <c r="H30" i="4" s="1"/>
  <c r="E30" i="4"/>
  <c r="F30" i="4" s="1"/>
  <c r="M29" i="4"/>
  <c r="N29" i="4" s="1"/>
  <c r="O29" i="4" s="1"/>
  <c r="P29" i="4" s="1"/>
  <c r="K29" i="4"/>
  <c r="L29" i="4" s="1"/>
  <c r="J29" i="4"/>
  <c r="G29" i="4"/>
  <c r="H29" i="4" s="1"/>
  <c r="E29" i="4"/>
  <c r="F29" i="4" s="1"/>
  <c r="M28" i="4"/>
  <c r="N28" i="4" s="1"/>
  <c r="O28" i="4" s="1"/>
  <c r="P28" i="4" s="1"/>
  <c r="K28" i="4"/>
  <c r="L28" i="4" s="1"/>
  <c r="J28" i="4"/>
  <c r="G28" i="4"/>
  <c r="H28" i="4" s="1"/>
  <c r="E28" i="4"/>
  <c r="F28" i="4" s="1"/>
  <c r="M27" i="4"/>
  <c r="N27" i="4" s="1"/>
  <c r="O27" i="4" s="1"/>
  <c r="P27" i="4" s="1"/>
  <c r="K27" i="4"/>
  <c r="L27" i="4" s="1"/>
  <c r="J27" i="4"/>
  <c r="G27" i="4"/>
  <c r="H27" i="4" s="1"/>
  <c r="E27" i="4"/>
  <c r="F27" i="4" s="1"/>
  <c r="M26" i="4"/>
  <c r="N26" i="4" s="1"/>
  <c r="O26" i="4" s="1"/>
  <c r="P26" i="4" s="1"/>
  <c r="K26" i="4"/>
  <c r="L26" i="4" s="1"/>
  <c r="J26" i="4"/>
  <c r="G26" i="4"/>
  <c r="H26" i="4" s="1"/>
  <c r="E26" i="4"/>
  <c r="F26" i="4" s="1"/>
  <c r="M25" i="4"/>
  <c r="N25" i="4" s="1"/>
  <c r="O25" i="4" s="1"/>
  <c r="P25" i="4" s="1"/>
  <c r="K25" i="4"/>
  <c r="L25" i="4" s="1"/>
  <c r="J25" i="4"/>
  <c r="G25" i="4"/>
  <c r="H25" i="4" s="1"/>
  <c r="E25" i="4"/>
  <c r="F25" i="4" s="1"/>
  <c r="M24" i="4"/>
  <c r="N24" i="4" s="1"/>
  <c r="O24" i="4" s="1"/>
  <c r="P24" i="4" s="1"/>
  <c r="K24" i="4"/>
  <c r="L24" i="4" s="1"/>
  <c r="J24" i="4"/>
  <c r="G24" i="4"/>
  <c r="H24" i="4" s="1"/>
  <c r="E24" i="4"/>
  <c r="F24" i="4" s="1"/>
  <c r="M23" i="4"/>
  <c r="N23" i="4" s="1"/>
  <c r="O23" i="4" s="1"/>
  <c r="P23" i="4" s="1"/>
  <c r="K23" i="4"/>
  <c r="L23" i="4" s="1"/>
  <c r="J23" i="4"/>
  <c r="G23" i="4"/>
  <c r="H23" i="4" s="1"/>
  <c r="E23" i="4"/>
  <c r="F23" i="4" s="1"/>
  <c r="M22" i="4"/>
  <c r="N22" i="4" s="1"/>
  <c r="O22" i="4" s="1"/>
  <c r="P22" i="4" s="1"/>
  <c r="K22" i="4"/>
  <c r="L22" i="4" s="1"/>
  <c r="J22" i="4"/>
  <c r="G22" i="4"/>
  <c r="H22" i="4" s="1"/>
  <c r="E22" i="4"/>
  <c r="F22" i="4" s="1"/>
  <c r="P21" i="4"/>
  <c r="M21" i="4"/>
  <c r="N21" i="4" s="1"/>
  <c r="O21" i="4" s="1"/>
  <c r="K21" i="4"/>
  <c r="L21" i="4" s="1"/>
  <c r="J21" i="4"/>
  <c r="G21" i="4"/>
  <c r="H21" i="4" s="1"/>
  <c r="E21" i="4"/>
  <c r="F21" i="4" s="1"/>
  <c r="M20" i="4"/>
  <c r="N20" i="4" s="1"/>
  <c r="O20" i="4" s="1"/>
  <c r="P20" i="4" s="1"/>
  <c r="K20" i="4"/>
  <c r="L20" i="4" s="1"/>
  <c r="J20" i="4"/>
  <c r="G20" i="4"/>
  <c r="H20" i="4" s="1"/>
  <c r="E20" i="4"/>
  <c r="F20" i="4" s="1"/>
  <c r="M19" i="4"/>
  <c r="N19" i="4" s="1"/>
  <c r="O19" i="4" s="1"/>
  <c r="P19" i="4" s="1"/>
  <c r="K19" i="4"/>
  <c r="L19" i="4" s="1"/>
  <c r="J19" i="4"/>
  <c r="G19" i="4"/>
  <c r="H19" i="4" s="1"/>
  <c r="E19" i="4"/>
  <c r="F19" i="4" s="1"/>
  <c r="M18" i="4"/>
  <c r="N18" i="4" s="1"/>
  <c r="O18" i="4" s="1"/>
  <c r="P18" i="4" s="1"/>
  <c r="K18" i="4"/>
  <c r="L18" i="4" s="1"/>
  <c r="J18" i="4"/>
  <c r="G18" i="4"/>
  <c r="H18" i="4" s="1"/>
  <c r="E18" i="4"/>
  <c r="F18" i="4" s="1"/>
  <c r="M17" i="4"/>
  <c r="N17" i="4" s="1"/>
  <c r="O17" i="4" s="1"/>
  <c r="P17" i="4" s="1"/>
  <c r="K17" i="4"/>
  <c r="L17" i="4" s="1"/>
  <c r="J17" i="4"/>
  <c r="G17" i="4"/>
  <c r="H17" i="4" s="1"/>
  <c r="E17" i="4"/>
  <c r="F17" i="4" s="1"/>
  <c r="M16" i="4"/>
  <c r="N16" i="4" s="1"/>
  <c r="O16" i="4" s="1"/>
  <c r="P16" i="4" s="1"/>
  <c r="K16" i="4"/>
  <c r="L16" i="4" s="1"/>
  <c r="J16" i="4"/>
  <c r="G16" i="4"/>
  <c r="H16" i="4" s="1"/>
  <c r="E16" i="4"/>
  <c r="F16" i="4" s="1"/>
  <c r="M15" i="4"/>
  <c r="N15" i="4" s="1"/>
  <c r="O15" i="4" s="1"/>
  <c r="P15" i="4" s="1"/>
  <c r="K15" i="4"/>
  <c r="L15" i="4" s="1"/>
  <c r="J15" i="4"/>
  <c r="G15" i="4"/>
  <c r="H15" i="4" s="1"/>
  <c r="E15" i="4"/>
  <c r="F15" i="4" s="1"/>
  <c r="M14" i="4"/>
  <c r="N14" i="4" s="1"/>
  <c r="O14" i="4" s="1"/>
  <c r="P14" i="4" s="1"/>
  <c r="K14" i="4"/>
  <c r="L14" i="4" s="1"/>
  <c r="J14" i="4"/>
  <c r="G14" i="4"/>
  <c r="H14" i="4" s="1"/>
  <c r="E14" i="4"/>
  <c r="F14" i="4" s="1"/>
  <c r="M13" i="4"/>
  <c r="N13" i="4" s="1"/>
  <c r="O13" i="4" s="1"/>
  <c r="P13" i="4" s="1"/>
  <c r="K13" i="4"/>
  <c r="L13" i="4" s="1"/>
  <c r="J13" i="4"/>
  <c r="G13" i="4"/>
  <c r="H13" i="4" s="1"/>
  <c r="E13" i="4"/>
  <c r="F13" i="4" s="1"/>
  <c r="M12" i="4"/>
  <c r="N12" i="4" s="1"/>
  <c r="O12" i="4" s="1"/>
  <c r="P12" i="4" s="1"/>
  <c r="K12" i="4"/>
  <c r="L12" i="4" s="1"/>
  <c r="J12" i="4"/>
  <c r="G12" i="4"/>
  <c r="H12" i="4" s="1"/>
  <c r="E12" i="4"/>
  <c r="F12" i="4" s="1"/>
  <c r="M11" i="4"/>
  <c r="N11" i="4" s="1"/>
  <c r="O11" i="4" s="1"/>
  <c r="P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G11" i="1"/>
  <c r="K54" i="1" s="1"/>
  <c r="E11" i="1"/>
  <c r="F11" i="1" s="1"/>
  <c r="K53" i="4" l="1"/>
  <c r="H11" i="4"/>
  <c r="H11" i="1"/>
  <c r="I11" i="1" s="1"/>
  <c r="J11" i="1" s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<sst xmlns="http://schemas.openxmlformats.org/spreadsheetml/2006/main" count="744" uniqueCount="232">
  <si>
    <t>DAFTAR NILAI SISWA SMAN 9 SEMARANG SEMESTER GASAL TAHUN PELAJARAN 2018/2019</t>
  </si>
  <si>
    <t>Guru :</t>
  </si>
  <si>
    <t>Adhitya Chandra Permana S.Pd.,Gr.</t>
  </si>
  <si>
    <t>Kelas X-IPS 1</t>
  </si>
  <si>
    <t>Mapel :</t>
  </si>
  <si>
    <t>Prakarya dan Kewirausahaan [ Kelompok B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</si>
  <si>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</si>
  <si>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</si>
  <si>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</si>
  <si>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</si>
  <si>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</si>
  <si>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</si>
  <si>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</si>
  <si>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</si>
  <si>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</si>
  <si>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</si>
  <si>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</si>
  <si>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</si>
  <si>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</si>
  <si>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</si>
  <si>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</si>
  <si>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</si>
  <si>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</si>
  <si>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</si>
  <si>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</si>
  <si>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</si>
  <si>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</si>
  <si>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</si>
  <si>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</si>
  <si>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</si>
  <si>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</si>
  <si>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</si>
  <si>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</si>
  <si>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</si>
  <si>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</si>
  <si>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</si>
  <si>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</si>
  <si>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</si>
  <si>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</si>
  <si>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</si>
  <si>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</si>
  <si>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</si>
  <si>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</si>
  <si>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</si>
  <si>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</si>
  <si>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</si>
  <si>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</si>
  <si>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</si>
  <si>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</si>
  <si>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</si>
  <si>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</si>
  <si>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</si>
  <si>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</si>
  <si>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</si>
  <si>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</si>
  <si>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</si>
  <si>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</si>
  <si>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</si>
  <si>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</si>
  <si>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</si>
  <si>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</si>
  <si>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</si>
  <si>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</si>
  <si>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</si>
  <si>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</si>
  <si>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</si>
  <si>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</si>
  <si>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</si>
  <si>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</si>
  <si>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</si>
  <si>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</si>
  <si>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</si>
  <si>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</si>
  <si>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</si>
  <si>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</si>
  <si>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</si>
  <si>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</si>
  <si>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</si>
  <si>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</si>
  <si>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</si>
  <si>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</si>
  <si>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</si>
  <si>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</si>
  <si>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</si>
  <si>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</si>
  <si>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</si>
  <si>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</si>
  <si>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</si>
  <si>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</si>
  <si>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</si>
  <si>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</si>
  <si>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</si>
  <si>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</si>
  <si>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</si>
  <si>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</si>
  <si>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</si>
  <si>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</si>
  <si>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</si>
  <si>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</si>
  <si>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</si>
  <si>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</si>
  <si>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</si>
  <si>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</si>
  <si>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</si>
  <si>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</si>
  <si>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</si>
  <si>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</si>
  <si>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</si>
  <si>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</si>
  <si>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</si>
  <si>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</si>
  <si>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</si>
  <si>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</si>
  <si>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</si>
  <si>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</si>
  <si>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</si>
  <si>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</si>
  <si>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</si>
  <si>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</si>
  <si>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</si>
  <si>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</si>
  <si>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</si>
  <si>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</si>
  <si>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</si>
  <si>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</si>
  <si>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</si>
  <si>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</si>
  <si>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</si>
  <si>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</si>
  <si>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</si>
  <si>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</si>
  <si>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</si>
  <si>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</si>
  <si>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</si>
  <si>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</si>
  <si>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</si>
  <si>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</si>
  <si>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</si>
  <si>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</si>
  <si>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</si>
  <si>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</si>
  <si>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</si>
  <si>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</si>
  <si>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</si>
  <si>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</si>
  <si>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</si>
  <si>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</si>
  <si>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</si>
  <si>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</si>
  <si>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</si>
  <si>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</si>
  <si>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</si>
  <si>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</si>
  <si>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</si>
  <si>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</si>
  <si>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</si>
  <si>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</si>
  <si>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</si>
  <si>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</si>
  <si>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</si>
  <si>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</si>
  <si>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</si>
  <si>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</si>
  <si>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</si>
  <si>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</si>
  <si>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</si>
  <si>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</si>
  <si>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</si>
  <si>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</si>
  <si>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</si>
  <si>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</si>
  <si>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</si>
  <si>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</si>
  <si>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</si>
  <si>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</si>
  <si>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</si>
  <si>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</si>
  <si>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</si>
  <si>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</si>
  <si>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</si>
  <si>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</si>
  <si>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</si>
  <si>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</si>
  <si>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</si>
  <si>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</si>
  <si>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</si>
  <si>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</si>
  <si>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</si>
  <si>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</si>
  <si>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</si>
  <si>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</si>
  <si>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</si>
  <si>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</si>
  <si>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</si>
  <si>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</si>
  <si>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</si>
  <si>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</si>
  <si>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</si>
  <si>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</si>
  <si>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</si>
  <si>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</si>
  <si>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</si>
  <si>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</si>
  <si>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</si>
  <si>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</si>
  <si>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</si>
  <si>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</si>
  <si>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</si>
  <si>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</si>
  <si>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</si>
  <si>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</si>
  <si>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</si>
  <si>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</si>
  <si>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</si>
  <si>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</si>
  <si>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</si>
  <si>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</si>
  <si>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</si>
  <si>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</si>
  <si>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</si>
  <si>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</si>
  <si>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</si>
  <si>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</si>
  <si>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</si>
  <si>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Mampu memahami kewirausahaan serta mampu menganalisis usaha produk olahan dari bahan nabati dengan sangat baik.</t>
  </si>
  <si>
    <t>Mampu memahami kewirausahaan serta mampu menganalisis usaha produk olahan dari bahan nabati dengan baik.</t>
  </si>
  <si>
    <t>Mampu memahami kewirausahaan serta mampu menganalisis usaha produk olahan dari bahan nabati dengan cukup baik.</t>
  </si>
  <si>
    <t>Mampu memahami kewirausahaan serta mampu menganalisis usaha produk olahan dari bahan nabati dengan kurang baik.</t>
  </si>
  <si>
    <t>Mampu menganalisis dan melakukan kegiatan yang bersifat kewirausahaan produk olahan bahan nabati dengan sangat baik.</t>
  </si>
  <si>
    <t>Mampu menganalisis dan melakukan kegiatan yang bersifat kewirausahaan produk olahan bahan nabati dengan baik.</t>
  </si>
  <si>
    <t>Mampu menganalisis dan melakukan kegiatan yang bersifat kewirausahaan produk olahan bahan nabati dengan kurang baik.</t>
  </si>
  <si>
    <t>Mampu menganalisis dan melakukan kegiatan yang bersifat kewirausahaan produk olahan bahan nabati dengan cukup baik.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</si>
</sst>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80125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IF(H11="A",1,2)</f>
        <v>2</v>
      </c>
      <c r="J11" s="28" t="str">
        <f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baik.</v>
      </c>
      <c r="K11" s="28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f>IF(N11="A",1,2)</f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80</v>
      </c>
      <c r="U11" s="1">
        <v>75</v>
      </c>
      <c r="V11" s="1">
        <f>X11+3</f>
        <v>75</v>
      </c>
      <c r="W11" s="1">
        <f>X11+5</f>
        <v>77</v>
      </c>
      <c r="X11" s="1">
        <v>72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>
        <f>V11+5</f>
        <v>80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80141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f t="shared" ref="I12:I46" si="9">IF(H12="A",1,2)</f>
        <v>2</v>
      </c>
      <c r="J12" s="28" t="str">
        <f t="shared" ref="J12:J50" si="10">IF(I12=$FG$13,$FH$13,IF(I12=$FG$15,$FH$15,IF(I12=$FG$17,$FH$17,IF(I12=$FG$19,$FH$19,IF(I12=$FG$21,$FH$21,IF(I12=$FG$23,$FH$23,IF(I12=$FG$25,$FH$25,IF(I12=$FG$27,$FH$27,IF(I12=$FG$29,$FH$29,IF(I12=$FG$31,$FH$31,""))))))))))</f>
        <v>Mampu memahami kewirausahaan serta mampu menganalisis usaha produk olahan dari bahan nabati dengan baik.</v>
      </c>
      <c r="K12" s="28">
        <f t="shared" si="4"/>
        <v>87.666666666666671</v>
      </c>
      <c r="L12" s="28" t="str">
        <f t="shared" si="5"/>
        <v>A</v>
      </c>
      <c r="M12" s="28">
        <f t="shared" si="6"/>
        <v>87.666666666666671</v>
      </c>
      <c r="N12" s="28" t="str">
        <f t="shared" si="7"/>
        <v>A</v>
      </c>
      <c r="O12" s="36">
        <f t="shared" ref="O12:O46" si="11">IF(N12="A",1,2)</f>
        <v>1</v>
      </c>
      <c r="P12" s="28" t="str">
        <f t="shared" si="8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82</v>
      </c>
      <c r="U12" s="1">
        <v>77</v>
      </c>
      <c r="V12" s="1">
        <f>X12+5</f>
        <v>83</v>
      </c>
      <c r="W12" s="1">
        <f>X12+3</f>
        <v>81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H46" si="12">V12+5</f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80157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f t="shared" si="9"/>
        <v>2</v>
      </c>
      <c r="J13" s="28" t="str">
        <f t="shared" si="10"/>
        <v>Mampu memahami kewirausahaan serta mampu menganalisis usaha produk olahan dari bahan nabati dengan baik.</v>
      </c>
      <c r="K13" s="28">
        <f t="shared" si="4"/>
        <v>85.666666666666671</v>
      </c>
      <c r="L13" s="28" t="str">
        <f t="shared" si="5"/>
        <v>A</v>
      </c>
      <c r="M13" s="28">
        <f t="shared" si="6"/>
        <v>85.666666666666671</v>
      </c>
      <c r="N13" s="28" t="str">
        <f t="shared" si="7"/>
        <v>A</v>
      </c>
      <c r="O13" s="36">
        <f t="shared" si="11"/>
        <v>1</v>
      </c>
      <c r="P13" s="28" t="str">
        <f t="shared" si="8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82</v>
      </c>
      <c r="U13" s="1">
        <v>77</v>
      </c>
      <c r="V13" s="1">
        <f t="shared" ref="V13:V46" si="13">X13+3</f>
        <v>77</v>
      </c>
      <c r="W13" s="1">
        <f t="shared" ref="W13" si="14">X13+5</f>
        <v>79</v>
      </c>
      <c r="X13" s="1">
        <v>74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>
        <f t="shared" si="12"/>
        <v>82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228</v>
      </c>
      <c r="FJ13" s="77">
        <v>29121</v>
      </c>
      <c r="FK13" s="77">
        <v>29131</v>
      </c>
    </row>
    <row r="14" spans="1:167" x14ac:dyDescent="0.25">
      <c r="A14" s="19">
        <v>4</v>
      </c>
      <c r="B14" s="19">
        <v>80173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f t="shared" si="9"/>
        <v>2</v>
      </c>
      <c r="J14" s="28" t="str">
        <f t="shared" si="10"/>
        <v>Mampu memahami kewirausahaan serta mampu menganalisis usaha produk olahan dari bahan nabati dengan baik.</v>
      </c>
      <c r="K14" s="28">
        <f t="shared" si="4"/>
        <v>87.666666666666671</v>
      </c>
      <c r="L14" s="28" t="str">
        <f t="shared" si="5"/>
        <v>A</v>
      </c>
      <c r="M14" s="28">
        <f t="shared" si="6"/>
        <v>87.666666666666671</v>
      </c>
      <c r="N14" s="28" t="str">
        <f t="shared" si="7"/>
        <v>A</v>
      </c>
      <c r="O14" s="36">
        <f t="shared" si="11"/>
        <v>1</v>
      </c>
      <c r="P14" s="28" t="str">
        <f t="shared" si="8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80</v>
      </c>
      <c r="U14" s="1">
        <v>75</v>
      </c>
      <c r="V14" s="1">
        <f t="shared" ref="V14:V46" si="15">X14+5</f>
        <v>83</v>
      </c>
      <c r="W14" s="1">
        <f t="shared" ref="W14" si="16">X14+3</f>
        <v>81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f t="shared" si="12"/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80189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f t="shared" si="9"/>
        <v>1</v>
      </c>
      <c r="J15" s="28" t="str">
        <f t="shared" si="10"/>
        <v>Mampu memahami kewirausahaan serta mampu menganalisis usaha produk olahan dari bahan nabati dengan sangat baik.</v>
      </c>
      <c r="K15" s="28">
        <f t="shared" si="4"/>
        <v>88.333333333333329</v>
      </c>
      <c r="L15" s="28" t="str">
        <f t="shared" si="5"/>
        <v>A</v>
      </c>
      <c r="M15" s="28">
        <f t="shared" si="6"/>
        <v>88.333333333333329</v>
      </c>
      <c r="N15" s="28" t="str">
        <f t="shared" si="7"/>
        <v>A</v>
      </c>
      <c r="O15" s="36">
        <f t="shared" si="11"/>
        <v>1</v>
      </c>
      <c r="P15" s="28" t="str">
        <f t="shared" si="8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90</v>
      </c>
      <c r="U15" s="1">
        <v>85</v>
      </c>
      <c r="V15" s="1">
        <f t="shared" ref="V15:V46" si="17">X15+3</f>
        <v>85</v>
      </c>
      <c r="W15" s="1">
        <f t="shared" ref="W15" si="18">X15+5</f>
        <v>87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>
        <f t="shared" si="12"/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229</v>
      </c>
      <c r="FJ15" s="77">
        <v>29122</v>
      </c>
      <c r="FK15" s="77">
        <v>29132</v>
      </c>
    </row>
    <row r="16" spans="1:167" x14ac:dyDescent="0.25">
      <c r="A16" s="19">
        <v>6</v>
      </c>
      <c r="B16" s="19">
        <v>80205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f t="shared" si="9"/>
        <v>2</v>
      </c>
      <c r="J16" s="28" t="str">
        <f t="shared" si="10"/>
        <v>Mampu memahami kewirausahaan serta mampu menganalisis usaha produk olahan dari bahan nabati dengan baik.</v>
      </c>
      <c r="K16" s="28">
        <f t="shared" si="4"/>
        <v>87.666666666666671</v>
      </c>
      <c r="L16" s="28" t="str">
        <f t="shared" si="5"/>
        <v>A</v>
      </c>
      <c r="M16" s="28">
        <f t="shared" si="6"/>
        <v>87.666666666666671</v>
      </c>
      <c r="N16" s="28" t="str">
        <f t="shared" si="7"/>
        <v>A</v>
      </c>
      <c r="O16" s="36">
        <f t="shared" si="11"/>
        <v>1</v>
      </c>
      <c r="P16" s="28" t="str">
        <f t="shared" si="8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82</v>
      </c>
      <c r="U16" s="1">
        <v>77</v>
      </c>
      <c r="V16" s="1">
        <f t="shared" ref="V16:V46" si="19">X16+5</f>
        <v>83</v>
      </c>
      <c r="W16" s="1">
        <f t="shared" ref="W16" si="20">X16+3</f>
        <v>81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>
        <f t="shared" si="12"/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80221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f t="shared" si="9"/>
        <v>1</v>
      </c>
      <c r="J17" s="28" t="str">
        <f t="shared" si="10"/>
        <v>Mampu memahami kewirausahaan serta mampu menganalisis usaha produk olahan dari bahan nabati dengan sangat baik.</v>
      </c>
      <c r="K17" s="28">
        <f t="shared" si="4"/>
        <v>90.333333333333329</v>
      </c>
      <c r="L17" s="28" t="str">
        <f t="shared" si="5"/>
        <v>A</v>
      </c>
      <c r="M17" s="28">
        <f t="shared" si="6"/>
        <v>90.333333333333329</v>
      </c>
      <c r="N17" s="28" t="str">
        <f t="shared" si="7"/>
        <v>A</v>
      </c>
      <c r="O17" s="36">
        <f t="shared" si="11"/>
        <v>1</v>
      </c>
      <c r="P17" s="28" t="str">
        <f t="shared" si="8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82</v>
      </c>
      <c r="U17" s="1">
        <v>77</v>
      </c>
      <c r="V17" s="1">
        <f t="shared" ref="V17:V46" si="21">X17+3</f>
        <v>91</v>
      </c>
      <c r="W17" s="1">
        <f t="shared" ref="W17" si="22">X17+5</f>
        <v>93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>
        <f t="shared" si="12"/>
        <v>96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6" t="s">
        <v>231</v>
      </c>
      <c r="FJ17" s="77">
        <v>29123</v>
      </c>
      <c r="FK17" s="77">
        <v>29133</v>
      </c>
    </row>
    <row r="18" spans="1:167" x14ac:dyDescent="0.25">
      <c r="A18" s="19">
        <v>8</v>
      </c>
      <c r="B18" s="19">
        <v>80237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f t="shared" si="9"/>
        <v>1</v>
      </c>
      <c r="J18" s="28" t="str">
        <f t="shared" si="10"/>
        <v>Mampu memahami kewirausahaan serta mampu menganalisis usaha produk olahan dari bahan nabati dengan sangat baik.</v>
      </c>
      <c r="K18" s="28">
        <f t="shared" si="4"/>
        <v>89</v>
      </c>
      <c r="L18" s="28" t="str">
        <f t="shared" si="5"/>
        <v>A</v>
      </c>
      <c r="M18" s="28">
        <f t="shared" si="6"/>
        <v>89</v>
      </c>
      <c r="N18" s="28" t="str">
        <f t="shared" si="7"/>
        <v>A</v>
      </c>
      <c r="O18" s="36">
        <f t="shared" si="11"/>
        <v>1</v>
      </c>
      <c r="P18" s="28" t="str">
        <f t="shared" si="8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88</v>
      </c>
      <c r="U18" s="1">
        <v>83</v>
      </c>
      <c r="V18" s="1">
        <f t="shared" ref="V18:V46" si="23">X18+5</f>
        <v>87</v>
      </c>
      <c r="W18" s="1">
        <f t="shared" ref="W18" si="24">X18+3</f>
        <v>85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>
        <f t="shared" si="12"/>
        <v>92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80253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f t="shared" si="9"/>
        <v>2</v>
      </c>
      <c r="J19" s="28" t="str">
        <f t="shared" si="10"/>
        <v>Mampu memahami kewirausahaan serta mampu menganalisis usaha produk olahan dari bahan nabati dengan baik.</v>
      </c>
      <c r="K19" s="28">
        <f t="shared" si="4"/>
        <v>85.333333333333329</v>
      </c>
      <c r="L19" s="28" t="str">
        <f t="shared" si="5"/>
        <v>A</v>
      </c>
      <c r="M19" s="28">
        <f t="shared" si="6"/>
        <v>85.333333333333329</v>
      </c>
      <c r="N19" s="28" t="str">
        <f t="shared" si="7"/>
        <v>A</v>
      </c>
      <c r="O19" s="36">
        <f t="shared" si="11"/>
        <v>1</v>
      </c>
      <c r="P19" s="28" t="str">
        <f t="shared" si="8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78</v>
      </c>
      <c r="U19" s="1">
        <v>73</v>
      </c>
      <c r="V19" s="1">
        <f t="shared" ref="V19:V46" si="25">X19+3</f>
        <v>76</v>
      </c>
      <c r="W19" s="1">
        <f t="shared" ref="W19" si="26">X19+5</f>
        <v>78</v>
      </c>
      <c r="X19" s="1">
        <v>73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2"/>
        <v>81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227</v>
      </c>
      <c r="FI19" s="76" t="s">
        <v>230</v>
      </c>
      <c r="FJ19" s="77">
        <v>29124</v>
      </c>
      <c r="FK19" s="77">
        <v>29134</v>
      </c>
    </row>
    <row r="20" spans="1:167" x14ac:dyDescent="0.25">
      <c r="A20" s="19">
        <v>10</v>
      </c>
      <c r="B20" s="19">
        <v>80269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f t="shared" si="9"/>
        <v>1</v>
      </c>
      <c r="J20" s="28" t="str">
        <f t="shared" si="10"/>
        <v>Mampu memahami kewirausahaan serta mampu menganalisis usaha produk olahan dari bahan nabati dengan sangat baik.</v>
      </c>
      <c r="K20" s="28">
        <f t="shared" si="4"/>
        <v>87.666666666666671</v>
      </c>
      <c r="L20" s="28" t="str">
        <f t="shared" si="5"/>
        <v>A</v>
      </c>
      <c r="M20" s="28">
        <f t="shared" si="6"/>
        <v>87.666666666666671</v>
      </c>
      <c r="N20" s="28" t="str">
        <f t="shared" si="7"/>
        <v>A</v>
      </c>
      <c r="O20" s="36">
        <f t="shared" si="11"/>
        <v>1</v>
      </c>
      <c r="P20" s="28" t="str">
        <f t="shared" si="8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96</v>
      </c>
      <c r="U20" s="1">
        <v>91</v>
      </c>
      <c r="V20" s="1">
        <f t="shared" ref="V20:V46" si="27">X20+5</f>
        <v>83</v>
      </c>
      <c r="W20" s="1">
        <f t="shared" ref="W20" si="28">X20+3</f>
        <v>81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>
        <f t="shared" si="12"/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80285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f t="shared" si="9"/>
        <v>2</v>
      </c>
      <c r="J21" s="28" t="str">
        <f t="shared" si="10"/>
        <v>Mampu memahami kewirausahaan serta mampu menganalisis usaha produk olahan dari bahan nabati dengan baik.</v>
      </c>
      <c r="K21" s="28">
        <f t="shared" si="4"/>
        <v>85.666666666666671</v>
      </c>
      <c r="L21" s="28" t="str">
        <f t="shared" si="5"/>
        <v>A</v>
      </c>
      <c r="M21" s="28">
        <f t="shared" si="6"/>
        <v>85.666666666666671</v>
      </c>
      <c r="N21" s="28" t="str">
        <f t="shared" si="7"/>
        <v>A</v>
      </c>
      <c r="O21" s="36">
        <f t="shared" si="11"/>
        <v>1</v>
      </c>
      <c r="P21" s="28" t="str">
        <f t="shared" si="8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84</v>
      </c>
      <c r="U21" s="1">
        <v>79</v>
      </c>
      <c r="V21" s="1">
        <f t="shared" ref="V21:V46" si="29">X21+3</f>
        <v>77</v>
      </c>
      <c r="W21" s="1">
        <f t="shared" ref="W21" si="30">X21+5</f>
        <v>79</v>
      </c>
      <c r="X21" s="1">
        <v>74</v>
      </c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>
        <f t="shared" si="12"/>
        <v>82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29125</v>
      </c>
      <c r="FK21" s="77">
        <v>29135</v>
      </c>
    </row>
    <row r="22" spans="1:167" x14ac:dyDescent="0.25">
      <c r="A22" s="19">
        <v>12</v>
      </c>
      <c r="B22" s="19">
        <v>80301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f t="shared" si="9"/>
        <v>2</v>
      </c>
      <c r="J22" s="28" t="str">
        <f t="shared" si="10"/>
        <v>Mampu memahami kewirausahaan serta mampu menganalisis usaha produk olahan dari bahan nabati dengan baik.</v>
      </c>
      <c r="K22" s="28">
        <f t="shared" si="4"/>
        <v>85.666666666666671</v>
      </c>
      <c r="L22" s="28" t="str">
        <f t="shared" si="5"/>
        <v>A</v>
      </c>
      <c r="M22" s="28">
        <f t="shared" si="6"/>
        <v>85.666666666666671</v>
      </c>
      <c r="N22" s="28" t="str">
        <f t="shared" si="7"/>
        <v>A</v>
      </c>
      <c r="O22" s="36">
        <f t="shared" si="11"/>
        <v>1</v>
      </c>
      <c r="P22" s="28" t="str">
        <f t="shared" si="8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82</v>
      </c>
      <c r="U22" s="1">
        <v>77</v>
      </c>
      <c r="V22" s="1">
        <f t="shared" ref="V22:V46" si="31">X22+5</f>
        <v>77</v>
      </c>
      <c r="W22" s="1">
        <f t="shared" ref="W22" si="32">X22+3</f>
        <v>75</v>
      </c>
      <c r="X22" s="1">
        <v>72</v>
      </c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>
        <f t="shared" si="12"/>
        <v>82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80317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f t="shared" si="9"/>
        <v>2</v>
      </c>
      <c r="J23" s="28" t="str">
        <f t="shared" si="10"/>
        <v>Mampu memahami kewirausahaan serta mampu menganalisis usaha produk olahan dari bahan nabati dengan baik.</v>
      </c>
      <c r="K23" s="28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6">
        <f t="shared" si="11"/>
        <v>1</v>
      </c>
      <c r="P23" s="28" t="str">
        <f t="shared" si="8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80</v>
      </c>
      <c r="U23" s="1">
        <v>75</v>
      </c>
      <c r="V23" s="1">
        <f t="shared" ref="V23:V46" si="33">X23+3</f>
        <v>75</v>
      </c>
      <c r="W23" s="1">
        <f t="shared" ref="W23" si="34">X23+5</f>
        <v>77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2"/>
        <v>80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29126</v>
      </c>
      <c r="FK23" s="77">
        <v>29136</v>
      </c>
    </row>
    <row r="24" spans="1:167" x14ac:dyDescent="0.25">
      <c r="A24" s="19">
        <v>14</v>
      </c>
      <c r="B24" s="19">
        <v>80333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f t="shared" si="9"/>
        <v>2</v>
      </c>
      <c r="J24" s="28" t="str">
        <f t="shared" si="10"/>
        <v>Mampu memahami kewirausahaan serta mampu menganalisis usaha produk olahan dari bahan nabati dengan baik.</v>
      </c>
      <c r="K24" s="28">
        <f t="shared" si="4"/>
        <v>89</v>
      </c>
      <c r="L24" s="28" t="str">
        <f t="shared" si="5"/>
        <v>A</v>
      </c>
      <c r="M24" s="28">
        <f t="shared" si="6"/>
        <v>89</v>
      </c>
      <c r="N24" s="28" t="str">
        <f t="shared" si="7"/>
        <v>A</v>
      </c>
      <c r="O24" s="36">
        <f t="shared" si="11"/>
        <v>1</v>
      </c>
      <c r="P24" s="28" t="str">
        <f t="shared" si="8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84</v>
      </c>
      <c r="U24" s="1">
        <v>79</v>
      </c>
      <c r="V24" s="1">
        <f t="shared" ref="V24:V46" si="35">X24+5</f>
        <v>87</v>
      </c>
      <c r="W24" s="1">
        <f t="shared" ref="W24" si="36">X24+3</f>
        <v>85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>
        <f t="shared" si="12"/>
        <v>92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80349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f t="shared" si="9"/>
        <v>2</v>
      </c>
      <c r="J25" s="28" t="str">
        <f t="shared" si="10"/>
        <v>Mampu memahami kewirausahaan serta mampu menganalisis usaha produk olahan dari bahan nabati dengan baik.</v>
      </c>
      <c r="K25" s="28">
        <f t="shared" si="4"/>
        <v>85.666666666666671</v>
      </c>
      <c r="L25" s="28" t="str">
        <f t="shared" si="5"/>
        <v>A</v>
      </c>
      <c r="M25" s="28">
        <f t="shared" si="6"/>
        <v>85.666666666666671</v>
      </c>
      <c r="N25" s="28" t="str">
        <f t="shared" si="7"/>
        <v>A</v>
      </c>
      <c r="O25" s="36">
        <f t="shared" si="11"/>
        <v>1</v>
      </c>
      <c r="P25" s="28" t="str">
        <f t="shared" si="8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78</v>
      </c>
      <c r="U25" s="1">
        <v>73</v>
      </c>
      <c r="V25" s="1">
        <f t="shared" ref="V25:V46" si="37">X25+3</f>
        <v>77</v>
      </c>
      <c r="W25" s="1">
        <f t="shared" ref="W25" si="38">X25+5</f>
        <v>79</v>
      </c>
      <c r="X25" s="1">
        <v>74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f t="shared" si="12"/>
        <v>82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29127</v>
      </c>
      <c r="FK25" s="77">
        <v>29137</v>
      </c>
    </row>
    <row r="26" spans="1:167" x14ac:dyDescent="0.25">
      <c r="A26" s="19">
        <v>16</v>
      </c>
      <c r="B26" s="19">
        <v>80365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f t="shared" si="9"/>
        <v>2</v>
      </c>
      <c r="J26" s="28" t="str">
        <f t="shared" si="10"/>
        <v>Mampu memahami kewirausahaan serta mampu menganalisis usaha produk olahan dari bahan nabati dengan baik.</v>
      </c>
      <c r="K26" s="28">
        <f t="shared" si="4"/>
        <v>86.333333333333329</v>
      </c>
      <c r="L26" s="28" t="str">
        <f t="shared" si="5"/>
        <v>A</v>
      </c>
      <c r="M26" s="28">
        <f t="shared" si="6"/>
        <v>86.333333333333329</v>
      </c>
      <c r="N26" s="28" t="str">
        <f t="shared" si="7"/>
        <v>A</v>
      </c>
      <c r="O26" s="36">
        <f t="shared" si="11"/>
        <v>1</v>
      </c>
      <c r="P26" s="28" t="str">
        <f t="shared" si="8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90</v>
      </c>
      <c r="U26" s="1">
        <v>85</v>
      </c>
      <c r="V26" s="1">
        <f t="shared" ref="V26:V46" si="39">X26+5</f>
        <v>79</v>
      </c>
      <c r="W26" s="1">
        <f t="shared" ref="W26" si="40">X26+3</f>
        <v>77</v>
      </c>
      <c r="X26" s="1">
        <v>74</v>
      </c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>
        <f t="shared" si="12"/>
        <v>84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80381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f t="shared" si="9"/>
        <v>2</v>
      </c>
      <c r="J27" s="28" t="str">
        <f t="shared" si="10"/>
        <v>Mampu memahami kewirausahaan serta mampu menganalisis usaha produk olahan dari bahan nabati dengan baik.</v>
      </c>
      <c r="K27" s="28">
        <f t="shared" si="4"/>
        <v>89.666666666666671</v>
      </c>
      <c r="L27" s="28" t="str">
        <f t="shared" si="5"/>
        <v>A</v>
      </c>
      <c r="M27" s="28">
        <f t="shared" si="6"/>
        <v>89.666666666666671</v>
      </c>
      <c r="N27" s="28" t="str">
        <f t="shared" si="7"/>
        <v>A</v>
      </c>
      <c r="O27" s="36">
        <f t="shared" si="11"/>
        <v>1</v>
      </c>
      <c r="P27" s="28" t="str">
        <f t="shared" si="8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75</v>
      </c>
      <c r="U27" s="1">
        <v>70</v>
      </c>
      <c r="V27" s="1">
        <f t="shared" ref="V27:V46" si="41">X27+3</f>
        <v>89</v>
      </c>
      <c r="W27" s="1">
        <f t="shared" ref="W27" si="42">X27+5</f>
        <v>91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>
        <f t="shared" si="12"/>
        <v>94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29128</v>
      </c>
      <c r="FK27" s="77">
        <v>29138</v>
      </c>
    </row>
    <row r="28" spans="1:167" x14ac:dyDescent="0.25">
      <c r="A28" s="19">
        <v>18</v>
      </c>
      <c r="B28" s="19">
        <v>80397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f t="shared" si="9"/>
        <v>2</v>
      </c>
      <c r="J28" s="28" t="str">
        <f t="shared" si="10"/>
        <v>Mampu memahami kewirausahaan serta mampu menganalisis usaha produk olahan dari bahan nabati dengan baik.</v>
      </c>
      <c r="K28" s="28">
        <f t="shared" si="4"/>
        <v>86.666666666666671</v>
      </c>
      <c r="L28" s="28" t="str">
        <f t="shared" si="5"/>
        <v>A</v>
      </c>
      <c r="M28" s="28">
        <f t="shared" si="6"/>
        <v>86.666666666666671</v>
      </c>
      <c r="N28" s="28" t="str">
        <f t="shared" si="7"/>
        <v>A</v>
      </c>
      <c r="O28" s="36">
        <f t="shared" si="11"/>
        <v>1</v>
      </c>
      <c r="P28" s="28" t="str">
        <f t="shared" si="8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75</v>
      </c>
      <c r="U28" s="1">
        <v>70</v>
      </c>
      <c r="V28" s="1">
        <f t="shared" ref="V28:V46" si="43">X28+5</f>
        <v>80</v>
      </c>
      <c r="W28" s="1">
        <f t="shared" ref="W28" si="44">X28+3</f>
        <v>78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>
        <f t="shared" si="12"/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80413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f t="shared" si="9"/>
        <v>2</v>
      </c>
      <c r="J29" s="28" t="str">
        <f t="shared" si="10"/>
        <v>Mampu memahami kewirausahaan serta mampu menganalisis usaha produk olahan dari bahan nabati dengan baik.</v>
      </c>
      <c r="K29" s="28">
        <f t="shared" si="4"/>
        <v>86</v>
      </c>
      <c r="L29" s="28" t="str">
        <f t="shared" si="5"/>
        <v>A</v>
      </c>
      <c r="M29" s="28">
        <f t="shared" si="6"/>
        <v>86</v>
      </c>
      <c r="N29" s="28" t="str">
        <f t="shared" si="7"/>
        <v>A</v>
      </c>
      <c r="O29" s="36">
        <f t="shared" si="11"/>
        <v>1</v>
      </c>
      <c r="P29" s="28" t="str">
        <f t="shared" si="8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75</v>
      </c>
      <c r="U29" s="1">
        <v>70</v>
      </c>
      <c r="V29" s="1">
        <f t="shared" ref="V29:V46" si="45">X29+3</f>
        <v>78</v>
      </c>
      <c r="W29" s="1">
        <f t="shared" ref="W29" si="46">X29+5</f>
        <v>80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2"/>
        <v>83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29129</v>
      </c>
      <c r="FK29" s="77">
        <v>29139</v>
      </c>
    </row>
    <row r="30" spans="1:167" x14ac:dyDescent="0.25">
      <c r="A30" s="19">
        <v>20</v>
      </c>
      <c r="B30" s="19">
        <v>80429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f t="shared" si="9"/>
        <v>2</v>
      </c>
      <c r="J30" s="28" t="str">
        <f t="shared" si="10"/>
        <v>Mampu memahami kewirausahaan serta mampu menganalisis usaha produk olahan dari bahan nabati dengan baik.</v>
      </c>
      <c r="K30" s="28">
        <f t="shared" si="4"/>
        <v>85.333333333333329</v>
      </c>
      <c r="L30" s="28" t="str">
        <f t="shared" si="5"/>
        <v>A</v>
      </c>
      <c r="M30" s="28">
        <f t="shared" si="6"/>
        <v>85.333333333333329</v>
      </c>
      <c r="N30" s="28" t="str">
        <f t="shared" si="7"/>
        <v>A</v>
      </c>
      <c r="O30" s="36">
        <f t="shared" si="11"/>
        <v>1</v>
      </c>
      <c r="P30" s="28" t="str">
        <f t="shared" si="8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82</v>
      </c>
      <c r="U30" s="1">
        <v>77</v>
      </c>
      <c r="V30" s="1">
        <f t="shared" ref="V30:V46" si="47">X30+5</f>
        <v>76</v>
      </c>
      <c r="W30" s="1">
        <f t="shared" ref="W30" si="48">X30+3</f>
        <v>74</v>
      </c>
      <c r="X30" s="1">
        <v>71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2"/>
        <v>81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80445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f t="shared" si="9"/>
        <v>1</v>
      </c>
      <c r="J31" s="28" t="str">
        <f t="shared" si="10"/>
        <v>Mampu memahami kewirausahaan serta mampu menganalisis usaha produk olahan dari bahan nabati dengan sangat baik.</v>
      </c>
      <c r="K31" s="28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36">
        <f t="shared" si="11"/>
        <v>1</v>
      </c>
      <c r="P31" s="28" t="str">
        <f t="shared" si="8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98</v>
      </c>
      <c r="U31" s="1">
        <v>93</v>
      </c>
      <c r="V31" s="1">
        <f t="shared" ref="V31:V46" si="49">X31+3</f>
        <v>81</v>
      </c>
      <c r="W31" s="1">
        <f t="shared" ref="W31" si="50">X31+5</f>
        <v>83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>
        <f t="shared" si="12"/>
        <v>86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29130</v>
      </c>
      <c r="FK31" s="77">
        <v>29140</v>
      </c>
    </row>
    <row r="32" spans="1:167" x14ac:dyDescent="0.25">
      <c r="A32" s="19">
        <v>22</v>
      </c>
      <c r="B32" s="19">
        <v>80461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f t="shared" si="9"/>
        <v>2</v>
      </c>
      <c r="J32" s="28" t="str">
        <f t="shared" si="10"/>
        <v>Mampu memahami kewirausahaan serta mampu menganalisis usaha produk olahan dari bahan nabati dengan baik.</v>
      </c>
      <c r="K32" s="28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6">
        <f t="shared" si="11"/>
        <v>1</v>
      </c>
      <c r="P32" s="28" t="str">
        <f t="shared" si="8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92</v>
      </c>
      <c r="U32" s="1">
        <v>87</v>
      </c>
      <c r="V32" s="1">
        <f t="shared" ref="V32:V46" si="51">X32+5</f>
        <v>75</v>
      </c>
      <c r="W32" s="1">
        <f t="shared" ref="W32" si="52">X32+3</f>
        <v>73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>
        <f t="shared" si="12"/>
        <v>80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80477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f t="shared" si="9"/>
        <v>2</v>
      </c>
      <c r="J33" s="28" t="str">
        <f t="shared" si="10"/>
        <v>Mampu memahami kewirausahaan serta mampu menganalisis usaha produk olahan dari bahan nabati dengan baik.</v>
      </c>
      <c r="K33" s="28">
        <f t="shared" si="4"/>
        <v>86</v>
      </c>
      <c r="L33" s="28" t="str">
        <f t="shared" si="5"/>
        <v>A</v>
      </c>
      <c r="M33" s="28">
        <f t="shared" si="6"/>
        <v>86</v>
      </c>
      <c r="N33" s="28" t="str">
        <f t="shared" si="7"/>
        <v>A</v>
      </c>
      <c r="O33" s="36">
        <f t="shared" si="11"/>
        <v>1</v>
      </c>
      <c r="P33" s="28" t="str">
        <f t="shared" si="8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75</v>
      </c>
      <c r="U33" s="1">
        <v>70</v>
      </c>
      <c r="V33" s="1">
        <f t="shared" ref="V33:V46" si="53">X33+3</f>
        <v>78</v>
      </c>
      <c r="W33" s="1">
        <f t="shared" ref="W33" si="54">X33+5</f>
        <v>80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>
        <f t="shared" si="12"/>
        <v>83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80493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f t="shared" si="9"/>
        <v>2</v>
      </c>
      <c r="J34" s="28" t="str">
        <f t="shared" si="10"/>
        <v>Mampu memahami kewirausahaan serta mampu menganalisis usaha produk olahan dari bahan nabati dengan baik.</v>
      </c>
      <c r="K34" s="28">
        <f t="shared" si="4"/>
        <v>88.333333333333329</v>
      </c>
      <c r="L34" s="28" t="str">
        <f t="shared" si="5"/>
        <v>A</v>
      </c>
      <c r="M34" s="28">
        <f t="shared" si="6"/>
        <v>88.333333333333329</v>
      </c>
      <c r="N34" s="28" t="str">
        <f t="shared" si="7"/>
        <v>A</v>
      </c>
      <c r="O34" s="36">
        <f t="shared" si="11"/>
        <v>1</v>
      </c>
      <c r="P34" s="28" t="str">
        <f t="shared" si="8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82</v>
      </c>
      <c r="U34" s="1">
        <v>77</v>
      </c>
      <c r="V34" s="1">
        <f t="shared" ref="V34:V46" si="55">X34+5</f>
        <v>85</v>
      </c>
      <c r="W34" s="1">
        <f t="shared" ref="W34" si="56">X34+3</f>
        <v>83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>
        <f t="shared" si="12"/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80509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f t="shared" si="9"/>
        <v>2</v>
      </c>
      <c r="J35" s="28" t="str">
        <f t="shared" si="10"/>
        <v>Mampu memahami kewirausahaan serta mampu menganalisis usaha produk olahan dari bahan nabati dengan baik.</v>
      </c>
      <c r="K35" s="28">
        <f t="shared" si="4"/>
        <v>87</v>
      </c>
      <c r="L35" s="28" t="str">
        <f t="shared" si="5"/>
        <v>A</v>
      </c>
      <c r="M35" s="28">
        <f t="shared" si="6"/>
        <v>87</v>
      </c>
      <c r="N35" s="28" t="str">
        <f t="shared" si="7"/>
        <v>A</v>
      </c>
      <c r="O35" s="36">
        <f t="shared" si="11"/>
        <v>1</v>
      </c>
      <c r="P35" s="28" t="str">
        <f t="shared" si="8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75</v>
      </c>
      <c r="U35" s="1">
        <v>70</v>
      </c>
      <c r="V35" s="1">
        <f t="shared" ref="V35:V46" si="57">X35+3</f>
        <v>81</v>
      </c>
      <c r="W35" s="1">
        <f t="shared" ref="W35" si="58">X35+5</f>
        <v>83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>
        <f t="shared" si="12"/>
        <v>86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80525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f t="shared" si="9"/>
        <v>2</v>
      </c>
      <c r="J36" s="28" t="str">
        <f t="shared" si="10"/>
        <v>Mampu memahami kewirausahaan serta mampu menganalisis usaha produk olahan dari bahan nabati dengan baik.</v>
      </c>
      <c r="K36" s="28">
        <f t="shared" si="4"/>
        <v>87.666666666666671</v>
      </c>
      <c r="L36" s="28" t="str">
        <f t="shared" si="5"/>
        <v>A</v>
      </c>
      <c r="M36" s="28">
        <f t="shared" si="6"/>
        <v>87.666666666666671</v>
      </c>
      <c r="N36" s="28" t="str">
        <f t="shared" si="7"/>
        <v>A</v>
      </c>
      <c r="O36" s="36">
        <f t="shared" si="11"/>
        <v>1</v>
      </c>
      <c r="P36" s="28" t="str">
        <f t="shared" si="8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82</v>
      </c>
      <c r="U36" s="1">
        <v>77</v>
      </c>
      <c r="V36" s="1">
        <f t="shared" ref="V36:V46" si="59">X36+5</f>
        <v>83</v>
      </c>
      <c r="W36" s="1">
        <f t="shared" ref="W36" si="60">X36+3</f>
        <v>81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>
        <f t="shared" si="12"/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80541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f t="shared" si="9"/>
        <v>2</v>
      </c>
      <c r="J37" s="28" t="str">
        <f t="shared" si="10"/>
        <v>Mampu memahami kewirausahaan serta mampu menganalisis usaha produk olahan dari bahan nabati dengan baik.</v>
      </c>
      <c r="K37" s="28">
        <f t="shared" si="4"/>
        <v>87</v>
      </c>
      <c r="L37" s="28" t="str">
        <f t="shared" si="5"/>
        <v>A</v>
      </c>
      <c r="M37" s="28">
        <f t="shared" si="6"/>
        <v>87</v>
      </c>
      <c r="N37" s="28" t="str">
        <f t="shared" si="7"/>
        <v>A</v>
      </c>
      <c r="O37" s="36">
        <f t="shared" si="11"/>
        <v>1</v>
      </c>
      <c r="P37" s="28" t="str">
        <f t="shared" si="8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75</v>
      </c>
      <c r="U37" s="1">
        <v>70</v>
      </c>
      <c r="V37" s="1">
        <f t="shared" ref="V37:V46" si="61">X37+3</f>
        <v>81</v>
      </c>
      <c r="W37" s="1">
        <f t="shared" ref="W37" si="62">X37+5</f>
        <v>83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>
        <f t="shared" si="12"/>
        <v>86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80557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f t="shared" si="9"/>
        <v>2</v>
      </c>
      <c r="J38" s="28" t="str">
        <f t="shared" si="10"/>
        <v>Mampu memahami kewirausahaan serta mampu menganalisis usaha produk olahan dari bahan nabati dengan baik.</v>
      </c>
      <c r="K38" s="28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6">
        <f t="shared" si="11"/>
        <v>1</v>
      </c>
      <c r="P38" s="28" t="str">
        <f t="shared" si="8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80</v>
      </c>
      <c r="U38" s="1">
        <v>75</v>
      </c>
      <c r="V38" s="1">
        <f t="shared" ref="V38:V46" si="63">X38+5</f>
        <v>81</v>
      </c>
      <c r="W38" s="1">
        <f t="shared" ref="W38" si="64">X38+3</f>
        <v>79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>
        <f t="shared" si="12"/>
        <v>86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80573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f t="shared" si="9"/>
        <v>2</v>
      </c>
      <c r="J39" s="28" t="str">
        <f t="shared" si="10"/>
        <v>Mampu memahami kewirausahaan serta mampu menganalisis usaha produk olahan dari bahan nabati dengan baik.</v>
      </c>
      <c r="K39" s="28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6">
        <f t="shared" si="11"/>
        <v>1</v>
      </c>
      <c r="P39" s="28" t="str">
        <f t="shared" si="8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75</v>
      </c>
      <c r="U39" s="1">
        <v>70</v>
      </c>
      <c r="V39" s="1">
        <f t="shared" ref="V39:V46" si="65">X39+3</f>
        <v>78</v>
      </c>
      <c r="W39" s="1">
        <f t="shared" ref="W39" si="66">X39+5</f>
        <v>80</v>
      </c>
      <c r="X39" s="1">
        <v>75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2"/>
        <v>83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80589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f t="shared" si="9"/>
        <v>2</v>
      </c>
      <c r="J40" s="28" t="str">
        <f t="shared" si="10"/>
        <v>Mampu memahami kewirausahaan serta mampu menganalisis usaha produk olahan dari bahan nabati dengan baik.</v>
      </c>
      <c r="K40" s="28">
        <f t="shared" si="4"/>
        <v>87.666666666666671</v>
      </c>
      <c r="L40" s="28" t="str">
        <f t="shared" si="5"/>
        <v>A</v>
      </c>
      <c r="M40" s="28">
        <f t="shared" si="6"/>
        <v>87.666666666666671</v>
      </c>
      <c r="N40" s="28" t="str">
        <f t="shared" si="7"/>
        <v>A</v>
      </c>
      <c r="O40" s="36">
        <f t="shared" si="11"/>
        <v>1</v>
      </c>
      <c r="P40" s="28" t="str">
        <f t="shared" si="8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84</v>
      </c>
      <c r="U40" s="1">
        <v>79</v>
      </c>
      <c r="V40" s="1">
        <f t="shared" ref="V40:V46" si="67">X40+5</f>
        <v>83</v>
      </c>
      <c r="W40" s="1">
        <f t="shared" ref="W40" si="68">X40+3</f>
        <v>81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f t="shared" si="12"/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80605</v>
      </c>
      <c r="C41" s="19" t="s">
        <v>96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f t="shared" si="9"/>
        <v>2</v>
      </c>
      <c r="J41" s="28" t="str">
        <f t="shared" si="10"/>
        <v>Mampu memahami kewirausahaan serta mampu menganalisis usaha produk olahan dari bahan nabati dengan baik.</v>
      </c>
      <c r="K41" s="28">
        <f t="shared" si="4"/>
        <v>86</v>
      </c>
      <c r="L41" s="28" t="str">
        <f t="shared" si="5"/>
        <v>A</v>
      </c>
      <c r="M41" s="28">
        <f t="shared" si="6"/>
        <v>86</v>
      </c>
      <c r="N41" s="28" t="str">
        <f t="shared" si="7"/>
        <v>A</v>
      </c>
      <c r="O41" s="36">
        <f t="shared" si="11"/>
        <v>1</v>
      </c>
      <c r="P41" s="28" t="str">
        <f t="shared" si="8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75</v>
      </c>
      <c r="U41" s="1">
        <v>70</v>
      </c>
      <c r="V41" s="1">
        <f t="shared" ref="V41:V46" si="69">X41+3</f>
        <v>78</v>
      </c>
      <c r="W41" s="1">
        <f t="shared" ref="W41" si="70">X41+5</f>
        <v>80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2"/>
        <v>83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80621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f t="shared" si="9"/>
        <v>2</v>
      </c>
      <c r="J42" s="28" t="str">
        <f t="shared" si="10"/>
        <v>Mampu memahami kewirausahaan serta mampu menganalisis usaha produk olahan dari bahan nabati dengan baik.</v>
      </c>
      <c r="K42" s="28">
        <f t="shared" si="4"/>
        <v>87</v>
      </c>
      <c r="L42" s="28" t="str">
        <f t="shared" si="5"/>
        <v>A</v>
      </c>
      <c r="M42" s="28">
        <f t="shared" si="6"/>
        <v>87</v>
      </c>
      <c r="N42" s="28" t="str">
        <f t="shared" si="7"/>
        <v>A</v>
      </c>
      <c r="O42" s="36">
        <f t="shared" si="11"/>
        <v>1</v>
      </c>
      <c r="P42" s="28" t="str">
        <f t="shared" si="8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75</v>
      </c>
      <c r="U42" s="1">
        <v>70</v>
      </c>
      <c r="V42" s="1">
        <f t="shared" ref="V42:V46" si="71">X42+5</f>
        <v>81</v>
      </c>
      <c r="W42" s="1">
        <f t="shared" ref="W42" si="72">X42+3</f>
        <v>79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>
        <f t="shared" si="12"/>
        <v>86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80637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f t="shared" si="9"/>
        <v>1</v>
      </c>
      <c r="J43" s="28" t="str">
        <f t="shared" si="10"/>
        <v>Mampu memahami kewirausahaan serta mampu menganalisis usaha produk olahan dari bahan nabati dengan sangat baik.</v>
      </c>
      <c r="K43" s="28">
        <f t="shared" si="4"/>
        <v>87.666666666666671</v>
      </c>
      <c r="L43" s="28" t="str">
        <f t="shared" si="5"/>
        <v>A</v>
      </c>
      <c r="M43" s="28">
        <f t="shared" si="6"/>
        <v>87.666666666666671</v>
      </c>
      <c r="N43" s="28" t="str">
        <f t="shared" si="7"/>
        <v>A</v>
      </c>
      <c r="O43" s="36">
        <f t="shared" si="11"/>
        <v>1</v>
      </c>
      <c r="P43" s="28" t="str">
        <f t="shared" si="8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92</v>
      </c>
      <c r="U43" s="1">
        <v>87</v>
      </c>
      <c r="V43" s="1">
        <f t="shared" ref="V43:V46" si="73">X43+3</f>
        <v>83</v>
      </c>
      <c r="W43" s="1">
        <f t="shared" ref="W43" si="74">X43+5</f>
        <v>85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12"/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80653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f t="shared" si="9"/>
        <v>1</v>
      </c>
      <c r="J44" s="28" t="str">
        <f t="shared" si="10"/>
        <v>Mampu memahami kewirausahaan serta mampu menganalisis usaha produk olahan dari bahan nabati dengan sangat baik.</v>
      </c>
      <c r="K44" s="28">
        <f t="shared" si="4"/>
        <v>88.333333333333329</v>
      </c>
      <c r="L44" s="28" t="str">
        <f t="shared" si="5"/>
        <v>A</v>
      </c>
      <c r="M44" s="28">
        <f t="shared" si="6"/>
        <v>88.333333333333329</v>
      </c>
      <c r="N44" s="28" t="str">
        <f t="shared" si="7"/>
        <v>A</v>
      </c>
      <c r="O44" s="36">
        <f t="shared" si="11"/>
        <v>1</v>
      </c>
      <c r="P44" s="28" t="str">
        <f t="shared" si="8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92</v>
      </c>
      <c r="U44" s="1">
        <v>87</v>
      </c>
      <c r="V44" s="1">
        <f t="shared" ref="V44:V46" si="75">X44+5</f>
        <v>85</v>
      </c>
      <c r="W44" s="1">
        <f t="shared" ref="W44" si="76">X44+3</f>
        <v>83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2"/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80669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f t="shared" si="9"/>
        <v>2</v>
      </c>
      <c r="J45" s="28" t="str">
        <f t="shared" si="10"/>
        <v>Mampu memahami kewirausahaan serta mampu menganalisis usaha produk olahan dari bahan nabati dengan baik.</v>
      </c>
      <c r="K45" s="28">
        <f t="shared" si="4"/>
        <v>85.666666666666671</v>
      </c>
      <c r="L45" s="28" t="str">
        <f t="shared" si="5"/>
        <v>A</v>
      </c>
      <c r="M45" s="28">
        <f t="shared" si="6"/>
        <v>85.666666666666671</v>
      </c>
      <c r="N45" s="28" t="str">
        <f t="shared" si="7"/>
        <v>A</v>
      </c>
      <c r="O45" s="36">
        <f t="shared" si="11"/>
        <v>1</v>
      </c>
      <c r="P45" s="28" t="str">
        <f t="shared" si="8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88</v>
      </c>
      <c r="U45" s="1">
        <v>83</v>
      </c>
      <c r="V45" s="1">
        <f t="shared" ref="V45:V46" si="77">X45+3</f>
        <v>77</v>
      </c>
      <c r="W45" s="1">
        <f t="shared" ref="W45" si="78">X45+5</f>
        <v>79</v>
      </c>
      <c r="X45" s="1">
        <v>74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2"/>
        <v>82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80685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f t="shared" si="9"/>
        <v>2</v>
      </c>
      <c r="J46" s="28" t="str">
        <f>IF(I46=$FG$13,$FH$13,IF(I46=$FG$15,$FH$15,IF(I46=$FG$17,$FH$17,IF(I46=$FG$19,$FH$19,IF(I46=$FG$21,$FH$21,IF(I46=$FG$23,$FH$23,IF(I46=$FG$25,$FH$25,IF(I46=$FG$27,$FH$27,IF(I46=$FG$29,$FH$29,IF(I46=$FG$31,$FH$31,""))))))))))</f>
        <v>Mampu memahami kewirausahaan serta mampu menganalisis usaha produk olahan dari bahan nabati dengan baik.</v>
      </c>
      <c r="K46" s="28">
        <f t="shared" si="4"/>
        <v>85.666666666666671</v>
      </c>
      <c r="L46" s="28" t="str">
        <f t="shared" si="5"/>
        <v>A</v>
      </c>
      <c r="M46" s="28">
        <f t="shared" si="6"/>
        <v>85.666666666666671</v>
      </c>
      <c r="N46" s="28" t="str">
        <f t="shared" si="7"/>
        <v>A</v>
      </c>
      <c r="O46" s="36">
        <f t="shared" si="11"/>
        <v>1</v>
      </c>
      <c r="P46" s="28" t="str">
        <f t="shared" si="8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82</v>
      </c>
      <c r="U46" s="1">
        <v>77</v>
      </c>
      <c r="V46" s="1">
        <f t="shared" ref="V46" si="79">X46+5</f>
        <v>77</v>
      </c>
      <c r="W46" s="1">
        <f t="shared" ref="W46" si="80">X46+3</f>
        <v>75</v>
      </c>
      <c r="X46" s="1">
        <v>72</v>
      </c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>
        <f t="shared" si="12"/>
        <v>82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10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10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10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10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755" yWindow="26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T11" activePane="bottomRight" state="frozen"/>
      <selection pane="topRight"/>
      <selection pane="bottomLeft"/>
      <selection pane="bottomRight" activeCell="AE12" sqref="AE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.140625" customWidth="1"/>
    <col min="20" max="29" width="7.140625" customWidth="1"/>
    <col min="30" max="30" width="0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80701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IF(H11="A",1,2)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baik.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IF(N11="A",1,2)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84</v>
      </c>
      <c r="U11" s="1">
        <v>79</v>
      </c>
      <c r="V11" s="1">
        <f>X11+3</f>
        <v>79</v>
      </c>
      <c r="W11" s="1">
        <f>X11+5</f>
        <v>81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>
        <f>V11+4</f>
        <v>83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80717</v>
      </c>
      <c r="C12" s="19" t="s">
        <v>117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f t="shared" ref="I12:I46" si="10">IF(H12="A",1,2)</f>
        <v>2</v>
      </c>
      <c r="J12" s="28" t="str">
        <f t="shared" si="4"/>
        <v>Mampu memahami kewirausahaan serta mampu menganalisis usaha produk olahan dari bahan nabati dengan baik.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f t="shared" ref="O12:O46" si="11">IF(N12="A",1,2)</f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77</v>
      </c>
      <c r="U12" s="1">
        <v>72</v>
      </c>
      <c r="V12" s="1">
        <f>X12+3</f>
        <v>78</v>
      </c>
      <c r="W12" s="1">
        <f>X12+5</f>
        <v>80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H46" si="12">V12+4</f>
        <v>82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80733</v>
      </c>
      <c r="C13" s="19" t="s">
        <v>118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f t="shared" si="10"/>
        <v>2</v>
      </c>
      <c r="J13" s="28" t="str">
        <f t="shared" si="4"/>
        <v>Mampu memahami kewirausahaan serta mampu menganalisis usaha produk olahan dari bahan nabati dengan baik.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f t="shared" si="11"/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77</v>
      </c>
      <c r="U13" s="1">
        <v>72</v>
      </c>
      <c r="V13" s="1">
        <f t="shared" ref="V13:V46" si="13">X13+3</f>
        <v>79</v>
      </c>
      <c r="W13" s="1">
        <f t="shared" ref="W13:W46" si="14">X13+5</f>
        <v>81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>
        <f t="shared" si="12"/>
        <v>83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228</v>
      </c>
      <c r="FJ13" s="77">
        <v>29141</v>
      </c>
      <c r="FK13" s="77">
        <v>29151</v>
      </c>
    </row>
    <row r="14" spans="1:167" x14ac:dyDescent="0.25">
      <c r="A14" s="19">
        <v>4</v>
      </c>
      <c r="B14" s="19">
        <v>80749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f t="shared" si="10"/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87.333333333333329</v>
      </c>
      <c r="L14" s="28" t="str">
        <f t="shared" si="6"/>
        <v>A</v>
      </c>
      <c r="M14" s="28">
        <f t="shared" si="7"/>
        <v>87.333333333333329</v>
      </c>
      <c r="N14" s="28" t="str">
        <f t="shared" si="8"/>
        <v>A</v>
      </c>
      <c r="O14" s="36">
        <f t="shared" si="11"/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77</v>
      </c>
      <c r="U14" s="1">
        <v>72</v>
      </c>
      <c r="V14" s="1">
        <f t="shared" si="13"/>
        <v>83</v>
      </c>
      <c r="W14" s="1">
        <f t="shared" si="14"/>
        <v>85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f t="shared" si="12"/>
        <v>87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80765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f t="shared" si="10"/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f t="shared" si="11"/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92</v>
      </c>
      <c r="U15" s="1">
        <v>87</v>
      </c>
      <c r="V15" s="1">
        <f t="shared" si="13"/>
        <v>79</v>
      </c>
      <c r="W15" s="1">
        <f t="shared" si="14"/>
        <v>81</v>
      </c>
      <c r="X15" s="1">
        <v>76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>
        <f t="shared" si="12"/>
        <v>83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229</v>
      </c>
      <c r="FJ15" s="77">
        <v>29142</v>
      </c>
      <c r="FK15" s="77">
        <v>29152</v>
      </c>
    </row>
    <row r="16" spans="1:167" x14ac:dyDescent="0.25">
      <c r="A16" s="19">
        <v>6</v>
      </c>
      <c r="B16" s="19">
        <v>80781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f t="shared" si="10"/>
        <v>2</v>
      </c>
      <c r="J16" s="28" t="str">
        <f t="shared" si="4"/>
        <v>Mampu memahami kewirausahaan serta mampu menganalisis usaha produk olahan dari bahan nabati dengan baik.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f t="shared" si="11"/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77</v>
      </c>
      <c r="U16" s="1">
        <v>72</v>
      </c>
      <c r="V16" s="1">
        <f t="shared" si="13"/>
        <v>85</v>
      </c>
      <c r="W16" s="1">
        <f t="shared" si="14"/>
        <v>87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>
        <f t="shared" si="12"/>
        <v>89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80797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f t="shared" si="10"/>
        <v>2</v>
      </c>
      <c r="J17" s="28" t="str">
        <f t="shared" si="4"/>
        <v>Mampu memahami kewirausahaan serta mampu menganalisis usaha produk olahan dari bahan nabati dengan baik.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f t="shared" si="11"/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77</v>
      </c>
      <c r="U17" s="1">
        <v>72</v>
      </c>
      <c r="V17" s="1">
        <f t="shared" si="13"/>
        <v>85</v>
      </c>
      <c r="W17" s="1">
        <f t="shared" si="14"/>
        <v>87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>
        <f t="shared" si="12"/>
        <v>89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6" t="s">
        <v>231</v>
      </c>
      <c r="FJ17" s="77">
        <v>29143</v>
      </c>
      <c r="FK17" s="77">
        <v>29153</v>
      </c>
    </row>
    <row r="18" spans="1:167" x14ac:dyDescent="0.25">
      <c r="A18" s="19">
        <v>8</v>
      </c>
      <c r="B18" s="19">
        <v>80813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f t="shared" si="10"/>
        <v>2</v>
      </c>
      <c r="J18" s="28" t="str">
        <f t="shared" si="4"/>
        <v>Mampu memahami kewirausahaan serta mampu menganalisis usaha produk olahan dari bahan nabati dengan baik.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f t="shared" si="11"/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77</v>
      </c>
      <c r="U18" s="1">
        <v>72</v>
      </c>
      <c r="V18" s="1">
        <f t="shared" si="13"/>
        <v>89</v>
      </c>
      <c r="W18" s="1">
        <f t="shared" si="14"/>
        <v>91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>
        <f t="shared" si="12"/>
        <v>93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80829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f t="shared" si="10"/>
        <v>2</v>
      </c>
      <c r="J19" s="28" t="str">
        <f t="shared" si="4"/>
        <v>Mampu memahami kewirausahaan serta mampu menganalisis usaha produk olahan dari bahan nabati dengan baik.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f t="shared" si="11"/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77</v>
      </c>
      <c r="U19" s="1">
        <v>72</v>
      </c>
      <c r="V19" s="1">
        <f t="shared" si="13"/>
        <v>77</v>
      </c>
      <c r="W19" s="1">
        <f t="shared" si="14"/>
        <v>79</v>
      </c>
      <c r="X19" s="1">
        <v>74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2"/>
        <v>81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227</v>
      </c>
      <c r="FI19" s="76" t="s">
        <v>230</v>
      </c>
      <c r="FJ19" s="77">
        <v>29144</v>
      </c>
      <c r="FK19" s="77">
        <v>29154</v>
      </c>
    </row>
    <row r="20" spans="1:167" x14ac:dyDescent="0.25">
      <c r="A20" s="19">
        <v>10</v>
      </c>
      <c r="B20" s="19">
        <v>80845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f t="shared" si="10"/>
        <v>2</v>
      </c>
      <c r="J20" s="28" t="str">
        <f t="shared" si="4"/>
        <v>Mampu memahami kewirausahaan serta mampu menganalisis usaha produk olahan dari bahan nabati dengan baik.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f t="shared" si="11"/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77</v>
      </c>
      <c r="U20" s="1">
        <v>72</v>
      </c>
      <c r="V20" s="1">
        <f t="shared" si="13"/>
        <v>82</v>
      </c>
      <c r="W20" s="1">
        <f t="shared" si="14"/>
        <v>84</v>
      </c>
      <c r="X20" s="1">
        <v>79</v>
      </c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>
        <f t="shared" si="12"/>
        <v>86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80861</v>
      </c>
      <c r="C21" s="19" t="s">
        <v>126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f t="shared" si="10"/>
        <v>2</v>
      </c>
      <c r="J21" s="28" t="str">
        <f t="shared" si="4"/>
        <v>Mampu memahami kewirausahaan serta mampu menganalisis usaha produk olahan dari bahan nabati dengan baik.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f t="shared" si="11"/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77</v>
      </c>
      <c r="U21" s="1">
        <v>72</v>
      </c>
      <c r="V21" s="1">
        <f t="shared" si="13"/>
        <v>83</v>
      </c>
      <c r="W21" s="1">
        <f t="shared" si="14"/>
        <v>85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>
        <f t="shared" si="12"/>
        <v>87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29145</v>
      </c>
      <c r="FK21" s="77">
        <v>29155</v>
      </c>
    </row>
    <row r="22" spans="1:167" x14ac:dyDescent="0.25">
      <c r="A22" s="19">
        <v>12</v>
      </c>
      <c r="B22" s="19">
        <v>80877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f t="shared" si="10"/>
        <v>2</v>
      </c>
      <c r="J22" s="28" t="str">
        <f t="shared" si="4"/>
        <v>Mampu memahami kewirausahaan serta mampu menganalisis usaha produk olahan dari bahan nabati dengan baik.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f t="shared" si="11"/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82</v>
      </c>
      <c r="U22" s="1">
        <v>77</v>
      </c>
      <c r="V22" s="1">
        <f t="shared" si="13"/>
        <v>85</v>
      </c>
      <c r="W22" s="1">
        <f t="shared" si="14"/>
        <v>87</v>
      </c>
      <c r="X22" s="1">
        <v>82</v>
      </c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>
        <f t="shared" si="12"/>
        <v>89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80893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f t="shared" si="10"/>
        <v>2</v>
      </c>
      <c r="J23" s="28" t="str">
        <f t="shared" si="4"/>
        <v>Mampu memahami kewirausahaan serta mampu menganalisis usaha produk olahan dari bahan nabati dengan baik.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f t="shared" si="11"/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82</v>
      </c>
      <c r="U23" s="1">
        <v>77</v>
      </c>
      <c r="V23" s="1">
        <f t="shared" si="13"/>
        <v>85</v>
      </c>
      <c r="W23" s="1">
        <f t="shared" si="14"/>
        <v>87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2"/>
        <v>89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29146</v>
      </c>
      <c r="FK23" s="77">
        <v>29156</v>
      </c>
    </row>
    <row r="24" spans="1:167" x14ac:dyDescent="0.25">
      <c r="A24" s="19">
        <v>14</v>
      </c>
      <c r="B24" s="19">
        <v>80909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f t="shared" si="10"/>
        <v>1</v>
      </c>
      <c r="J24" s="28" t="str">
        <f t="shared" si="4"/>
        <v>Mampu memahami kewirausahaan serta mampu menganalisis usaha produk olahan dari bahan nabati dengan sangat baik.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f t="shared" si="11"/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90</v>
      </c>
      <c r="U24" s="1">
        <v>85</v>
      </c>
      <c r="V24" s="1">
        <f t="shared" si="13"/>
        <v>83</v>
      </c>
      <c r="W24" s="1">
        <f t="shared" si="14"/>
        <v>85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>
        <f t="shared" si="12"/>
        <v>87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80925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f t="shared" si="10"/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f t="shared" si="11"/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77</v>
      </c>
      <c r="U25" s="1">
        <v>72</v>
      </c>
      <c r="V25" s="1">
        <f t="shared" si="13"/>
        <v>79</v>
      </c>
      <c r="W25" s="1">
        <f t="shared" si="14"/>
        <v>81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f t="shared" si="12"/>
        <v>83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29147</v>
      </c>
      <c r="FK25" s="77">
        <v>29157</v>
      </c>
    </row>
    <row r="26" spans="1:167" x14ac:dyDescent="0.25">
      <c r="A26" s="19">
        <v>16</v>
      </c>
      <c r="B26" s="19">
        <v>80941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f t="shared" si="10"/>
        <v>1</v>
      </c>
      <c r="J26" s="28" t="str">
        <f t="shared" si="4"/>
        <v>Mampu memahami kewirausahaan serta mampu menganalisis usaha produk olahan dari bahan nabati dengan sangat baik.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f t="shared" si="11"/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82</v>
      </c>
      <c r="U26" s="1">
        <v>77</v>
      </c>
      <c r="V26" s="1">
        <f t="shared" si="13"/>
        <v>89</v>
      </c>
      <c r="W26" s="1">
        <f t="shared" si="14"/>
        <v>91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>
        <f t="shared" si="12"/>
        <v>93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80957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f t="shared" si="10"/>
        <v>1</v>
      </c>
      <c r="J27" s="28" t="str">
        <f t="shared" si="4"/>
        <v>Mampu memahami kewirausahaan serta mampu menganalisis usaha produk olahan dari bahan nabati dengan sangat baik.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f t="shared" si="11"/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96</v>
      </c>
      <c r="U27" s="1">
        <v>91</v>
      </c>
      <c r="V27" s="1">
        <f t="shared" si="13"/>
        <v>85</v>
      </c>
      <c r="W27" s="1">
        <f t="shared" si="14"/>
        <v>87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>
        <f t="shared" si="12"/>
        <v>89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29148</v>
      </c>
      <c r="FK27" s="77">
        <v>29158</v>
      </c>
    </row>
    <row r="28" spans="1:167" x14ac:dyDescent="0.25">
      <c r="A28" s="19">
        <v>18</v>
      </c>
      <c r="B28" s="19">
        <v>80973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f t="shared" si="10"/>
        <v>1</v>
      </c>
      <c r="J28" s="28" t="str">
        <f t="shared" si="4"/>
        <v>Mampu memahami kewirausahaan serta mampu menganalisis usaha produk olahan dari bahan nabati dengan sangat baik.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f t="shared" si="11"/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90</v>
      </c>
      <c r="U28" s="1">
        <v>85</v>
      </c>
      <c r="V28" s="1">
        <f t="shared" si="13"/>
        <v>85</v>
      </c>
      <c r="W28" s="1">
        <f t="shared" si="14"/>
        <v>87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>
        <f t="shared" si="12"/>
        <v>89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80989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f t="shared" si="10"/>
        <v>2</v>
      </c>
      <c r="J29" s="28" t="str">
        <f t="shared" si="4"/>
        <v>Mampu memahami kewirausahaan serta mampu menganalisis usaha produk olahan dari bahan nabati dengan baik.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f t="shared" si="11"/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86</v>
      </c>
      <c r="U29" s="1">
        <v>81</v>
      </c>
      <c r="V29" s="1">
        <f t="shared" si="13"/>
        <v>85</v>
      </c>
      <c r="W29" s="1">
        <f t="shared" si="14"/>
        <v>87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2"/>
        <v>89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29149</v>
      </c>
      <c r="FK29" s="77">
        <v>29159</v>
      </c>
    </row>
    <row r="30" spans="1:167" x14ac:dyDescent="0.25">
      <c r="A30" s="19">
        <v>20</v>
      </c>
      <c r="B30" s="19">
        <v>81005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f t="shared" si="10"/>
        <v>1</v>
      </c>
      <c r="J30" s="28" t="str">
        <f t="shared" si="4"/>
        <v>Mampu memahami kewirausahaan serta mampu menganalisis usaha produk olahan dari bahan nabati dengan sangat baik.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f t="shared" si="11"/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96</v>
      </c>
      <c r="U30" s="1">
        <v>91</v>
      </c>
      <c r="V30" s="1">
        <f t="shared" si="13"/>
        <v>87</v>
      </c>
      <c r="W30" s="1">
        <f t="shared" si="14"/>
        <v>89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2"/>
        <v>91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81021</v>
      </c>
      <c r="C31" s="19" t="s">
        <v>136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f t="shared" si="10"/>
        <v>2</v>
      </c>
      <c r="J31" s="28" t="str">
        <f t="shared" si="4"/>
        <v>Mampu memahami kewirausahaan serta mampu menganalisis usaha produk olahan dari bahan nabati dengan baik.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f t="shared" si="11"/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77</v>
      </c>
      <c r="U31" s="1">
        <v>72</v>
      </c>
      <c r="V31" s="1">
        <f t="shared" si="13"/>
        <v>77</v>
      </c>
      <c r="W31" s="1">
        <f t="shared" si="14"/>
        <v>79</v>
      </c>
      <c r="X31" s="1">
        <v>74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>
        <f t="shared" si="12"/>
        <v>81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29150</v>
      </c>
      <c r="FK31" s="77">
        <v>29160</v>
      </c>
    </row>
    <row r="32" spans="1:167" x14ac:dyDescent="0.25">
      <c r="A32" s="19">
        <v>22</v>
      </c>
      <c r="B32" s="19">
        <v>81037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f t="shared" si="10"/>
        <v>2</v>
      </c>
      <c r="J32" s="28" t="str">
        <f t="shared" si="4"/>
        <v>Mampu memahami kewirausahaan serta mampu menganalisis usaha produk olahan dari bahan nabati dengan baik.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f t="shared" si="11"/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82</v>
      </c>
      <c r="U32" s="1">
        <v>77</v>
      </c>
      <c r="V32" s="1">
        <f t="shared" si="13"/>
        <v>87</v>
      </c>
      <c r="W32" s="1">
        <f t="shared" si="14"/>
        <v>89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>
        <f t="shared" si="12"/>
        <v>91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81053</v>
      </c>
      <c r="C33" s="19" t="s">
        <v>138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f t="shared" si="10"/>
        <v>1</v>
      </c>
      <c r="J33" s="28" t="str">
        <f t="shared" si="4"/>
        <v>Mampu memahami kewirausahaan serta mampu menganalisis usaha produk olahan dari bahan nabati dengan sangat baik.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f t="shared" si="11"/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94</v>
      </c>
      <c r="U33" s="1">
        <v>89</v>
      </c>
      <c r="V33" s="1">
        <f t="shared" si="13"/>
        <v>93</v>
      </c>
      <c r="W33" s="1">
        <f t="shared" si="14"/>
        <v>95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>
        <v>95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81069</v>
      </c>
      <c r="C34" s="19" t="s">
        <v>139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f t="shared" si="10"/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85.333333333333329</v>
      </c>
      <c r="L34" s="28" t="str">
        <f t="shared" si="6"/>
        <v>A</v>
      </c>
      <c r="M34" s="28">
        <f t="shared" si="7"/>
        <v>85.333333333333329</v>
      </c>
      <c r="N34" s="28" t="str">
        <f t="shared" si="8"/>
        <v>A</v>
      </c>
      <c r="O34" s="36">
        <f t="shared" si="11"/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77</v>
      </c>
      <c r="U34" s="1">
        <v>72</v>
      </c>
      <c r="V34" s="1">
        <f t="shared" si="13"/>
        <v>77</v>
      </c>
      <c r="W34" s="1">
        <f t="shared" si="14"/>
        <v>79</v>
      </c>
      <c r="X34" s="1">
        <v>74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>
        <f t="shared" si="12"/>
        <v>81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81085</v>
      </c>
      <c r="C35" s="19" t="s">
        <v>140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f t="shared" si="10"/>
        <v>2</v>
      </c>
      <c r="J35" s="28" t="str">
        <f t="shared" si="4"/>
        <v>Mampu memahami kewirausahaan serta mampu menganalisis usaha produk olahan dari bahan nabati dengan baik.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f t="shared" si="11"/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77</v>
      </c>
      <c r="U35" s="1">
        <v>72</v>
      </c>
      <c r="V35" s="1">
        <f t="shared" si="13"/>
        <v>81</v>
      </c>
      <c r="W35" s="1">
        <f t="shared" si="14"/>
        <v>83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>
        <f t="shared" si="12"/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81101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f t="shared" si="10"/>
        <v>1</v>
      </c>
      <c r="J36" s="28" t="str">
        <f t="shared" si="4"/>
        <v>Mampu memahami kewirausahaan serta mampu menganalisis usaha produk olahan dari bahan nabati dengan sangat baik.</v>
      </c>
      <c r="K36" s="28">
        <f t="shared" si="5"/>
        <v>88.666666666666671</v>
      </c>
      <c r="L36" s="28" t="str">
        <f t="shared" si="6"/>
        <v>A</v>
      </c>
      <c r="M36" s="28">
        <f t="shared" si="7"/>
        <v>88.666666666666671</v>
      </c>
      <c r="N36" s="28" t="str">
        <f t="shared" si="8"/>
        <v>A</v>
      </c>
      <c r="O36" s="36">
        <f t="shared" si="11"/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98</v>
      </c>
      <c r="U36" s="1">
        <v>93</v>
      </c>
      <c r="V36" s="1">
        <f t="shared" si="13"/>
        <v>87</v>
      </c>
      <c r="W36" s="1">
        <f t="shared" si="14"/>
        <v>89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>
        <f t="shared" si="12"/>
        <v>91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81117</v>
      </c>
      <c r="C37" s="19" t="s">
        <v>142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f t="shared" si="10"/>
        <v>1</v>
      </c>
      <c r="J37" s="28" t="str">
        <f t="shared" si="4"/>
        <v>Mampu memahami kewirausahaan serta mampu menganalisis usaha produk olahan dari bahan nabati dengan sangat baik.</v>
      </c>
      <c r="K37" s="28">
        <f t="shared" si="5"/>
        <v>88.666666666666671</v>
      </c>
      <c r="L37" s="28" t="str">
        <f t="shared" si="6"/>
        <v>A</v>
      </c>
      <c r="M37" s="28">
        <f t="shared" si="7"/>
        <v>88.666666666666671</v>
      </c>
      <c r="N37" s="28" t="str">
        <f t="shared" si="8"/>
        <v>A</v>
      </c>
      <c r="O37" s="36">
        <f t="shared" si="11"/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98</v>
      </c>
      <c r="U37" s="1">
        <v>93</v>
      </c>
      <c r="V37" s="1">
        <f t="shared" si="13"/>
        <v>87</v>
      </c>
      <c r="W37" s="1">
        <f t="shared" si="14"/>
        <v>89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>
        <f t="shared" si="12"/>
        <v>91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81133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f t="shared" si="10"/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88.666666666666671</v>
      </c>
      <c r="L38" s="28" t="str">
        <f t="shared" si="6"/>
        <v>A</v>
      </c>
      <c r="M38" s="28">
        <f t="shared" si="7"/>
        <v>88.666666666666671</v>
      </c>
      <c r="N38" s="28" t="str">
        <f t="shared" si="8"/>
        <v>A</v>
      </c>
      <c r="O38" s="36">
        <f t="shared" si="11"/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77</v>
      </c>
      <c r="U38" s="1">
        <v>72</v>
      </c>
      <c r="V38" s="1">
        <f t="shared" si="13"/>
        <v>87</v>
      </c>
      <c r="W38" s="1">
        <f t="shared" si="14"/>
        <v>89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>
        <f t="shared" si="12"/>
        <v>91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81149</v>
      </c>
      <c r="C39" s="19" t="s">
        <v>144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f t="shared" si="10"/>
        <v>2</v>
      </c>
      <c r="J39" s="28" t="str">
        <f t="shared" si="4"/>
        <v>Mampu memahami kewirausahaan serta mampu menganalisis usaha produk olahan dari bahan nabati dengan baik.</v>
      </c>
      <c r="K39" s="28">
        <f t="shared" si="5"/>
        <v>85.333333333333329</v>
      </c>
      <c r="L39" s="28" t="str">
        <f t="shared" si="6"/>
        <v>A</v>
      </c>
      <c r="M39" s="28">
        <f t="shared" si="7"/>
        <v>85.333333333333329</v>
      </c>
      <c r="N39" s="28" t="str">
        <f t="shared" si="8"/>
        <v>A</v>
      </c>
      <c r="O39" s="36">
        <f t="shared" si="11"/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77</v>
      </c>
      <c r="U39" s="1">
        <v>72</v>
      </c>
      <c r="V39" s="1">
        <f t="shared" si="13"/>
        <v>77</v>
      </c>
      <c r="W39" s="1">
        <f t="shared" si="14"/>
        <v>79</v>
      </c>
      <c r="X39" s="1">
        <v>74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2"/>
        <v>81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81165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f t="shared" si="10"/>
        <v>2</v>
      </c>
      <c r="J40" s="28" t="str">
        <f t="shared" si="4"/>
        <v>Mampu memahami kewirausahaan serta mampu menganalisis usaha produk olahan dari bahan nabati dengan baik.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f t="shared" si="11"/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92</v>
      </c>
      <c r="U40" s="1">
        <v>87</v>
      </c>
      <c r="V40" s="1">
        <f t="shared" si="13"/>
        <v>75</v>
      </c>
      <c r="W40" s="1">
        <f t="shared" si="14"/>
        <v>77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f t="shared" si="12"/>
        <v>79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81181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f t="shared" si="10"/>
        <v>2</v>
      </c>
      <c r="J41" s="28" t="str">
        <f t="shared" si="4"/>
        <v>Mampu memahami kewirausahaan serta mampu menganalisis usaha produk olahan dari bahan nabati dengan baik.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f t="shared" si="11"/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77</v>
      </c>
      <c r="U41" s="1">
        <v>72</v>
      </c>
      <c r="V41" s="1">
        <f t="shared" si="13"/>
        <v>79</v>
      </c>
      <c r="W41" s="1">
        <f t="shared" si="14"/>
        <v>81</v>
      </c>
      <c r="X41" s="1">
        <v>76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2"/>
        <v>83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81197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f t="shared" si="10"/>
        <v>2</v>
      </c>
      <c r="J42" s="28" t="str">
        <f t="shared" si="4"/>
        <v>Mampu memahami kewirausahaan serta mampu menganalisis usaha produk olahan dari bahan nabati dengan baik.</v>
      </c>
      <c r="K42" s="28">
        <f t="shared" si="5"/>
        <v>87.333333333333329</v>
      </c>
      <c r="L42" s="28" t="str">
        <f t="shared" si="6"/>
        <v>A</v>
      </c>
      <c r="M42" s="28">
        <f t="shared" si="7"/>
        <v>87.333333333333329</v>
      </c>
      <c r="N42" s="28" t="str">
        <f t="shared" si="8"/>
        <v>A</v>
      </c>
      <c r="O42" s="36">
        <f t="shared" si="11"/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77</v>
      </c>
      <c r="U42" s="1">
        <v>72</v>
      </c>
      <c r="V42" s="1">
        <f t="shared" si="13"/>
        <v>83</v>
      </c>
      <c r="W42" s="1">
        <f t="shared" si="14"/>
        <v>85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>
        <f t="shared" si="12"/>
        <v>87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81213</v>
      </c>
      <c r="C43" s="19" t="s">
        <v>148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f t="shared" si="10"/>
        <v>1</v>
      </c>
      <c r="J43" s="28" t="str">
        <f t="shared" si="4"/>
        <v>Mampu memahami kewirausahaan serta mampu menganalisis usaha produk olahan dari bahan nabati dengan sangat baik.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f t="shared" si="11"/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90</v>
      </c>
      <c r="U43" s="1">
        <v>85</v>
      </c>
      <c r="V43" s="1">
        <f t="shared" si="13"/>
        <v>89</v>
      </c>
      <c r="W43" s="1">
        <f t="shared" si="14"/>
        <v>91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12"/>
        <v>93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81229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f t="shared" si="10"/>
        <v>2</v>
      </c>
      <c r="J44" s="28" t="str">
        <f t="shared" si="4"/>
        <v>Mampu memahami kewirausahaan serta mampu menganalisis usaha produk olahan dari bahan nabati dengan baik.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f t="shared" si="11"/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82</v>
      </c>
      <c r="U44" s="1">
        <v>77</v>
      </c>
      <c r="V44" s="1">
        <f t="shared" si="13"/>
        <v>85</v>
      </c>
      <c r="W44" s="1">
        <f t="shared" si="14"/>
        <v>87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2"/>
        <v>89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81245</v>
      </c>
      <c r="C45" s="19" t="s">
        <v>150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f t="shared" si="10"/>
        <v>2</v>
      </c>
      <c r="J45" s="28" t="str">
        <f t="shared" si="4"/>
        <v>Mampu memahami kewirausahaan serta mampu menganalisis usaha produk olahan dari bahan nabati dengan baik.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f t="shared" si="11"/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77</v>
      </c>
      <c r="U45" s="1">
        <v>72</v>
      </c>
      <c r="V45" s="1">
        <f t="shared" si="13"/>
        <v>79</v>
      </c>
      <c r="W45" s="1">
        <f t="shared" si="14"/>
        <v>81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2"/>
        <v>83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81261</v>
      </c>
      <c r="C46" s="19" t="s">
        <v>151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f t="shared" si="10"/>
        <v>2</v>
      </c>
      <c r="J46" s="28" t="str">
        <f t="shared" si="4"/>
        <v>Mampu memahami kewirausahaan serta mampu menganalisis usaha produk olahan dari bahan nabati dengan baik.</v>
      </c>
      <c r="K46" s="28">
        <f t="shared" si="5"/>
        <v>85.333333333333329</v>
      </c>
      <c r="L46" s="28" t="str">
        <f t="shared" si="6"/>
        <v>A</v>
      </c>
      <c r="M46" s="28">
        <f t="shared" si="7"/>
        <v>85.333333333333329</v>
      </c>
      <c r="N46" s="28" t="str">
        <f t="shared" si="8"/>
        <v>A</v>
      </c>
      <c r="O46" s="36">
        <f t="shared" si="11"/>
        <v>1</v>
      </c>
      <c r="P46" s="28" t="str">
        <f t="shared" si="9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77</v>
      </c>
      <c r="U46" s="1">
        <v>72</v>
      </c>
      <c r="V46" s="1">
        <f t="shared" si="13"/>
        <v>77</v>
      </c>
      <c r="W46" s="1">
        <f t="shared" si="14"/>
        <v>79</v>
      </c>
      <c r="X46" s="1">
        <v>74</v>
      </c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>
        <f t="shared" si="12"/>
        <v>81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46" sqref="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9.7109375" customWidth="1"/>
    <col min="17" max="17" width="9.28515625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81278</v>
      </c>
      <c r="C11" s="19" t="s">
        <v>153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IF(H11="A",1,2)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baik.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85</v>
      </c>
      <c r="U11" s="1">
        <v>80</v>
      </c>
      <c r="V11" s="1">
        <f>X11+5</f>
        <v>75</v>
      </c>
      <c r="W11" s="1">
        <f>X11+3</f>
        <v>73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>
        <v>80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81295</v>
      </c>
      <c r="C12" s="19" t="s">
        <v>154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f t="shared" ref="I12:I45" si="10">IF(H12="A",1,2)</f>
        <v>2</v>
      </c>
      <c r="J12" s="28" t="str">
        <f t="shared" si="4"/>
        <v>Mampu memahami kewirausahaan serta mampu menganalisis usaha produk olahan dari bahan nabati dengan baik.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85</v>
      </c>
      <c r="U12" s="1">
        <v>80</v>
      </c>
      <c r="V12" s="1">
        <f>X12+3</f>
        <v>85</v>
      </c>
      <c r="W12" s="1">
        <f>X12+5</f>
        <v>87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H45" si="11">X12+5</f>
        <v>87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81312</v>
      </c>
      <c r="C13" s="19" t="s">
        <v>155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f t="shared" si="10"/>
        <v>2</v>
      </c>
      <c r="J13" s="28" t="str">
        <f t="shared" si="4"/>
        <v>Mampu memahami kewirausahaan serta mampu menganalisis usaha produk olahan dari bahan nabati dengan baik.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77</v>
      </c>
      <c r="U13" s="1">
        <v>72</v>
      </c>
      <c r="V13" s="1">
        <f t="shared" ref="V13:V45" si="12">X13+5</f>
        <v>79</v>
      </c>
      <c r="W13" s="1">
        <f t="shared" ref="W13" si="13">X13+3</f>
        <v>77</v>
      </c>
      <c r="X13" s="1">
        <v>74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>
        <f t="shared" si="11"/>
        <v>79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228</v>
      </c>
      <c r="FJ13" s="77">
        <v>29161</v>
      </c>
      <c r="FK13" s="77">
        <v>29171</v>
      </c>
    </row>
    <row r="14" spans="1:167" x14ac:dyDescent="0.25">
      <c r="A14" s="19">
        <v>4</v>
      </c>
      <c r="B14" s="19">
        <v>81329</v>
      </c>
      <c r="C14" s="19" t="s">
        <v>156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f t="shared" si="10"/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87</v>
      </c>
      <c r="U14" s="1">
        <v>82</v>
      </c>
      <c r="V14" s="1">
        <f t="shared" ref="V14:V45" si="14">X14+3</f>
        <v>83</v>
      </c>
      <c r="W14" s="1">
        <f t="shared" ref="W14" si="15">X14+5</f>
        <v>85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f t="shared" si="11"/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81346</v>
      </c>
      <c r="C15" s="19" t="s">
        <v>157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f t="shared" si="10"/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77</v>
      </c>
      <c r="U15" s="1">
        <v>72</v>
      </c>
      <c r="V15" s="1">
        <f t="shared" ref="V15:V45" si="16">X15+5</f>
        <v>79</v>
      </c>
      <c r="W15" s="1">
        <f t="shared" ref="W15" si="17">X15+3</f>
        <v>77</v>
      </c>
      <c r="X15" s="1">
        <v>74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>
        <f t="shared" si="11"/>
        <v>79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229</v>
      </c>
      <c r="FJ15" s="77">
        <v>29162</v>
      </c>
      <c r="FK15" s="77">
        <v>29172</v>
      </c>
    </row>
    <row r="16" spans="1:167" x14ac:dyDescent="0.25">
      <c r="A16" s="19">
        <v>6</v>
      </c>
      <c r="B16" s="19">
        <v>81380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f t="shared" si="10"/>
        <v>1</v>
      </c>
      <c r="J16" s="28" t="str">
        <f t="shared" si="4"/>
        <v>Mampu memahami kewirausahaan serta mampu menganalisis usaha produk olahan dari bahan nabati dengan sangat baik.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85</v>
      </c>
      <c r="U16" s="1">
        <v>80</v>
      </c>
      <c r="V16" s="1">
        <f t="shared" ref="V16:V45" si="18">X16+3</f>
        <v>91</v>
      </c>
      <c r="W16" s="1">
        <f t="shared" ref="W16" si="19">X16+5</f>
        <v>93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>
        <f t="shared" si="11"/>
        <v>93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81397</v>
      </c>
      <c r="C17" s="19" t="s">
        <v>159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f t="shared" si="10"/>
        <v>2</v>
      </c>
      <c r="J17" s="28" t="str">
        <f t="shared" si="4"/>
        <v>Mampu memahami kewirausahaan serta mampu menganalisis usaha produk olahan dari bahan nabati dengan baik.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77</v>
      </c>
      <c r="U17" s="1">
        <v>72</v>
      </c>
      <c r="V17" s="1">
        <f t="shared" ref="V17:V45" si="20">X17+5</f>
        <v>85</v>
      </c>
      <c r="W17" s="1">
        <f t="shared" ref="W17" si="21">X17+3</f>
        <v>83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86</v>
      </c>
      <c r="AG17" s="1"/>
      <c r="AH17" s="1">
        <f t="shared" si="11"/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6" t="s">
        <v>231</v>
      </c>
      <c r="FJ17" s="77">
        <v>29163</v>
      </c>
      <c r="FK17" s="77">
        <v>29173</v>
      </c>
    </row>
    <row r="18" spans="1:167" x14ac:dyDescent="0.25">
      <c r="A18" s="19">
        <v>8</v>
      </c>
      <c r="B18" s="19">
        <v>81414</v>
      </c>
      <c r="C18" s="19" t="s">
        <v>160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f t="shared" si="10"/>
        <v>2</v>
      </c>
      <c r="J18" s="28" t="str">
        <f t="shared" si="4"/>
        <v>Mampu memahami kewirausahaan serta mampu menganalisis usaha produk olahan dari bahan nabati dengan baik.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77</v>
      </c>
      <c r="U18" s="1">
        <v>72</v>
      </c>
      <c r="V18" s="1">
        <f t="shared" ref="V18:V45" si="22">X18+3</f>
        <v>83</v>
      </c>
      <c r="W18" s="1">
        <f t="shared" ref="W18" si="23">X18+5</f>
        <v>85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86</v>
      </c>
      <c r="AG18" s="1"/>
      <c r="AH18" s="1">
        <f t="shared" si="11"/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81431</v>
      </c>
      <c r="C19" s="19" t="s">
        <v>161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f t="shared" si="10"/>
        <v>2</v>
      </c>
      <c r="J19" s="28" t="str">
        <f t="shared" si="4"/>
        <v>Mampu memahami kewirausahaan serta mampu menganalisis usaha produk olahan dari bahan nabati dengan baik.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83</v>
      </c>
      <c r="U19" s="1">
        <v>78</v>
      </c>
      <c r="V19" s="1">
        <f t="shared" ref="V19:V45" si="24">X19+5</f>
        <v>87</v>
      </c>
      <c r="W19" s="1">
        <f t="shared" ref="W19" si="25">X19+3</f>
        <v>85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1"/>
        <v>87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227</v>
      </c>
      <c r="FI19" s="76" t="s">
        <v>230</v>
      </c>
      <c r="FJ19" s="77">
        <v>29164</v>
      </c>
      <c r="FK19" s="77">
        <v>29174</v>
      </c>
    </row>
    <row r="20" spans="1:167" x14ac:dyDescent="0.25">
      <c r="A20" s="19">
        <v>10</v>
      </c>
      <c r="B20" s="19">
        <v>81448</v>
      </c>
      <c r="C20" s="19" t="s">
        <v>162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f t="shared" si="10"/>
        <v>1</v>
      </c>
      <c r="J20" s="28" t="str">
        <f t="shared" si="4"/>
        <v>Mampu memahami kewirausahaan serta mampu menganalisis usaha produk olahan dari bahan nabati dengan sangat baik.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89</v>
      </c>
      <c r="U20" s="1">
        <v>84</v>
      </c>
      <c r="V20" s="1">
        <f t="shared" ref="V20:V45" si="26">X20+3</f>
        <v>87</v>
      </c>
      <c r="W20" s="1">
        <f t="shared" ref="W20" si="27">X20+5</f>
        <v>89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>
        <f t="shared" si="11"/>
        <v>89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81465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f t="shared" si="10"/>
        <v>2</v>
      </c>
      <c r="J21" s="28" t="str">
        <f t="shared" si="4"/>
        <v>Mampu memahami kewirausahaan serta mampu menganalisis usaha produk olahan dari bahan nabati dengan baik.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85</v>
      </c>
      <c r="U21" s="1">
        <v>80</v>
      </c>
      <c r="V21" s="1">
        <f t="shared" ref="V21:V45" si="28">X21+5</f>
        <v>87</v>
      </c>
      <c r="W21" s="1">
        <f t="shared" ref="W21" si="29">X21+3</f>
        <v>85</v>
      </c>
      <c r="X21" s="1">
        <v>82</v>
      </c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>
        <f t="shared" si="11"/>
        <v>87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29165</v>
      </c>
      <c r="FK21" s="77">
        <v>29175</v>
      </c>
    </row>
    <row r="22" spans="1:167" x14ac:dyDescent="0.25">
      <c r="A22" s="19">
        <v>12</v>
      </c>
      <c r="B22" s="19">
        <v>81482</v>
      </c>
      <c r="C22" s="19" t="s">
        <v>164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f t="shared" si="10"/>
        <v>2</v>
      </c>
      <c r="J22" s="28" t="str">
        <f t="shared" si="4"/>
        <v>Mampu memahami kewirausahaan serta mampu menganalisis usaha produk olahan dari bahan nabati dengan baik.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77</v>
      </c>
      <c r="U22" s="1">
        <v>72</v>
      </c>
      <c r="V22" s="1">
        <f t="shared" ref="V22:V45" si="30">X22+3</f>
        <v>83</v>
      </c>
      <c r="W22" s="1">
        <f t="shared" ref="W22" si="31">X22+5</f>
        <v>85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>
        <f t="shared" si="11"/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81499</v>
      </c>
      <c r="C23" s="19" t="s">
        <v>165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f t="shared" si="10"/>
        <v>2</v>
      </c>
      <c r="J23" s="28" t="str">
        <f t="shared" si="4"/>
        <v>Mampu memahami kewirausahaan serta mampu menganalisis usaha produk olahan dari bahan nabati dengan baik.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77</v>
      </c>
      <c r="U23" s="1">
        <v>72</v>
      </c>
      <c r="V23" s="1">
        <f t="shared" ref="V23:V45" si="32">X23+5</f>
        <v>79</v>
      </c>
      <c r="W23" s="1">
        <f t="shared" ref="W23" si="33">X23+3</f>
        <v>77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1"/>
        <v>79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29166</v>
      </c>
      <c r="FK23" s="77">
        <v>29176</v>
      </c>
    </row>
    <row r="24" spans="1:167" x14ac:dyDescent="0.25">
      <c r="A24" s="19">
        <v>14</v>
      </c>
      <c r="B24" s="19">
        <v>81516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f t="shared" si="10"/>
        <v>2</v>
      </c>
      <c r="J24" s="28" t="str">
        <f t="shared" si="4"/>
        <v>Mampu memahami kewirausahaan serta mampu menganalisis usaha produk olahan dari bahan nabati dengan baik.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77</v>
      </c>
      <c r="U24" s="1">
        <v>72</v>
      </c>
      <c r="V24" s="1">
        <f t="shared" ref="V24:V45" si="34">X24+3</f>
        <v>87</v>
      </c>
      <c r="W24" s="1">
        <f t="shared" ref="W24" si="35">X24+5</f>
        <v>89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>
        <f t="shared" si="11"/>
        <v>89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81533</v>
      </c>
      <c r="C25" s="19" t="s">
        <v>167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f t="shared" si="10"/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77</v>
      </c>
      <c r="U25" s="1">
        <v>72</v>
      </c>
      <c r="V25" s="1">
        <f t="shared" ref="V25:V45" si="36">X25+5</f>
        <v>83</v>
      </c>
      <c r="W25" s="1">
        <f t="shared" ref="W25" si="37">X25+3</f>
        <v>81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f t="shared" si="11"/>
        <v>83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29167</v>
      </c>
      <c r="FK25" s="77">
        <v>29177</v>
      </c>
    </row>
    <row r="26" spans="1:167" x14ac:dyDescent="0.25">
      <c r="A26" s="19">
        <v>16</v>
      </c>
      <c r="B26" s="19">
        <v>81550</v>
      </c>
      <c r="C26" s="19" t="s">
        <v>168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f t="shared" si="10"/>
        <v>2</v>
      </c>
      <c r="J26" s="28" t="str">
        <f t="shared" si="4"/>
        <v>Mampu memahami kewirausahaan serta mampu menganalisis usaha produk olahan dari bahan nabati dengan baik.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77</v>
      </c>
      <c r="U26" s="1">
        <v>72</v>
      </c>
      <c r="V26" s="1">
        <f t="shared" ref="V26:V45" si="38">X26+3</f>
        <v>77</v>
      </c>
      <c r="W26" s="1">
        <f t="shared" ref="W26" si="39">X26+5</f>
        <v>79</v>
      </c>
      <c r="X26" s="1">
        <v>74</v>
      </c>
      <c r="Y26" s="1"/>
      <c r="Z26" s="1"/>
      <c r="AA26" s="1"/>
      <c r="AB26" s="1"/>
      <c r="AC26" s="1"/>
      <c r="AD26" s="1"/>
      <c r="AE26" s="18"/>
      <c r="AF26" s="1">
        <v>86</v>
      </c>
      <c r="AG26" s="1"/>
      <c r="AH26" s="1">
        <f t="shared" si="11"/>
        <v>79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81567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f t="shared" si="10"/>
        <v>2</v>
      </c>
      <c r="J27" s="28" t="str">
        <f t="shared" si="4"/>
        <v>Mampu memahami kewirausahaan serta mampu menganalisis usaha produk olahan dari bahan nabati dengan baik.</v>
      </c>
      <c r="K27" s="28">
        <f t="shared" si="5"/>
        <v>87.666666666666671</v>
      </c>
      <c r="L27" s="28" t="str">
        <f t="shared" si="6"/>
        <v>A</v>
      </c>
      <c r="M27" s="28">
        <f t="shared" si="7"/>
        <v>87.666666666666671</v>
      </c>
      <c r="N27" s="28" t="str">
        <f t="shared" si="8"/>
        <v>A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83</v>
      </c>
      <c r="U27" s="1">
        <v>78</v>
      </c>
      <c r="V27" s="1">
        <f t="shared" ref="V27:V45" si="40">X27+5</f>
        <v>87</v>
      </c>
      <c r="W27" s="1">
        <f t="shared" ref="W27" si="41">X27+3</f>
        <v>85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>
        <f t="shared" si="11"/>
        <v>87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29168</v>
      </c>
      <c r="FK27" s="77">
        <v>29178</v>
      </c>
    </row>
    <row r="28" spans="1:167" x14ac:dyDescent="0.25">
      <c r="A28" s="19">
        <v>18</v>
      </c>
      <c r="B28" s="19">
        <v>81584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f t="shared" si="10"/>
        <v>2</v>
      </c>
      <c r="J28" s="28" t="str">
        <f t="shared" si="4"/>
        <v>Mampu memahami kewirausahaan serta mampu menganalisis usaha produk olahan dari bahan nabati dengan baik.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77</v>
      </c>
      <c r="U28" s="1">
        <v>72</v>
      </c>
      <c r="V28" s="1">
        <f t="shared" ref="V28:V45" si="42">X28+3</f>
        <v>91</v>
      </c>
      <c r="W28" s="1">
        <f t="shared" ref="W28" si="43">X28+5</f>
        <v>93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>
        <f t="shared" si="11"/>
        <v>93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81601</v>
      </c>
      <c r="C29" s="19" t="s">
        <v>171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f t="shared" si="10"/>
        <v>2</v>
      </c>
      <c r="J29" s="28" t="str">
        <f t="shared" si="4"/>
        <v>Mampu memahami kewirausahaan serta mampu menganalisis usaha produk olahan dari bahan nabati dengan baik.</v>
      </c>
      <c r="K29" s="28">
        <f t="shared" si="5"/>
        <v>84.666666666666671</v>
      </c>
      <c r="L29" s="28" t="str">
        <f t="shared" si="6"/>
        <v>A</v>
      </c>
      <c r="M29" s="28">
        <f t="shared" si="7"/>
        <v>84.666666666666671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77</v>
      </c>
      <c r="U29" s="1">
        <v>72</v>
      </c>
      <c r="V29" s="1">
        <f t="shared" ref="V29:V45" si="44">X29+5</f>
        <v>79</v>
      </c>
      <c r="W29" s="1">
        <f t="shared" ref="W29" si="45">X29+3</f>
        <v>77</v>
      </c>
      <c r="X29" s="1">
        <v>74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1"/>
        <v>79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29169</v>
      </c>
      <c r="FK29" s="77">
        <v>29179</v>
      </c>
    </row>
    <row r="30" spans="1:167" x14ac:dyDescent="0.25">
      <c r="A30" s="19">
        <v>20</v>
      </c>
      <c r="B30" s="19">
        <v>81618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f t="shared" si="10"/>
        <v>2</v>
      </c>
      <c r="J30" s="28" t="str">
        <f t="shared" si="4"/>
        <v>Mampu memahami kewirausahaan serta mampu menganalisis usaha produk olahan dari bahan nabati dengan baik.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77</v>
      </c>
      <c r="U30" s="1">
        <v>72</v>
      </c>
      <c r="V30" s="1">
        <f t="shared" ref="V30:V45" si="46">X30+3</f>
        <v>85</v>
      </c>
      <c r="W30" s="1">
        <f t="shared" ref="W30" si="47">X30+5</f>
        <v>87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1"/>
        <v>87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81635</v>
      </c>
      <c r="C31" s="19" t="s">
        <v>173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f t="shared" si="10"/>
        <v>2</v>
      </c>
      <c r="J31" s="28" t="str">
        <f t="shared" si="4"/>
        <v>Mampu memahami kewirausahaan serta mampu menganalisis usaha produk olahan dari bahan nabati dengan baik.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77</v>
      </c>
      <c r="U31" s="1">
        <v>72</v>
      </c>
      <c r="V31" s="1">
        <f t="shared" ref="V31:V45" si="48">X31+5</f>
        <v>80</v>
      </c>
      <c r="W31" s="1">
        <f t="shared" ref="W31" si="49">X31+3</f>
        <v>78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>
        <f t="shared" si="11"/>
        <v>80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29170</v>
      </c>
      <c r="FK31" s="77">
        <v>29180</v>
      </c>
    </row>
    <row r="32" spans="1:167" x14ac:dyDescent="0.25">
      <c r="A32" s="19">
        <v>22</v>
      </c>
      <c r="B32" s="19">
        <v>81652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f t="shared" si="10"/>
        <v>2</v>
      </c>
      <c r="J32" s="28" t="str">
        <f t="shared" si="4"/>
        <v>Mampu memahami kewirausahaan serta mampu menganalisis usaha produk olahan dari bahan nabati dengan baik.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77</v>
      </c>
      <c r="U32" s="1">
        <v>72</v>
      </c>
      <c r="V32" s="1">
        <f t="shared" ref="V32:V45" si="50">X32+3</f>
        <v>83</v>
      </c>
      <c r="W32" s="1">
        <f t="shared" ref="W32" si="51">X32+5</f>
        <v>85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86</v>
      </c>
      <c r="AG32" s="1"/>
      <c r="AH32" s="1">
        <f t="shared" si="11"/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81669</v>
      </c>
      <c r="C33" s="19" t="s">
        <v>175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f t="shared" si="10"/>
        <v>2</v>
      </c>
      <c r="J33" s="28" t="str">
        <f t="shared" si="4"/>
        <v>Mampu memahami kewirausahaan serta mampu menganalisis usaha produk olahan dari bahan nabati dengan baik.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77</v>
      </c>
      <c r="U33" s="1">
        <v>72</v>
      </c>
      <c r="V33" s="1">
        <f t="shared" ref="V33:V45" si="52">X33+5</f>
        <v>87</v>
      </c>
      <c r="W33" s="1">
        <f t="shared" ref="W33" si="53">X33+3</f>
        <v>85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>
        <f t="shared" si="11"/>
        <v>87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81686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f t="shared" si="10"/>
        <v>1</v>
      </c>
      <c r="J34" s="28" t="str">
        <f t="shared" si="4"/>
        <v>Mampu memahami kewirausahaan serta mampu menganalisis usaha produk olahan dari bahan nabati dengan sangat baik.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91</v>
      </c>
      <c r="U34" s="1">
        <v>86</v>
      </c>
      <c r="V34" s="1">
        <f t="shared" ref="V34:V45" si="54">X34+3</f>
        <v>91</v>
      </c>
      <c r="W34" s="1">
        <f t="shared" ref="W34" si="55">X34+5</f>
        <v>93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>
        <f t="shared" si="11"/>
        <v>93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81703</v>
      </c>
      <c r="C35" s="19" t="s">
        <v>177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f t="shared" si="10"/>
        <v>1</v>
      </c>
      <c r="J35" s="28" t="str">
        <f t="shared" si="4"/>
        <v>Mampu memahami kewirausahaan serta mampu menganalisis usaha produk olahan dari bahan nabati dengan sangat baik.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93</v>
      </c>
      <c r="U35" s="1">
        <v>88</v>
      </c>
      <c r="V35" s="1">
        <f t="shared" ref="V35:V45" si="56">X35+5</f>
        <v>85</v>
      </c>
      <c r="W35" s="1">
        <f t="shared" ref="W35" si="57">X35+3</f>
        <v>83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>
        <f t="shared" si="11"/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81720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f t="shared" si="10"/>
        <v>2</v>
      </c>
      <c r="J36" s="28" t="str">
        <f t="shared" si="4"/>
        <v>Mampu memahami kewirausahaan serta mampu menganalisis usaha produk olahan dari bahan nabati dengan baik.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81</v>
      </c>
      <c r="U36" s="1">
        <v>76</v>
      </c>
      <c r="V36" s="1">
        <f t="shared" ref="V36:V45" si="58">X36+3</f>
        <v>85</v>
      </c>
      <c r="W36" s="1">
        <f t="shared" ref="W36" si="59">X36+5</f>
        <v>87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>
        <f t="shared" si="11"/>
        <v>87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81737</v>
      </c>
      <c r="C37" s="19" t="s">
        <v>179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f t="shared" si="10"/>
        <v>2</v>
      </c>
      <c r="J37" s="28" t="str">
        <f t="shared" si="4"/>
        <v>Mampu memahami kewirausahaan serta mampu menganalisis usaha produk olahan dari bahan nabati dengan baik.</v>
      </c>
      <c r="K37" s="28">
        <f t="shared" si="5"/>
        <v>86.333333333333329</v>
      </c>
      <c r="L37" s="28" t="str">
        <f t="shared" si="6"/>
        <v>A</v>
      </c>
      <c r="M37" s="28">
        <f t="shared" si="7"/>
        <v>86.333333333333329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77</v>
      </c>
      <c r="U37" s="1">
        <v>72</v>
      </c>
      <c r="V37" s="1">
        <f t="shared" ref="V37:V45" si="60">X37+5</f>
        <v>83</v>
      </c>
      <c r="W37" s="1">
        <f t="shared" ref="W37" si="61">X37+3</f>
        <v>81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>
        <f t="shared" si="11"/>
        <v>83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81754</v>
      </c>
      <c r="C38" s="19" t="s">
        <v>180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f t="shared" si="10"/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83</v>
      </c>
      <c r="U38" s="1">
        <v>78</v>
      </c>
      <c r="V38" s="1">
        <f t="shared" ref="V38:V45" si="62">X38+3</f>
        <v>87</v>
      </c>
      <c r="W38" s="1">
        <f t="shared" ref="W38" si="63">X38+5</f>
        <v>89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86</v>
      </c>
      <c r="AG38" s="1"/>
      <c r="AH38" s="1">
        <f t="shared" si="11"/>
        <v>89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81771</v>
      </c>
      <c r="C39" s="19" t="s">
        <v>181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f t="shared" si="10"/>
        <v>2</v>
      </c>
      <c r="J39" s="28" t="str">
        <f t="shared" si="4"/>
        <v>Mampu memahami kewirausahaan serta mampu menganalisis usaha produk olahan dari bahan nabati dengan baik.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77</v>
      </c>
      <c r="U39" s="1">
        <v>72</v>
      </c>
      <c r="V39" s="1">
        <f t="shared" ref="V39:V45" si="64">X39+5</f>
        <v>85</v>
      </c>
      <c r="W39" s="1">
        <f t="shared" ref="W39" si="65">X39+3</f>
        <v>83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1"/>
        <v>85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81788</v>
      </c>
      <c r="C40" s="19" t="s">
        <v>182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f t="shared" si="10"/>
        <v>1</v>
      </c>
      <c r="J40" s="28" t="str">
        <f t="shared" si="4"/>
        <v>Mampu memahami kewirausahaan serta mampu menganalisis usaha produk olahan dari bahan nabati dengan sangat baik.</v>
      </c>
      <c r="K40" s="28">
        <f t="shared" si="5"/>
        <v>87.333333333333329</v>
      </c>
      <c r="L40" s="28" t="str">
        <f t="shared" si="6"/>
        <v>A</v>
      </c>
      <c r="M40" s="28">
        <f t="shared" si="7"/>
        <v>87.333333333333329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95</v>
      </c>
      <c r="U40" s="1">
        <v>90</v>
      </c>
      <c r="V40" s="1">
        <f t="shared" ref="V40:V45" si="66">X40+3</f>
        <v>85</v>
      </c>
      <c r="W40" s="1">
        <f t="shared" ref="W40" si="67">X40+5</f>
        <v>87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f t="shared" si="11"/>
        <v>87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81805</v>
      </c>
      <c r="C41" s="19" t="s">
        <v>183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f t="shared" si="10"/>
        <v>2</v>
      </c>
      <c r="J41" s="28" t="str">
        <f t="shared" si="4"/>
        <v>Mampu memahami kewirausahaan serta mampu menganalisis usaha produk olahan dari bahan nabati dengan baik.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77</v>
      </c>
      <c r="U41" s="1">
        <v>72</v>
      </c>
      <c r="V41" s="1">
        <f t="shared" ref="V41:V45" si="68">X41+5</f>
        <v>85</v>
      </c>
      <c r="W41" s="1">
        <f t="shared" ref="W41" si="69">X41+3</f>
        <v>83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1"/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81822</v>
      </c>
      <c r="C42" s="19" t="s">
        <v>184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f t="shared" si="10"/>
        <v>2</v>
      </c>
      <c r="J42" s="28" t="str">
        <f t="shared" si="4"/>
        <v>Mampu memahami kewirausahaan serta mampu menganalisis usaha produk olahan dari bahan nabati dengan baik.</v>
      </c>
      <c r="K42" s="28">
        <f t="shared" si="5"/>
        <v>87.333333333333329</v>
      </c>
      <c r="L42" s="28" t="str">
        <f t="shared" si="6"/>
        <v>A</v>
      </c>
      <c r="M42" s="28">
        <f t="shared" si="7"/>
        <v>87.333333333333329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77</v>
      </c>
      <c r="U42" s="1">
        <v>72</v>
      </c>
      <c r="V42" s="1">
        <f t="shared" ref="V42:V45" si="70">X42+3</f>
        <v>85</v>
      </c>
      <c r="W42" s="1">
        <f t="shared" ref="W42" si="71">X42+5</f>
        <v>87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>
        <f t="shared" si="11"/>
        <v>87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81839</v>
      </c>
      <c r="C43" s="19" t="s">
        <v>185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f t="shared" si="10"/>
        <v>1</v>
      </c>
      <c r="J43" s="28" t="str">
        <f t="shared" si="4"/>
        <v>Mampu memahami kewirausahaan serta mampu menganalisis usaha produk olahan dari bahan nabati dengan sangat baik.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91</v>
      </c>
      <c r="U43" s="1">
        <v>86</v>
      </c>
      <c r="V43" s="1">
        <f t="shared" ref="V43:V45" si="72">X43+5</f>
        <v>93</v>
      </c>
      <c r="W43" s="1">
        <f t="shared" ref="W43" si="73">X43+3</f>
        <v>91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11"/>
        <v>93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81856</v>
      </c>
      <c r="C44" s="19" t="s">
        <v>186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f t="shared" si="10"/>
        <v>2</v>
      </c>
      <c r="J44" s="28" t="str">
        <f t="shared" si="4"/>
        <v>Mampu memahami kewirausahaan serta mampu menganalisis usaha produk olahan dari bahan nabati dengan baik.</v>
      </c>
      <c r="K44" s="28">
        <f t="shared" si="5"/>
        <v>86.666666666666671</v>
      </c>
      <c r="L44" s="28" t="str">
        <f t="shared" si="6"/>
        <v>A</v>
      </c>
      <c r="M44" s="28">
        <f t="shared" si="7"/>
        <v>86.666666666666671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77</v>
      </c>
      <c r="U44" s="1">
        <v>72</v>
      </c>
      <c r="V44" s="1">
        <f t="shared" ref="V44:V45" si="74">X44+3</f>
        <v>83</v>
      </c>
      <c r="W44" s="1">
        <f t="shared" ref="W44" si="75">X44+5</f>
        <v>85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1"/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81873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f t="shared" si="10"/>
        <v>1</v>
      </c>
      <c r="J45" s="28" t="str">
        <f t="shared" si="4"/>
        <v>Mampu memahami kewirausahaan serta mampu menganalisis usaha produk olahan dari bahan nabati dengan sangat baik.</v>
      </c>
      <c r="K45" s="28">
        <f t="shared" si="5"/>
        <v>88.666666666666671</v>
      </c>
      <c r="L45" s="28" t="str">
        <f t="shared" si="6"/>
        <v>A</v>
      </c>
      <c r="M45" s="28">
        <f t="shared" si="7"/>
        <v>88.666666666666671</v>
      </c>
      <c r="N45" s="28" t="str">
        <f t="shared" si="8"/>
        <v>A</v>
      </c>
      <c r="O45" s="36"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81</v>
      </c>
      <c r="U45" s="1">
        <v>76</v>
      </c>
      <c r="V45" s="1">
        <f t="shared" ref="V45" si="76">X45+5</f>
        <v>91</v>
      </c>
      <c r="W45" s="1">
        <f t="shared" ref="W45" si="77">X45+3</f>
        <v>89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1"/>
        <v>91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140625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81889</v>
      </c>
      <c r="C11" s="19" t="s">
        <v>189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>IF(H11="A",1,2)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sangat baik.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IF(N11="A",1,2)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90</v>
      </c>
      <c r="U11" s="1">
        <v>85</v>
      </c>
      <c r="V11" s="1">
        <f>X11+3</f>
        <v>85</v>
      </c>
      <c r="W11" s="1">
        <f>X11+5</f>
        <v>87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>
        <f>V11+4</f>
        <v>89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81906</v>
      </c>
      <c r="C12" s="19" t="s">
        <v>190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f t="shared" ref="I12:I45" si="10">IF(H12="A",1,2)</f>
        <v>1</v>
      </c>
      <c r="J12" s="28" t="str">
        <f t="shared" si="4"/>
        <v>Mampu memahami kewirausahaan serta mampu menganalisis usaha produk olahan dari bahan nabati dengan sangat baik.</v>
      </c>
      <c r="K12" s="28">
        <f t="shared" si="5"/>
        <v>90.333333333333329</v>
      </c>
      <c r="L12" s="28" t="str">
        <f t="shared" si="6"/>
        <v>A</v>
      </c>
      <c r="M12" s="28">
        <f t="shared" si="7"/>
        <v>90.333333333333329</v>
      </c>
      <c r="N12" s="28" t="str">
        <f t="shared" si="8"/>
        <v>A</v>
      </c>
      <c r="O12" s="36">
        <f t="shared" ref="O12:O45" si="11">IF(N12="A",1,2)</f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92</v>
      </c>
      <c r="U12" s="1">
        <v>87</v>
      </c>
      <c r="V12" s="1">
        <f>X12+5</f>
        <v>92</v>
      </c>
      <c r="W12" s="1">
        <f>X12+3</f>
        <v>90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H45" si="12">V12+4</f>
        <v>96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81923</v>
      </c>
      <c r="C13" s="19" t="s">
        <v>191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f t="shared" si="10"/>
        <v>1</v>
      </c>
      <c r="J13" s="28" t="str">
        <f t="shared" si="4"/>
        <v>Mampu memahami kewirausahaan serta mampu menganalisis usaha produk olahan dari bahan nabati dengan sangat baik.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f t="shared" si="11"/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82</v>
      </c>
      <c r="U13" s="1">
        <v>77</v>
      </c>
      <c r="V13" s="1">
        <f t="shared" ref="V13:V45" si="13">X13+3</f>
        <v>91</v>
      </c>
      <c r="W13" s="1">
        <f t="shared" ref="W13" si="14">X13+5</f>
        <v>93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>
        <f t="shared" si="12"/>
        <v>95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224</v>
      </c>
      <c r="FI13" s="76" t="s">
        <v>228</v>
      </c>
      <c r="FJ13" s="77">
        <v>29181</v>
      </c>
      <c r="FK13" s="77">
        <v>29191</v>
      </c>
    </row>
    <row r="14" spans="1:167" x14ac:dyDescent="0.25">
      <c r="A14" s="19">
        <v>4</v>
      </c>
      <c r="B14" s="19">
        <v>81940</v>
      </c>
      <c r="C14" s="19" t="s">
        <v>192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f t="shared" si="10"/>
        <v>1</v>
      </c>
      <c r="J14" s="28" t="str">
        <f t="shared" si="4"/>
        <v>Mampu memahami kewirausahaan serta mampu menganalisis usaha produk olahan dari bahan nabati dengan sangat baik.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f t="shared" si="11"/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86</v>
      </c>
      <c r="U14" s="1">
        <v>81</v>
      </c>
      <c r="V14" s="1">
        <f t="shared" ref="V14:V45" si="15">X14+5</f>
        <v>91</v>
      </c>
      <c r="W14" s="1">
        <f t="shared" ref="W14" si="16">X14+3</f>
        <v>89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f t="shared" si="12"/>
        <v>95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81957</v>
      </c>
      <c r="C15" s="19" t="s">
        <v>193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f t="shared" si="10"/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f t="shared" si="11"/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82</v>
      </c>
      <c r="U15" s="1">
        <v>77</v>
      </c>
      <c r="V15" s="1">
        <f t="shared" ref="V15:V45" si="17">X15+3</f>
        <v>87</v>
      </c>
      <c r="W15" s="1">
        <f t="shared" ref="W15" si="18">X15+5</f>
        <v>89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>
        <f t="shared" si="12"/>
        <v>91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229</v>
      </c>
      <c r="FJ15" s="77">
        <v>29182</v>
      </c>
      <c r="FK15" s="77">
        <v>29192</v>
      </c>
    </row>
    <row r="16" spans="1:167" x14ac:dyDescent="0.25">
      <c r="A16" s="19">
        <v>6</v>
      </c>
      <c r="B16" s="19">
        <v>81974</v>
      </c>
      <c r="C16" s="19" t="s">
        <v>194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f t="shared" si="10"/>
        <v>2</v>
      </c>
      <c r="J16" s="28" t="str">
        <f t="shared" si="4"/>
        <v>Mampu memahami kewirausahaan serta mampu menganalisis usaha produk olahan dari bahan nabati dengan baik.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f t="shared" si="11"/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90</v>
      </c>
      <c r="U16" s="1">
        <v>85</v>
      </c>
      <c r="V16" s="1">
        <f t="shared" ref="V16:V45" si="19">X16+5</f>
        <v>81</v>
      </c>
      <c r="W16" s="1">
        <f t="shared" ref="W16" si="20">X16+3</f>
        <v>79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>
        <f t="shared" si="12"/>
        <v>85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81991</v>
      </c>
      <c r="C17" s="19" t="s">
        <v>195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f t="shared" si="10"/>
        <v>2</v>
      </c>
      <c r="J17" s="28" t="str">
        <f t="shared" si="4"/>
        <v>Mampu memahami kewirausahaan serta mampu menganalisis usaha produk olahan dari bahan nabati dengan baik.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f t="shared" si="11"/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90</v>
      </c>
      <c r="U17" s="1">
        <v>85</v>
      </c>
      <c r="V17" s="1">
        <f t="shared" ref="V17:V45" si="21">X17+3</f>
        <v>81</v>
      </c>
      <c r="W17" s="1">
        <f t="shared" ref="W17" si="22">X17+5</f>
        <v>83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>
        <f t="shared" si="12"/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226</v>
      </c>
      <c r="FI17" s="76" t="s">
        <v>231</v>
      </c>
      <c r="FJ17" s="77">
        <v>29183</v>
      </c>
      <c r="FK17" s="77">
        <v>29193</v>
      </c>
    </row>
    <row r="18" spans="1:167" x14ac:dyDescent="0.25">
      <c r="A18" s="19">
        <v>8</v>
      </c>
      <c r="B18" s="19">
        <v>82008</v>
      </c>
      <c r="C18" s="19" t="s">
        <v>196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f t="shared" si="10"/>
        <v>2</v>
      </c>
      <c r="J18" s="28" t="str">
        <f t="shared" si="4"/>
        <v>Mampu memahami kewirausahaan serta mampu menganalisis usaha produk olahan dari bahan nabati dengan baik.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f t="shared" si="11"/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90</v>
      </c>
      <c r="U18" s="1">
        <v>85</v>
      </c>
      <c r="V18" s="1">
        <f t="shared" ref="V18:V45" si="23">X18+5</f>
        <v>83</v>
      </c>
      <c r="W18" s="1">
        <f t="shared" ref="W18" si="24">X18+3</f>
        <v>81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>
        <f t="shared" si="12"/>
        <v>87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82025</v>
      </c>
      <c r="C19" s="19" t="s">
        <v>197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f t="shared" si="10"/>
        <v>2</v>
      </c>
      <c r="J19" s="28" t="str">
        <f t="shared" si="4"/>
        <v>Mampu memahami kewirausahaan serta mampu menganalisis usaha produk olahan dari bahan nabati dengan baik.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f t="shared" si="11"/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80</v>
      </c>
      <c r="U19" s="1">
        <v>75</v>
      </c>
      <c r="V19" s="1">
        <f t="shared" ref="V19:V45" si="25">X19+3</f>
        <v>89</v>
      </c>
      <c r="W19" s="1">
        <f t="shared" ref="W19" si="26">X19+5</f>
        <v>91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2"/>
        <v>93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227</v>
      </c>
      <c r="FI19" s="76" t="s">
        <v>230</v>
      </c>
      <c r="FJ19" s="77">
        <v>29184</v>
      </c>
      <c r="FK19" s="77">
        <v>29194</v>
      </c>
    </row>
    <row r="20" spans="1:167" x14ac:dyDescent="0.25">
      <c r="A20" s="19">
        <v>10</v>
      </c>
      <c r="B20" s="19">
        <v>82042</v>
      </c>
      <c r="C20" s="19" t="s">
        <v>198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f t="shared" si="10"/>
        <v>2</v>
      </c>
      <c r="J20" s="28" t="str">
        <f t="shared" si="4"/>
        <v>Mampu memahami kewirausahaan serta mampu menganalisis usaha produk olahan dari bahan nabati dengan baik.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f t="shared" si="11"/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82</v>
      </c>
      <c r="U20" s="1">
        <v>77</v>
      </c>
      <c r="V20" s="1">
        <f t="shared" ref="V20:V45" si="27">X20+5</f>
        <v>76</v>
      </c>
      <c r="W20" s="1">
        <f t="shared" ref="W20" si="28">X20+3</f>
        <v>74</v>
      </c>
      <c r="X20" s="1">
        <v>71</v>
      </c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>
        <f t="shared" si="12"/>
        <v>80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82059</v>
      </c>
      <c r="C21" s="19" t="s">
        <v>199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f t="shared" si="10"/>
        <v>2</v>
      </c>
      <c r="J21" s="28" t="str">
        <f t="shared" si="4"/>
        <v>Mampu memahami kewirausahaan serta mampu menganalisis usaha produk olahan dari bahan nabati dengan baik.</v>
      </c>
      <c r="K21" s="28">
        <f t="shared" si="5"/>
        <v>87.333333333333329</v>
      </c>
      <c r="L21" s="28" t="str">
        <f t="shared" si="6"/>
        <v>A</v>
      </c>
      <c r="M21" s="28">
        <f t="shared" si="7"/>
        <v>87.333333333333329</v>
      </c>
      <c r="N21" s="28" t="str">
        <f t="shared" si="8"/>
        <v>A</v>
      </c>
      <c r="O21" s="36">
        <f t="shared" si="11"/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75</v>
      </c>
      <c r="U21" s="1">
        <v>70</v>
      </c>
      <c r="V21" s="1">
        <f t="shared" ref="V21:V45" si="29">X21+3</f>
        <v>83</v>
      </c>
      <c r="W21" s="1">
        <f t="shared" ref="W21" si="30">X21+5</f>
        <v>85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>
        <f t="shared" si="12"/>
        <v>87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29185</v>
      </c>
      <c r="FK21" s="77">
        <v>29195</v>
      </c>
    </row>
    <row r="22" spans="1:167" x14ac:dyDescent="0.25">
      <c r="A22" s="19">
        <v>12</v>
      </c>
      <c r="B22" s="19">
        <v>82076</v>
      </c>
      <c r="C22" s="19" t="s">
        <v>200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f t="shared" si="10"/>
        <v>2</v>
      </c>
      <c r="J22" s="28" t="str">
        <f t="shared" si="4"/>
        <v>Mampu memahami kewirausahaan serta mampu menganalisis usaha produk olahan dari bahan nabati dengan baik.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f t="shared" si="11"/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96</v>
      </c>
      <c r="U22" s="1">
        <v>91</v>
      </c>
      <c r="V22" s="1">
        <f t="shared" ref="V22:V45" si="31">X22+5</f>
        <v>79</v>
      </c>
      <c r="W22" s="1">
        <f t="shared" ref="W22" si="32">X22+3</f>
        <v>77</v>
      </c>
      <c r="X22" s="1">
        <v>74</v>
      </c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>
        <f t="shared" si="12"/>
        <v>83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82093</v>
      </c>
      <c r="C23" s="19" t="s">
        <v>201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f t="shared" si="10"/>
        <v>2</v>
      </c>
      <c r="J23" s="28" t="str">
        <f t="shared" si="4"/>
        <v>Mampu memahami kewirausahaan serta mampu menganalisis usaha produk olahan dari bahan nabati dengan baik.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f t="shared" si="11"/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84</v>
      </c>
      <c r="U23" s="1">
        <v>79</v>
      </c>
      <c r="V23" s="1">
        <f t="shared" ref="V23:V45" si="33">X23+3</f>
        <v>85</v>
      </c>
      <c r="W23" s="1">
        <f t="shared" ref="W23" si="34">X23+5</f>
        <v>87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2"/>
        <v>89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29186</v>
      </c>
      <c r="FK23" s="77">
        <v>29196</v>
      </c>
    </row>
    <row r="24" spans="1:167" x14ac:dyDescent="0.25">
      <c r="A24" s="19">
        <v>14</v>
      </c>
      <c r="B24" s="19">
        <v>82110</v>
      </c>
      <c r="C24" s="19" t="s">
        <v>202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f>IF(H24="A",1,2)</f>
        <v>1</v>
      </c>
      <c r="J24" s="28" t="str">
        <f t="shared" si="4"/>
        <v>Mampu memahami kewirausahaan serta mampu menganalisis usaha produk olahan dari bahan nabati dengan sangat baik.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f t="shared" si="11"/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94</v>
      </c>
      <c r="U24" s="1">
        <v>89</v>
      </c>
      <c r="V24" s="1">
        <f t="shared" ref="V24:V45" si="35">X24+5</f>
        <v>91</v>
      </c>
      <c r="W24" s="1">
        <f t="shared" ref="W24" si="36">X24+3</f>
        <v>89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>
        <f t="shared" si="12"/>
        <v>95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82127</v>
      </c>
      <c r="C25" s="19" t="s">
        <v>203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f t="shared" si="10"/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f t="shared" si="11"/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80</v>
      </c>
      <c r="U25" s="1">
        <v>75</v>
      </c>
      <c r="V25" s="1">
        <f t="shared" ref="V25:V45" si="37">X25+3</f>
        <v>81</v>
      </c>
      <c r="W25" s="1">
        <f t="shared" ref="W25" si="38">X25+5</f>
        <v>83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f t="shared" si="12"/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29187</v>
      </c>
      <c r="FK25" s="77">
        <v>29197</v>
      </c>
    </row>
    <row r="26" spans="1:167" x14ac:dyDescent="0.25">
      <c r="A26" s="19">
        <v>16</v>
      </c>
      <c r="B26" s="19">
        <v>82144</v>
      </c>
      <c r="C26" s="19" t="s">
        <v>204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f t="shared" si="10"/>
        <v>2</v>
      </c>
      <c r="J26" s="28" t="str">
        <f t="shared" si="4"/>
        <v>Mampu memahami kewirausahaan serta mampu menganalisis usaha produk olahan dari bahan nabati dengan baik.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f t="shared" si="11"/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88</v>
      </c>
      <c r="U26" s="1">
        <v>83</v>
      </c>
      <c r="V26" s="1">
        <f t="shared" ref="V26:V45" si="39">X26+5</f>
        <v>79</v>
      </c>
      <c r="W26" s="1">
        <f t="shared" ref="W26" si="40">X26+3</f>
        <v>77</v>
      </c>
      <c r="X26" s="1">
        <v>74</v>
      </c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>
        <f t="shared" si="12"/>
        <v>83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82161</v>
      </c>
      <c r="C27" s="19" t="s">
        <v>205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f t="shared" si="10"/>
        <v>2</v>
      </c>
      <c r="J27" s="28" t="str">
        <f t="shared" si="4"/>
        <v>Mampu memahami kewirausahaan serta mampu menganalisis usaha produk olahan dari bahan nabati dengan baik.</v>
      </c>
      <c r="K27" s="28">
        <f t="shared" si="5"/>
        <v>85.666666666666671</v>
      </c>
      <c r="L27" s="28" t="str">
        <f t="shared" si="6"/>
        <v>A</v>
      </c>
      <c r="M27" s="28">
        <f t="shared" si="7"/>
        <v>85.666666666666671</v>
      </c>
      <c r="N27" s="28" t="str">
        <f t="shared" si="8"/>
        <v>A</v>
      </c>
      <c r="O27" s="36">
        <f t="shared" si="11"/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75</v>
      </c>
      <c r="U27" s="1">
        <v>70</v>
      </c>
      <c r="V27" s="1">
        <f t="shared" ref="V27:V45" si="41">X27+3</f>
        <v>78</v>
      </c>
      <c r="W27" s="1">
        <f t="shared" ref="W27" si="42">X27+5</f>
        <v>80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>
        <f t="shared" si="12"/>
        <v>82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29188</v>
      </c>
      <c r="FK27" s="77">
        <v>29198</v>
      </c>
    </row>
    <row r="28" spans="1:167" x14ac:dyDescent="0.25">
      <c r="A28" s="19">
        <v>18</v>
      </c>
      <c r="B28" s="19">
        <v>82178</v>
      </c>
      <c r="C28" s="19" t="s">
        <v>206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f>IF(H28="A",1,2)</f>
        <v>1</v>
      </c>
      <c r="J28" s="28" t="str">
        <f t="shared" si="4"/>
        <v>Mampu memahami kewirausahaan serta mampu menganalisis usaha produk olahan dari bahan nabati dengan sangat baik.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f t="shared" si="11"/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96</v>
      </c>
      <c r="U28" s="1">
        <v>91</v>
      </c>
      <c r="V28" s="1">
        <f t="shared" ref="V28:V45" si="43">X28+5</f>
        <v>91</v>
      </c>
      <c r="W28" s="1">
        <f t="shared" ref="W28" si="44">X28+3</f>
        <v>89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>
        <f t="shared" si="12"/>
        <v>95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82195</v>
      </c>
      <c r="C29" s="19" t="s">
        <v>207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f t="shared" si="10"/>
        <v>2</v>
      </c>
      <c r="J29" s="28" t="str">
        <f t="shared" si="4"/>
        <v>Mampu memahami kewirausahaan serta mampu menganalisis usaha produk olahan dari bahan nabati dengan baik.</v>
      </c>
      <c r="K29" s="28">
        <f t="shared" si="5"/>
        <v>85.666666666666671</v>
      </c>
      <c r="L29" s="28" t="str">
        <f t="shared" si="6"/>
        <v>A</v>
      </c>
      <c r="M29" s="28">
        <f t="shared" si="7"/>
        <v>85.666666666666671</v>
      </c>
      <c r="N29" s="28" t="str">
        <f t="shared" si="8"/>
        <v>A</v>
      </c>
      <c r="O29" s="36">
        <f t="shared" si="11"/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75</v>
      </c>
      <c r="U29" s="1">
        <v>70</v>
      </c>
      <c r="V29" s="1">
        <f t="shared" ref="V29:V45" si="45">X29+3</f>
        <v>78</v>
      </c>
      <c r="W29" s="1">
        <f t="shared" ref="W29" si="46">X29+5</f>
        <v>80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2"/>
        <v>82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29189</v>
      </c>
      <c r="FK29" s="77">
        <v>29199</v>
      </c>
    </row>
    <row r="30" spans="1:167" x14ac:dyDescent="0.25">
      <c r="A30" s="19">
        <v>20</v>
      </c>
      <c r="B30" s="19">
        <v>82212</v>
      </c>
      <c r="C30" s="19" t="s">
        <v>208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f t="shared" si="10"/>
        <v>2</v>
      </c>
      <c r="J30" s="28" t="str">
        <f t="shared" si="4"/>
        <v>Mampu memahami kewirausahaan serta mampu menganalisis usaha produk olahan dari bahan nabati dengan baik.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f t="shared" si="11"/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75</v>
      </c>
      <c r="U30" s="1">
        <v>70</v>
      </c>
      <c r="V30" s="1">
        <f t="shared" ref="V30:V45" si="47">X30+5</f>
        <v>83</v>
      </c>
      <c r="W30" s="1">
        <f t="shared" ref="W30" si="48">X30+3</f>
        <v>81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2"/>
        <v>87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82229</v>
      </c>
      <c r="C31" s="19" t="s">
        <v>209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f t="shared" si="10"/>
        <v>1</v>
      </c>
      <c r="J31" s="28" t="str">
        <f t="shared" si="4"/>
        <v>Mampu memahami kewirausahaan serta mampu menganalisis usaha produk olahan dari bahan nabati dengan sangat baik.</v>
      </c>
      <c r="K31" s="28">
        <f t="shared" si="5"/>
        <v>89.333333333333329</v>
      </c>
      <c r="L31" s="28" t="str">
        <f t="shared" si="6"/>
        <v>A</v>
      </c>
      <c r="M31" s="28">
        <f t="shared" si="7"/>
        <v>89.333333333333329</v>
      </c>
      <c r="N31" s="28" t="str">
        <f t="shared" si="8"/>
        <v>A</v>
      </c>
      <c r="O31" s="36">
        <f t="shared" si="11"/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94</v>
      </c>
      <c r="U31" s="1">
        <v>89</v>
      </c>
      <c r="V31" s="1">
        <f t="shared" ref="V31:V45" si="49">X31+3</f>
        <v>89</v>
      </c>
      <c r="W31" s="1">
        <f t="shared" ref="W31" si="50">X31+5</f>
        <v>91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>
        <f t="shared" si="12"/>
        <v>93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29190</v>
      </c>
      <c r="FK31" s="77">
        <v>29200</v>
      </c>
    </row>
    <row r="32" spans="1:167" x14ac:dyDescent="0.25">
      <c r="A32" s="19">
        <v>22</v>
      </c>
      <c r="B32" s="19">
        <v>82246</v>
      </c>
      <c r="C32" s="19" t="s">
        <v>210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f>IF(H32="A",1,2)</f>
        <v>2</v>
      </c>
      <c r="J32" s="28" t="str">
        <f t="shared" si="4"/>
        <v>Mampu memahami kewirausahaan serta mampu menganalisis usaha produk olahan dari bahan nabati dengan baik.</v>
      </c>
      <c r="K32" s="28">
        <f t="shared" si="5"/>
        <v>87.333333333333329</v>
      </c>
      <c r="L32" s="28" t="str">
        <f t="shared" si="6"/>
        <v>A</v>
      </c>
      <c r="M32" s="28">
        <f t="shared" si="7"/>
        <v>87.333333333333329</v>
      </c>
      <c r="N32" s="28" t="str">
        <f t="shared" si="8"/>
        <v>A</v>
      </c>
      <c r="O32" s="36">
        <f t="shared" si="11"/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82</v>
      </c>
      <c r="U32" s="1">
        <v>77</v>
      </c>
      <c r="V32" s="1">
        <f t="shared" ref="V32:V45" si="51">X32+5</f>
        <v>83</v>
      </c>
      <c r="W32" s="1">
        <f t="shared" ref="W32" si="52">X32+3</f>
        <v>81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>
        <f t="shared" si="12"/>
        <v>87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82280</v>
      </c>
      <c r="C33" s="19" t="s">
        <v>211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f t="shared" si="10"/>
        <v>1</v>
      </c>
      <c r="J33" s="28" t="str">
        <f t="shared" si="4"/>
        <v>Mampu memahami kewirausahaan serta mampu menganalisis usaha produk olahan dari bahan nabati dengan sangat baik.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f t="shared" si="11"/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94</v>
      </c>
      <c r="U33" s="1">
        <v>89</v>
      </c>
      <c r="V33" s="1">
        <f t="shared" ref="V33:V45" si="53">X33+3</f>
        <v>83</v>
      </c>
      <c r="W33" s="1">
        <f t="shared" ref="W33" si="54">X33+5</f>
        <v>85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>
        <f t="shared" si="12"/>
        <v>87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82297</v>
      </c>
      <c r="C34" s="19" t="s">
        <v>212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f t="shared" si="10"/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88.666666666666671</v>
      </c>
      <c r="L34" s="28" t="str">
        <f t="shared" si="6"/>
        <v>A</v>
      </c>
      <c r="M34" s="28">
        <f t="shared" si="7"/>
        <v>88.666666666666671</v>
      </c>
      <c r="N34" s="28" t="str">
        <f t="shared" si="8"/>
        <v>A</v>
      </c>
      <c r="O34" s="36">
        <f t="shared" si="11"/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82</v>
      </c>
      <c r="U34" s="1">
        <v>77</v>
      </c>
      <c r="V34" s="1">
        <f t="shared" ref="V34:V45" si="55">X34+5</f>
        <v>87</v>
      </c>
      <c r="W34" s="1">
        <f t="shared" ref="W34" si="56">X34+3</f>
        <v>85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>
        <f t="shared" si="12"/>
        <v>91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82314</v>
      </c>
      <c r="C35" s="19" t="s">
        <v>213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f t="shared" si="10"/>
        <v>2</v>
      </c>
      <c r="J35" s="28" t="str">
        <f t="shared" si="4"/>
        <v>Mampu memahami kewirausahaan serta mampu menganalisis usaha produk olahan dari bahan nabati dengan baik.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f t="shared" si="11"/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84</v>
      </c>
      <c r="U35" s="1">
        <v>79</v>
      </c>
      <c r="V35" s="1">
        <f t="shared" ref="V35:V45" si="57">X35+3</f>
        <v>83</v>
      </c>
      <c r="W35" s="1">
        <f t="shared" ref="W35" si="58">X35+5</f>
        <v>85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>
        <f t="shared" si="12"/>
        <v>87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82331</v>
      </c>
      <c r="C36" s="19" t="s">
        <v>214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f>IF(H36="A",1,2)</f>
        <v>1</v>
      </c>
      <c r="J36" s="28" t="str">
        <f t="shared" si="4"/>
        <v>Mampu memahami kewirausahaan serta mampu menganalisis usaha produk olahan dari bahan nabati dengan sangat baik.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f t="shared" si="11"/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90</v>
      </c>
      <c r="U36" s="1">
        <v>85</v>
      </c>
      <c r="V36" s="1">
        <f t="shared" ref="V36:V45" si="59">X36+5</f>
        <v>85</v>
      </c>
      <c r="W36" s="1">
        <f t="shared" ref="W36" si="60">X36+3</f>
        <v>83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>
        <f t="shared" si="12"/>
        <v>89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82348</v>
      </c>
      <c r="C37" s="19" t="s">
        <v>215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f t="shared" si="10"/>
        <v>2</v>
      </c>
      <c r="J37" s="28" t="str">
        <f t="shared" si="4"/>
        <v>Mampu memahami kewirausahaan serta mampu menganalisis usaha produk olahan dari bahan nabati dengan baik.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f t="shared" si="11"/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80</v>
      </c>
      <c r="U37" s="1">
        <v>75</v>
      </c>
      <c r="V37" s="1">
        <f t="shared" ref="V37:V45" si="61">X37+3</f>
        <v>79</v>
      </c>
      <c r="W37" s="1">
        <f t="shared" ref="W37" si="62">X37+5</f>
        <v>81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>
        <f t="shared" si="12"/>
        <v>83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82365</v>
      </c>
      <c r="C38" s="19" t="s">
        <v>216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f t="shared" si="10"/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f t="shared" si="11"/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75</v>
      </c>
      <c r="U38" s="1">
        <v>70</v>
      </c>
      <c r="V38" s="1">
        <f t="shared" ref="V38:V45" si="63">X38+5</f>
        <v>85</v>
      </c>
      <c r="W38" s="1">
        <f t="shared" ref="W38" si="64">X38+3</f>
        <v>83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>
        <f t="shared" si="12"/>
        <v>89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82382</v>
      </c>
      <c r="C39" s="19" t="s">
        <v>217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f t="shared" si="10"/>
        <v>2</v>
      </c>
      <c r="J39" s="28" t="str">
        <f t="shared" si="4"/>
        <v>Mampu memahami kewirausahaan serta mampu menganalisis usaha produk olahan dari bahan nabati dengan baik.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f t="shared" si="11"/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86</v>
      </c>
      <c r="U39" s="1">
        <v>81</v>
      </c>
      <c r="V39" s="1">
        <f t="shared" ref="V39:V45" si="65">X39+3</f>
        <v>75</v>
      </c>
      <c r="W39" s="1">
        <f t="shared" ref="W39" si="66">X39+5</f>
        <v>77</v>
      </c>
      <c r="X39" s="1">
        <v>72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2"/>
        <v>79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82399</v>
      </c>
      <c r="C40" s="19" t="s">
        <v>218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f t="shared" si="10"/>
        <v>2</v>
      </c>
      <c r="J40" s="28" t="str">
        <f t="shared" si="4"/>
        <v>Mampu memahami kewirausahaan serta mampu menganalisis usaha produk olahan dari bahan nabati dengan baik.</v>
      </c>
      <c r="K40" s="28">
        <f t="shared" si="5"/>
        <v>87.333333333333329</v>
      </c>
      <c r="L40" s="28" t="str">
        <f t="shared" si="6"/>
        <v>A</v>
      </c>
      <c r="M40" s="28">
        <f t="shared" si="7"/>
        <v>87.333333333333329</v>
      </c>
      <c r="N40" s="28" t="str">
        <f t="shared" si="8"/>
        <v>A</v>
      </c>
      <c r="O40" s="36">
        <f t="shared" si="11"/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75</v>
      </c>
      <c r="U40" s="1">
        <v>70</v>
      </c>
      <c r="V40" s="1">
        <f t="shared" ref="V40:V45" si="67">X40+5</f>
        <v>83</v>
      </c>
      <c r="W40" s="1">
        <f t="shared" ref="W40" si="68">X40+3</f>
        <v>81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f t="shared" si="12"/>
        <v>87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82416</v>
      </c>
      <c r="C41" s="19" t="s">
        <v>219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f t="shared" si="10"/>
        <v>1</v>
      </c>
      <c r="J41" s="28" t="str">
        <f t="shared" si="4"/>
        <v>Mampu memahami kewirausahaan serta mampu menganalisis usaha produk olahan dari bahan nabati dengan sangat baik.</v>
      </c>
      <c r="K41" s="28">
        <f t="shared" si="5"/>
        <v>88.666666666666671</v>
      </c>
      <c r="L41" s="28" t="str">
        <f t="shared" si="6"/>
        <v>A</v>
      </c>
      <c r="M41" s="28">
        <f t="shared" si="7"/>
        <v>88.666666666666671</v>
      </c>
      <c r="N41" s="28" t="str">
        <f t="shared" si="8"/>
        <v>A</v>
      </c>
      <c r="O41" s="36">
        <f t="shared" si="11"/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86</v>
      </c>
      <c r="U41" s="1">
        <v>81</v>
      </c>
      <c r="V41" s="1">
        <f t="shared" ref="V41:V45" si="69">X41+3</f>
        <v>87</v>
      </c>
      <c r="W41" s="1">
        <f t="shared" ref="W41" si="70">X41+5</f>
        <v>89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2"/>
        <v>91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82433</v>
      </c>
      <c r="C42" s="19" t="s">
        <v>220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f>IF(H42="A",1,2)</f>
        <v>1</v>
      </c>
      <c r="J42" s="28" t="str">
        <f t="shared" si="4"/>
        <v>Mampu memahami kewirausahaan serta mampu menganalisis usaha produk olahan dari bahan nabati dengan sangat baik.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f t="shared" si="11"/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82</v>
      </c>
      <c r="U42" s="1">
        <v>77</v>
      </c>
      <c r="V42" s="1">
        <f t="shared" ref="V42:V45" si="71">X42+5</f>
        <v>91</v>
      </c>
      <c r="W42" s="1">
        <f t="shared" ref="W42" si="72">X42+3</f>
        <v>89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>
        <f t="shared" si="12"/>
        <v>95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82450</v>
      </c>
      <c r="C43" s="19" t="s">
        <v>221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f t="shared" si="10"/>
        <v>1</v>
      </c>
      <c r="J43" s="28" t="str">
        <f t="shared" si="4"/>
        <v>Mampu memahami kewirausahaan serta mampu menganalisis usaha produk olahan dari bahan nabati dengan sangat baik.</v>
      </c>
      <c r="K43" s="28">
        <f t="shared" si="5"/>
        <v>88.666666666666671</v>
      </c>
      <c r="L43" s="28" t="str">
        <f t="shared" si="6"/>
        <v>A</v>
      </c>
      <c r="M43" s="28">
        <f t="shared" si="7"/>
        <v>88.666666666666671</v>
      </c>
      <c r="N43" s="28" t="str">
        <f t="shared" si="8"/>
        <v>A</v>
      </c>
      <c r="O43" s="36">
        <f t="shared" si="11"/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84</v>
      </c>
      <c r="U43" s="1">
        <v>79</v>
      </c>
      <c r="V43" s="1">
        <f t="shared" ref="V43:V45" si="73">X43+3</f>
        <v>87</v>
      </c>
      <c r="W43" s="1">
        <f t="shared" ref="W43" si="74">X43+5</f>
        <v>89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12"/>
        <v>91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82467</v>
      </c>
      <c r="C44" s="19" t="s">
        <v>222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f t="shared" si="10"/>
        <v>2</v>
      </c>
      <c r="J44" s="28" t="str">
        <f t="shared" si="4"/>
        <v>Mampu memahami kewirausahaan serta mampu menganalisis usaha produk olahan dari bahan nabati dengan baik.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f t="shared" si="11"/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80</v>
      </c>
      <c r="U44" s="1">
        <v>75</v>
      </c>
      <c r="V44" s="1">
        <f t="shared" ref="V44:V45" si="75">X44+5</f>
        <v>79</v>
      </c>
      <c r="W44" s="1">
        <f t="shared" ref="W44" si="76">X44+3</f>
        <v>77</v>
      </c>
      <c r="X44" s="1">
        <v>74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2"/>
        <v>83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82484</v>
      </c>
      <c r="C45" s="19" t="s">
        <v>223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f t="shared" si="10"/>
        <v>1</v>
      </c>
      <c r="J45" s="28" t="str">
        <f t="shared" si="4"/>
        <v>Mampu memahami kewirausahaan serta mampu menganalisis usaha produk olahan dari bahan nabati dengan sangat baik.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f t="shared" si="11"/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92</v>
      </c>
      <c r="U45" s="1">
        <v>87</v>
      </c>
      <c r="V45" s="1">
        <f t="shared" ref="V45" si="77">X45+3</f>
        <v>85</v>
      </c>
      <c r="W45" s="1">
        <f t="shared" ref="W45" si="78">X45+5</f>
        <v>87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2"/>
        <v>89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82.628571428571433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Adhitya Chandra</cp:lastModifiedBy>
  <dcterms:created xsi:type="dcterms:W3CDTF">2015-09-01T09:01:01Z</dcterms:created>
  <dcterms:modified xsi:type="dcterms:W3CDTF">2018-12-10T19:27:32Z</dcterms:modified>
</cp:coreProperties>
</file>