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V40" i="1" l="1"/>
  <c r="W39" i="2"/>
  <c r="AH13" i="3"/>
  <c r="AH15" i="3"/>
  <c r="AH17" i="3"/>
  <c r="AH18" i="3"/>
  <c r="AH19" i="3"/>
  <c r="AH20" i="3"/>
  <c r="AH21" i="3"/>
  <c r="AH22" i="3"/>
  <c r="AH23" i="3"/>
  <c r="AH24" i="3"/>
  <c r="AH27" i="3"/>
  <c r="AH28" i="3"/>
  <c r="AH29" i="3"/>
  <c r="AH30" i="3"/>
  <c r="AH31" i="3"/>
  <c r="AH32" i="3"/>
  <c r="AH33" i="3"/>
  <c r="AH36" i="3"/>
  <c r="AH37" i="3"/>
  <c r="AH39" i="3"/>
  <c r="AH40" i="3"/>
  <c r="AH41" i="3"/>
  <c r="AH43" i="3"/>
  <c r="AH44" i="3"/>
  <c r="V13" i="3"/>
  <c r="V14" i="3"/>
  <c r="V15" i="3"/>
  <c r="V16" i="3"/>
  <c r="AH16" i="3" s="1"/>
  <c r="V17" i="3"/>
  <c r="V18" i="3"/>
  <c r="V19" i="3"/>
  <c r="V20" i="3"/>
  <c r="V21" i="3"/>
  <c r="V22" i="3"/>
  <c r="V23" i="3"/>
  <c r="V24" i="3"/>
  <c r="V25" i="3"/>
  <c r="V26" i="3"/>
  <c r="AH26" i="3" s="1"/>
  <c r="V27" i="3"/>
  <c r="V28" i="3"/>
  <c r="V29" i="3"/>
  <c r="V30" i="3"/>
  <c r="V31" i="3"/>
  <c r="V32" i="3"/>
  <c r="V33" i="3"/>
  <c r="V34" i="3"/>
  <c r="AH34" i="3" s="1"/>
  <c r="V35" i="3"/>
  <c r="AH35" i="3" s="1"/>
  <c r="V36" i="3"/>
  <c r="V37" i="3"/>
  <c r="V38" i="3"/>
  <c r="V39" i="3"/>
  <c r="V40" i="3"/>
  <c r="V41" i="3"/>
  <c r="V42" i="3"/>
  <c r="AH42" i="3" s="1"/>
  <c r="V43" i="3"/>
  <c r="V44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V12" i="3"/>
  <c r="AH12" i="3" s="1"/>
  <c r="V11" i="3"/>
  <c r="AH11" i="3" s="1"/>
  <c r="W12" i="3"/>
  <c r="W11" i="3"/>
  <c r="V13" i="1"/>
  <c r="AH13" i="1" s="1"/>
  <c r="V14" i="1"/>
  <c r="AH14" i="1" s="1"/>
  <c r="V15" i="1"/>
  <c r="AH15" i="1" s="1"/>
  <c r="V16" i="1"/>
  <c r="AH16" i="1" s="1"/>
  <c r="V17" i="1"/>
  <c r="AH17" i="1" s="1"/>
  <c r="V18" i="1"/>
  <c r="AH18" i="1" s="1"/>
  <c r="V19" i="1"/>
  <c r="AH19" i="1" s="1"/>
  <c r="V20" i="1"/>
  <c r="AH20" i="1" s="1"/>
  <c r="V21" i="1"/>
  <c r="AH21" i="1" s="1"/>
  <c r="V22" i="1"/>
  <c r="AH22" i="1" s="1"/>
  <c r="V23" i="1"/>
  <c r="AH23" i="1" s="1"/>
  <c r="V24" i="1"/>
  <c r="AH24" i="1" s="1"/>
  <c r="V25" i="1"/>
  <c r="AH25" i="1" s="1"/>
  <c r="V26" i="1"/>
  <c r="AH26" i="1" s="1"/>
  <c r="V27" i="1"/>
  <c r="AH27" i="1" s="1"/>
  <c r="V28" i="1"/>
  <c r="AH28" i="1" s="1"/>
  <c r="V29" i="1"/>
  <c r="AH29" i="1" s="1"/>
  <c r="V30" i="1"/>
  <c r="AH30" i="1" s="1"/>
  <c r="V31" i="1"/>
  <c r="AH31" i="1" s="1"/>
  <c r="V32" i="1"/>
  <c r="V33" i="1"/>
  <c r="AH33" i="1" s="1"/>
  <c r="V34" i="1"/>
  <c r="AH34" i="1" s="1"/>
  <c r="V35" i="1"/>
  <c r="AH35" i="1" s="1"/>
  <c r="V36" i="1"/>
  <c r="AH36" i="1" s="1"/>
  <c r="V37" i="1"/>
  <c r="AH37" i="1" s="1"/>
  <c r="V38" i="1"/>
  <c r="AH38" i="1" s="1"/>
  <c r="V39" i="1"/>
  <c r="AH39" i="1" s="1"/>
  <c r="V41" i="1"/>
  <c r="AH41" i="1" s="1"/>
  <c r="V42" i="1"/>
  <c r="AH42" i="1" s="1"/>
  <c r="V43" i="1"/>
  <c r="AH43" i="1" s="1"/>
  <c r="V44" i="1"/>
  <c r="AH44" i="1" s="1"/>
  <c r="V45" i="1"/>
  <c r="AH45" i="1" s="1"/>
  <c r="V46" i="1"/>
  <c r="AH46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V12" i="1"/>
  <c r="AH12" i="1" s="1"/>
  <c r="V11" i="1"/>
  <c r="AH11" i="1" s="1"/>
  <c r="W12" i="1"/>
  <c r="W11" i="1"/>
  <c r="AH28" i="2"/>
  <c r="AH29" i="2"/>
  <c r="AH30" i="2"/>
  <c r="AH31" i="2"/>
  <c r="AH32" i="2"/>
  <c r="AH34" i="2"/>
  <c r="AH35" i="2"/>
  <c r="AH37" i="2"/>
  <c r="AH38" i="2"/>
  <c r="AH40" i="2"/>
  <c r="AH41" i="2"/>
  <c r="AH43" i="2"/>
  <c r="AH44" i="2"/>
  <c r="AH45" i="2"/>
  <c r="AH46" i="2"/>
  <c r="AH47" i="2"/>
  <c r="AH27" i="2"/>
  <c r="AH12" i="2"/>
  <c r="AH13" i="2"/>
  <c r="AH15" i="2"/>
  <c r="AH16" i="2"/>
  <c r="AH17" i="2"/>
  <c r="AH18" i="2"/>
  <c r="AH19" i="2"/>
  <c r="AH20" i="2"/>
  <c r="AH21" i="2"/>
  <c r="AH22" i="2"/>
  <c r="AH23" i="2"/>
  <c r="AH24" i="2"/>
  <c r="AH25" i="2"/>
  <c r="AH1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AH33" i="2" s="1"/>
  <c r="V34" i="2"/>
  <c r="V35" i="2"/>
  <c r="V36" i="2"/>
  <c r="AH36" i="2" s="1"/>
  <c r="V37" i="2"/>
  <c r="V38" i="2"/>
  <c r="V39" i="2"/>
  <c r="AH39" i="2" s="1"/>
  <c r="V40" i="2"/>
  <c r="V41" i="2"/>
  <c r="V42" i="2"/>
  <c r="AH42" i="2" s="1"/>
  <c r="V43" i="2"/>
  <c r="V44" i="2"/>
  <c r="V45" i="2"/>
  <c r="V46" i="2"/>
  <c r="V47" i="2"/>
  <c r="V12" i="2"/>
  <c r="V11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40" i="2"/>
  <c r="W41" i="2"/>
  <c r="W42" i="2"/>
  <c r="W43" i="2"/>
  <c r="W44" i="2"/>
  <c r="W45" i="2"/>
  <c r="W46" i="2"/>
  <c r="W47" i="2"/>
  <c r="W12" i="2"/>
  <c r="W11" i="2"/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3" l="1"/>
  <c r="K53" i="1"/>
  <c r="K54" i="1"/>
  <c r="H11" i="1"/>
  <c r="K52" i="1"/>
  <c r="K54" i="2"/>
  <c r="K52" i="2"/>
  <c r="K53" i="2"/>
  <c r="H11" i="2"/>
  <c r="K52" i="3"/>
  <c r="K54" i="3"/>
</calcChain>
</file>

<file path=xl/sharedStrings.xml><?xml version="1.0" encoding="utf-8"?>
<sst xmlns="http://schemas.openxmlformats.org/spreadsheetml/2006/main" count="559" uniqueCount="198">
  <si>
    <t>DAFTAR NILAI SISWA SMAN 9 SEMARANG SEMESTER GASAL TAHUN PELAJARAN 2018/2019</t>
  </si>
  <si>
    <t>Guru :</t>
  </si>
  <si>
    <t>Adhitya Chandra Permana S.Pd.,Gr.</t>
  </si>
  <si>
    <t>Kelas XI-IPS 1</t>
  </si>
  <si>
    <t>Mapel :</t>
  </si>
  <si>
    <t>Prakarya dan Kewirausahaan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</si>
  <si>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</si>
  <si>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</si>
  <si>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</si>
  <si>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</si>
  <si>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</si>
  <si>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</si>
  <si>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</si>
  <si>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</si>
  <si>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</si>
  <si>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</si>
  <si>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</si>
  <si>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</si>
  <si>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</si>
  <si>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</si>
  <si>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</si>
  <si>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</si>
  <si>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</si>
  <si>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</si>
  <si>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</si>
  <si>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</si>
  <si>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</si>
  <si>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</si>
  <si>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</si>
  <si>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</si>
  <si>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</si>
  <si>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</si>
  <si>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</si>
  <si>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</si>
  <si>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</si>
  <si>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</si>
  <si>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</si>
  <si>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</si>
  <si>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</si>
  <si>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</si>
  <si>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</si>
  <si>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</si>
  <si>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</si>
  <si>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</si>
  <si>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</si>
  <si>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</si>
  <si>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</si>
  <si>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</si>
  <si>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</si>
  <si>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</si>
  <si>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</si>
  <si>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</si>
  <si>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</si>
  <si>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</si>
  <si>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</si>
  <si>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</si>
  <si>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</si>
  <si>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</si>
  <si>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</si>
  <si>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</si>
  <si>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</si>
  <si>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</si>
  <si>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</si>
  <si>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</si>
  <si>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</si>
  <si>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</si>
  <si>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</si>
  <si>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</si>
  <si>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</si>
  <si>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</si>
  <si>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</si>
  <si>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</si>
  <si>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</si>
  <si>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</si>
  <si>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</si>
  <si>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</si>
  <si>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</si>
  <si>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</si>
  <si>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</si>
  <si>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</si>
  <si>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</si>
  <si>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</si>
  <si>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</si>
  <si>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</si>
  <si>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</si>
  <si>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</si>
  <si>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</si>
  <si>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</si>
  <si>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</si>
  <si>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</si>
  <si>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</si>
  <si>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</si>
  <si>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</si>
  <si>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</si>
  <si>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</si>
  <si>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</si>
  <si>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</si>
  <si>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</si>
  <si>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</si>
  <si>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</si>
  <si>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</si>
  <si>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</si>
  <si>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</si>
  <si>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</si>
  <si>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</si>
  <si>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</si>
  <si>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</si>
  <si>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</si>
  <si>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</si>
  <si>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</si>
  <si>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</si>
  <si>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</si>
  <si>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</si>
  <si>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</si>
  <si>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</si>
  <si>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</si>
  <si>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</si>
  <si>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</si>
  <si>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</si>
  <si>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</si>
  <si>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</si>
  <si>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</si>
  <si>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</si>
  <si>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</si>
  <si>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</si>
  <si>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</si>
  <si>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</si>
  <si>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</si>
  <si>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</si>
  <si>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</si>
  <si>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</si>
  <si>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</si>
  <si>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</si>
  <si>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</si>
  <si>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</si>
  <si>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</si>
  <si>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</si>
  <si>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</si>
  <si>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</si>
  <si>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</si>
  <si>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</si>
  <si>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</si>
  <si>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</si>
  <si>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</si>
  <si>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</si>
  <si>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</si>
  <si>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</si>
  <si>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</si>
  <si>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</si>
  <si>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</si>
  <si>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</si>
  <si>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</si>
  <si>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</si>
  <si>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</si>
  <si>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</si>
  <si>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</si>
  <si>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</si>
  <si>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</si>
  <si>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</si>
  <si>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</si>
  <si>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</si>
  <si>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</si>
  <si>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</si>
  <si>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</si>
  <si>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</si>
  <si>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</si>
  <si>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</si>
  <si>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</si>
  <si>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</si>
  <si>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</si>
  <si>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</si>
  <si>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</si>
  <si>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</si>
  <si>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</si>
  <si>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</si>
  <si>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</si>
  <si>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</si>
  <si>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</si>
  <si>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</si>
  <si>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</si>
  <si>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</si>
  <si>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</si>
  <si>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</si>
  <si>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</si>
  <si>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</si>
  <si>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</si>
  <si>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</si>
  <si>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</si>
  <si>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Mampu memahami kewirausahaan serta mampu menganalisis usaha produk olahan dari bahan nabati dengan baik.</t>
  </si>
  <si>
    <t>Mampu menganalisis dan melakukan kegiatan yang bersifat kewirausahaan produk olahan bahan nabati dengan baik.</t>
  </si>
  <si>
    <t>Mampu memahami kewirausahaan serta mampu menganalisis usaha produk olahan dari bahan nabati dengan cukup baik.</t>
  </si>
  <si>
    <t>Mampu memahami kewirausahaan serta mampu menganalisis usaha produk olahan dari bahan nabati dengan sangat baik.</t>
  </si>
  <si>
    <t>Mampu menganalisis dan melakukan kegiatan yang bersifat kewirausahaan produk olahan bahan nabati dengan sangat baik.</t>
  </si>
  <si>
    <t>Mampu menganalisis dan melakukan kegiatan yang bersifat kewirausahaan produk olahan bahan nabati dengan cukup baik.</t>
  </si>
  <si>
    <t>Mampu memahami kewirausahaan serta mampu menganalisis usaha produk olahan dari bahan nabati dengan kurang  baik.</t>
  </si>
  <si>
    <t>Mampu menganalisis dan melakukan kegiatan yang bersifat kewirausahaan produk olahan bahan nabati dengan kurang baik.</t>
  </si>
  <si>
    <t>Mampu memahami kewirausahaan serta mampu menganalisis usaha produk olahan dari bahan nabati dengan kurang baik.</t>
  </si>
  <si>
    <t>Mampu menganalisis dan melakukan kegiatan yang bersifat kewirausahaan produk olahan bahan nabati dengan  baik.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</si>
</sst>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D11" activePane="bottomRight" state="frozen"/>
      <selection pane="topRight"/>
      <selection pane="bottomLeft"/>
      <selection pane="bottomRight" activeCell="G46" sqref="G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78355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baik.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85</v>
      </c>
      <c r="U11" s="1">
        <v>90</v>
      </c>
      <c r="V11" s="1">
        <f>X11+3</f>
        <v>90</v>
      </c>
      <c r="W11" s="1">
        <f>X11+5</f>
        <v>92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V11+5</f>
        <v>95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78370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Mampu memahami kewirausahaan serta mampu menganalisis usaha produk olahan dari bahan nabati dengan sangat baik.</v>
      </c>
      <c r="K12" s="28">
        <f t="shared" si="5"/>
        <v>90.666666666666671</v>
      </c>
      <c r="L12" s="28" t="str">
        <f t="shared" si="6"/>
        <v>A</v>
      </c>
      <c r="M12" s="28">
        <f t="shared" si="7"/>
        <v>90.666666666666671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85</v>
      </c>
      <c r="U12" s="1">
        <v>90</v>
      </c>
      <c r="V12" s="1">
        <f>X12+5</f>
        <v>92</v>
      </c>
      <c r="W12" s="1">
        <f>X12+3</f>
        <v>90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6" si="10">V12+5</f>
        <v>97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>Mampu memahami kewirausahaan serta mampu menganalisis usaha produk olahan dari bahan nabati dengan baik.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84</v>
      </c>
      <c r="U13" s="1">
        <v>86</v>
      </c>
      <c r="V13" s="1">
        <f t="shared" ref="V13" si="11">X13+3</f>
        <v>85</v>
      </c>
      <c r="W13" s="1">
        <f t="shared" ref="W13" si="12">X13+5</f>
        <v>87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0"/>
        <v>90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192</v>
      </c>
      <c r="FJ13" s="41">
        <v>29341</v>
      </c>
      <c r="FK13" s="41">
        <v>29351</v>
      </c>
    </row>
    <row r="14" spans="1:167" x14ac:dyDescent="0.25">
      <c r="A14" s="19">
        <v>4</v>
      </c>
      <c r="B14" s="19">
        <v>78400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75</v>
      </c>
      <c r="U14" s="1">
        <v>70</v>
      </c>
      <c r="V14" s="1">
        <f t="shared" ref="V14" si="13">X14+5</f>
        <v>87</v>
      </c>
      <c r="W14" s="1">
        <f t="shared" ref="W14" si="14">X14+3</f>
        <v>85</v>
      </c>
      <c r="X14" s="1">
        <v>82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f t="shared" si="10"/>
        <v>92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78415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83</v>
      </c>
      <c r="U15" s="1">
        <v>82</v>
      </c>
      <c r="V15" s="1">
        <f t="shared" ref="V15" si="15">X15+3</f>
        <v>85</v>
      </c>
      <c r="W15" s="1">
        <f t="shared" ref="W15" si="16">X15+5</f>
        <v>87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0"/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29342</v>
      </c>
      <c r="FK15" s="41">
        <v>29352</v>
      </c>
    </row>
    <row r="16" spans="1:167" x14ac:dyDescent="0.25">
      <c r="A16" s="19">
        <v>6</v>
      </c>
      <c r="B16" s="19">
        <v>78430</v>
      </c>
      <c r="C16" s="19" t="s">
        <v>70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83</v>
      </c>
      <c r="U16" s="1">
        <v>84</v>
      </c>
      <c r="V16" s="1">
        <f t="shared" ref="V16" si="17">X16+5</f>
        <v>90</v>
      </c>
      <c r="W16" s="1">
        <f t="shared" ref="W16" si="18">X16+3</f>
        <v>88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0"/>
        <v>95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78445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86</v>
      </c>
      <c r="U17" s="1">
        <v>98</v>
      </c>
      <c r="V17" s="1">
        <f t="shared" ref="V17" si="19">X17+3</f>
        <v>80</v>
      </c>
      <c r="W17" s="1">
        <f t="shared" ref="W17" si="20">X17+5</f>
        <v>82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0"/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29343</v>
      </c>
      <c r="FK17" s="41">
        <v>29353</v>
      </c>
    </row>
    <row r="18" spans="1:167" x14ac:dyDescent="0.25">
      <c r="A18" s="19">
        <v>8</v>
      </c>
      <c r="B18" s="19">
        <v>78460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Mampu memahami kewirausahaan serta mampu menganalisis usaha produk olahan dari bahan nabati dengan baik.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83</v>
      </c>
      <c r="U18" s="1">
        <v>82</v>
      </c>
      <c r="V18" s="1">
        <f t="shared" ref="V18" si="21">X18+5</f>
        <v>86</v>
      </c>
      <c r="W18" s="1">
        <f t="shared" ref="W18" si="22">X18+3</f>
        <v>84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0"/>
        <v>91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78475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Mampu memahami kewirausahaan serta mampu menganalisis usaha produk olahan dari bahan nabati dengan baik.</v>
      </c>
      <c r="K19" s="28">
        <f t="shared" si="5"/>
        <v>86.333333333333329</v>
      </c>
      <c r="L19" s="28" t="str">
        <f t="shared" si="6"/>
        <v>A</v>
      </c>
      <c r="M19" s="28">
        <f t="shared" si="7"/>
        <v>86.333333333333329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85</v>
      </c>
      <c r="U19" s="1">
        <v>90</v>
      </c>
      <c r="V19" s="1">
        <f t="shared" ref="V19" si="23">X19+3</f>
        <v>79</v>
      </c>
      <c r="W19" s="1">
        <f t="shared" ref="W19" si="24">X19+5</f>
        <v>81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0"/>
        <v>84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195</v>
      </c>
      <c r="FJ19" s="41">
        <v>29344</v>
      </c>
      <c r="FK19" s="41">
        <v>29354</v>
      </c>
    </row>
    <row r="20" spans="1:167" x14ac:dyDescent="0.25">
      <c r="A20" s="19">
        <v>10</v>
      </c>
      <c r="B20" s="19">
        <v>78490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3</v>
      </c>
      <c r="J20" s="28" t="str">
        <f t="shared" si="4"/>
        <v>Mampu memahami kewirausahaan serta mampu menganalisis usaha produk olahan dari bahan nabati dengan cukup baik.</v>
      </c>
      <c r="K20" s="28">
        <f t="shared" si="5"/>
        <v>86.333333333333329</v>
      </c>
      <c r="L20" s="28" t="str">
        <f t="shared" si="6"/>
        <v>A</v>
      </c>
      <c r="M20" s="28">
        <f t="shared" si="7"/>
        <v>86.333333333333329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78</v>
      </c>
      <c r="U20" s="1">
        <v>70</v>
      </c>
      <c r="V20" s="1">
        <f t="shared" ref="V20" si="25">X20+5</f>
        <v>79</v>
      </c>
      <c r="W20" s="1">
        <f t="shared" ref="W20" si="26">X20+3</f>
        <v>77</v>
      </c>
      <c r="X20" s="1">
        <v>74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0"/>
        <v>84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78505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85</v>
      </c>
      <c r="U21" s="1">
        <v>92</v>
      </c>
      <c r="V21" s="1">
        <f t="shared" ref="V21" si="27">X21+3</f>
        <v>77</v>
      </c>
      <c r="W21" s="1">
        <f t="shared" ref="W21" si="28">X21+5</f>
        <v>79</v>
      </c>
      <c r="X21" s="1">
        <v>74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0"/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29345</v>
      </c>
      <c r="FK21" s="41">
        <v>29355</v>
      </c>
    </row>
    <row r="22" spans="1:167" x14ac:dyDescent="0.25">
      <c r="A22" s="19">
        <v>12</v>
      </c>
      <c r="B22" s="19">
        <v>78520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3</v>
      </c>
      <c r="J22" s="28" t="str">
        <f t="shared" si="4"/>
        <v>Mampu memahami kewirausahaan serta mampu menganalisis usaha produk olahan dari bahan nabati dengan cukup baik.</v>
      </c>
      <c r="K22" s="28">
        <f t="shared" si="5"/>
        <v>86.333333333333329</v>
      </c>
      <c r="L22" s="28" t="str">
        <f t="shared" si="6"/>
        <v>A</v>
      </c>
      <c r="M22" s="28">
        <f t="shared" si="7"/>
        <v>86.333333333333329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75</v>
      </c>
      <c r="U22" s="1">
        <v>74</v>
      </c>
      <c r="V22" s="1">
        <f t="shared" ref="V22" si="29">X22+5</f>
        <v>79</v>
      </c>
      <c r="W22" s="1">
        <f t="shared" ref="W22" si="30">X22+3</f>
        <v>77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0"/>
        <v>84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78535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88.333333333333329</v>
      </c>
      <c r="L23" s="28" t="str">
        <f t="shared" si="6"/>
        <v>A</v>
      </c>
      <c r="M23" s="28">
        <f t="shared" si="7"/>
        <v>88.333333333333329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85</v>
      </c>
      <c r="U23" s="1">
        <v>90</v>
      </c>
      <c r="V23" s="1">
        <f t="shared" ref="V23" si="31">X23+3</f>
        <v>85</v>
      </c>
      <c r="W23" s="1">
        <f t="shared" ref="W23" si="32">X23+5</f>
        <v>87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0"/>
        <v>90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29346</v>
      </c>
      <c r="FK23" s="41">
        <v>29356</v>
      </c>
    </row>
    <row r="24" spans="1:167" x14ac:dyDescent="0.25">
      <c r="A24" s="19">
        <v>14</v>
      </c>
      <c r="B24" s="19">
        <v>78550</v>
      </c>
      <c r="C24" s="19" t="s">
        <v>78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83</v>
      </c>
      <c r="U24" s="1">
        <v>82</v>
      </c>
      <c r="V24" s="1">
        <f t="shared" ref="V24" si="33">X24+5</f>
        <v>79</v>
      </c>
      <c r="W24" s="1">
        <f t="shared" ref="W24" si="34">X24+3</f>
        <v>77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0"/>
        <v>84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78565</v>
      </c>
      <c r="C25" s="19" t="s">
        <v>79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82</v>
      </c>
      <c r="U25" s="1">
        <v>78</v>
      </c>
      <c r="V25" s="1">
        <f t="shared" ref="V25" si="35">X25+3</f>
        <v>89</v>
      </c>
      <c r="W25" s="1">
        <f t="shared" ref="W25" si="36">X25+5</f>
        <v>91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f t="shared" si="10"/>
        <v>94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29347</v>
      </c>
      <c r="FK25" s="41">
        <v>29357</v>
      </c>
    </row>
    <row r="26" spans="1:167" x14ac:dyDescent="0.25">
      <c r="A26" s="19">
        <v>16</v>
      </c>
      <c r="B26" s="19">
        <v>78580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Mampu memahami kewirausahaan serta mampu menganalisis usaha produk olahan dari bahan nabati dengan sangat baik.</v>
      </c>
      <c r="K26" s="28">
        <f t="shared" si="5"/>
        <v>89.666666666666671</v>
      </c>
      <c r="L26" s="28" t="str">
        <f t="shared" si="6"/>
        <v>A</v>
      </c>
      <c r="M26" s="28">
        <f t="shared" si="7"/>
        <v>89.666666666666671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85</v>
      </c>
      <c r="U26" s="1">
        <v>94</v>
      </c>
      <c r="V26" s="1">
        <f t="shared" ref="V26" si="37">X26+5</f>
        <v>89</v>
      </c>
      <c r="W26" s="1">
        <f t="shared" ref="W26" si="38">X26+3</f>
        <v>87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0"/>
        <v>94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78880</v>
      </c>
      <c r="C27" s="19" t="s">
        <v>82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Mampu memahami kewirausahaan serta mampu menganalisis usaha produk olahan dari bahan nabati dengan baik.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82</v>
      </c>
      <c r="U27" s="1">
        <v>80</v>
      </c>
      <c r="V27" s="1">
        <f t="shared" ref="V27" si="39">X27+3</f>
        <v>75</v>
      </c>
      <c r="W27" s="1">
        <f t="shared" ref="W27" si="40">X27+5</f>
        <v>77</v>
      </c>
      <c r="X27" s="1">
        <v>72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0"/>
        <v>80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29348</v>
      </c>
      <c r="FK27" s="41">
        <v>29358</v>
      </c>
    </row>
    <row r="28" spans="1:167" x14ac:dyDescent="0.25">
      <c r="A28" s="19">
        <v>18</v>
      </c>
      <c r="B28" s="19">
        <v>78595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3</v>
      </c>
      <c r="J28" s="28" t="str">
        <f t="shared" si="4"/>
        <v>Mampu memahami kewirausahaan serta mampu menganalisis usaha produk olahan dari bahan nabati dengan cukup baik.</v>
      </c>
      <c r="K28" s="28">
        <f t="shared" si="5"/>
        <v>86</v>
      </c>
      <c r="L28" s="28" t="str">
        <f t="shared" si="6"/>
        <v>A</v>
      </c>
      <c r="M28" s="28">
        <f t="shared" si="7"/>
        <v>86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82</v>
      </c>
      <c r="U28" s="1">
        <v>76</v>
      </c>
      <c r="V28" s="1">
        <f t="shared" ref="V28" si="41">X28+5</f>
        <v>78</v>
      </c>
      <c r="W28" s="1">
        <f t="shared" ref="W28" si="42">X28+3</f>
        <v>76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0"/>
        <v>83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78610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Mampu memahami kewirausahaan serta mampu menganalisis usaha produk olahan dari bahan nabati dengan sangat baik.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84</v>
      </c>
      <c r="U29" s="1">
        <v>88</v>
      </c>
      <c r="V29" s="1">
        <f t="shared" ref="V29" si="43">X29+3</f>
        <v>87</v>
      </c>
      <c r="W29" s="1">
        <f t="shared" ref="W29" si="44">X29+5</f>
        <v>89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0"/>
        <v>92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29349</v>
      </c>
      <c r="FK29" s="41">
        <v>29359</v>
      </c>
    </row>
    <row r="30" spans="1:167" x14ac:dyDescent="0.25">
      <c r="A30" s="19">
        <v>20</v>
      </c>
      <c r="B30" s="19">
        <v>78625</v>
      </c>
      <c r="C30" s="19" t="s">
        <v>85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87.333333333333329</v>
      </c>
      <c r="L30" s="28" t="str">
        <f t="shared" si="6"/>
        <v>A</v>
      </c>
      <c r="M30" s="28">
        <f t="shared" si="7"/>
        <v>87.333333333333329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78</v>
      </c>
      <c r="U30" s="1">
        <v>72</v>
      </c>
      <c r="V30" s="1">
        <f t="shared" ref="V30" si="45">X30+5</f>
        <v>82</v>
      </c>
      <c r="W30" s="1">
        <f t="shared" ref="W30" si="46">X30+3</f>
        <v>80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0"/>
        <v>87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78640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Mampu memahami kewirausahaan serta mampu menganalisis usaha produk olahan dari bahan nabati dengan baik.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82</v>
      </c>
      <c r="U31" s="1">
        <v>80</v>
      </c>
      <c r="V31" s="1">
        <f t="shared" ref="V31" si="47">X31+3</f>
        <v>87</v>
      </c>
      <c r="W31" s="1">
        <f t="shared" ref="W31" si="48">X31+5</f>
        <v>89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0"/>
        <v>92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29350</v>
      </c>
      <c r="FK31" s="41">
        <v>29360</v>
      </c>
    </row>
    <row r="32" spans="1:167" x14ac:dyDescent="0.25">
      <c r="A32" s="19">
        <v>22</v>
      </c>
      <c r="B32" s="19">
        <v>78655</v>
      </c>
      <c r="C32" s="19" t="s">
        <v>87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Mampu memahami kewirausahaan serta mampu menganalisis usaha produk olahan dari bahan nabati dengan sangat baik.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86</v>
      </c>
      <c r="U32" s="1">
        <v>96</v>
      </c>
      <c r="V32" s="1">
        <f t="shared" ref="V32" si="49">X32+5</f>
        <v>92</v>
      </c>
      <c r="W32" s="1">
        <f t="shared" ref="W32" si="50">X32+3</f>
        <v>90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v>95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78670</v>
      </c>
      <c r="C33" s="19" t="s">
        <v>88</v>
      </c>
      <c r="D33" s="18"/>
      <c r="E33" s="28">
        <f t="shared" si="0"/>
        <v>78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83</v>
      </c>
      <c r="U33" s="1">
        <v>82</v>
      </c>
      <c r="V33" s="1">
        <f t="shared" ref="V33" si="51">X33+3</f>
        <v>75</v>
      </c>
      <c r="W33" s="1">
        <f t="shared" ref="W33" si="52">X33+5</f>
        <v>77</v>
      </c>
      <c r="X33" s="1">
        <v>72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0"/>
        <v>80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78685</v>
      </c>
      <c r="C34" s="19" t="s">
        <v>89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84</v>
      </c>
      <c r="U34" s="1">
        <v>88</v>
      </c>
      <c r="V34" s="1">
        <f t="shared" ref="V34" si="53">X34+5</f>
        <v>87</v>
      </c>
      <c r="W34" s="1">
        <f t="shared" ref="W34" si="54">X34+3</f>
        <v>85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0"/>
        <v>92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78700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78</v>
      </c>
      <c r="U35" s="1">
        <v>76</v>
      </c>
      <c r="V35" s="1">
        <f t="shared" ref="V35" si="55">X35+3</f>
        <v>87</v>
      </c>
      <c r="W35" s="1">
        <f t="shared" ref="W35" si="56">X35+5</f>
        <v>89</v>
      </c>
      <c r="X35" s="1">
        <v>84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0"/>
        <v>92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78715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89.666666666666671</v>
      </c>
      <c r="L36" s="28" t="str">
        <f t="shared" si="6"/>
        <v>A</v>
      </c>
      <c r="M36" s="28">
        <f t="shared" si="7"/>
        <v>89.666666666666671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85</v>
      </c>
      <c r="U36" s="1">
        <v>88</v>
      </c>
      <c r="V36" s="1">
        <f t="shared" ref="V36" si="57">X36+5</f>
        <v>89</v>
      </c>
      <c r="W36" s="1">
        <f t="shared" ref="W36" si="58">X36+3</f>
        <v>87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0"/>
        <v>94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78730</v>
      </c>
      <c r="C37" s="19" t="s">
        <v>92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v>3</v>
      </c>
      <c r="J37" s="28" t="str">
        <f t="shared" si="4"/>
        <v>Mampu memahami kewirausahaan serta mampu menganalisis usaha produk olahan dari bahan nabati dengan cukup baik.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76</v>
      </c>
      <c r="U37" s="1">
        <v>70</v>
      </c>
      <c r="V37" s="1">
        <f t="shared" ref="V37" si="59">X37+3</f>
        <v>78</v>
      </c>
      <c r="W37" s="1">
        <f t="shared" ref="W37" si="60">X37+5</f>
        <v>80</v>
      </c>
      <c r="X37" s="1">
        <v>75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0"/>
        <v>83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78745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2</v>
      </c>
      <c r="J38" s="28" t="str">
        <f t="shared" si="4"/>
        <v>Mampu memahami kewirausahaan serta mampu menganalisis usaha produk olahan dari bahan nabati dengan baik.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85</v>
      </c>
      <c r="U38" s="1">
        <v>90</v>
      </c>
      <c r="V38" s="1">
        <f t="shared" ref="V38" si="61">X38+5</f>
        <v>90</v>
      </c>
      <c r="W38" s="1">
        <f t="shared" ref="W38" si="62">X38+3</f>
        <v>88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f t="shared" si="10"/>
        <v>95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78760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82</v>
      </c>
      <c r="U39" s="1">
        <v>80</v>
      </c>
      <c r="V39" s="1">
        <f t="shared" ref="V39" si="63">X39+3</f>
        <v>85</v>
      </c>
      <c r="W39" s="1">
        <f t="shared" ref="W39" si="64">X39+5</f>
        <v>87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0"/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78775</v>
      </c>
      <c r="C40" s="19" t="s">
        <v>95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85</v>
      </c>
      <c r="U40" s="1">
        <v>94</v>
      </c>
      <c r="V40" s="1">
        <f>X40+3</f>
        <v>95</v>
      </c>
      <c r="W40" s="1">
        <f t="shared" ref="W40" si="65">X40+3</f>
        <v>95</v>
      </c>
      <c r="X40" s="1">
        <v>92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78790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Mampu memahami kewirausahaan serta mampu menganalisis usaha produk olahan dari bahan nabati dengan sangat baik.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85</v>
      </c>
      <c r="U41" s="1">
        <v>94</v>
      </c>
      <c r="V41" s="1">
        <f t="shared" ref="V41" si="66">X41+3</f>
        <v>90</v>
      </c>
      <c r="W41" s="1">
        <f t="shared" ref="W41" si="67">X41+5</f>
        <v>92</v>
      </c>
      <c r="X41" s="1">
        <v>87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0"/>
        <v>95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78805</v>
      </c>
      <c r="C42" s="19" t="s">
        <v>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2</v>
      </c>
      <c r="J42" s="28" t="str">
        <f t="shared" si="4"/>
        <v>Mampu memahami kewirausahaan serta mampu menganalisis usaha produk olahan dari bahan nabati dengan baik.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82</v>
      </c>
      <c r="U42" s="1">
        <v>80</v>
      </c>
      <c r="V42" s="1">
        <f t="shared" ref="V42" si="68">X42+5</f>
        <v>84</v>
      </c>
      <c r="W42" s="1">
        <f t="shared" ref="W42" si="69">X42+3</f>
        <v>82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0"/>
        <v>89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78820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Mampu memahami kewirausahaan serta mampu menganalisis usaha produk olahan dari bahan nabati dengan baik.</v>
      </c>
      <c r="K43" s="28">
        <f t="shared" si="5"/>
        <v>87.333333333333329</v>
      </c>
      <c r="L43" s="28" t="str">
        <f t="shared" si="6"/>
        <v>A</v>
      </c>
      <c r="M43" s="28">
        <f t="shared" si="7"/>
        <v>87.333333333333329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83</v>
      </c>
      <c r="U43" s="1">
        <v>82</v>
      </c>
      <c r="V43" s="1">
        <f t="shared" ref="V43" si="70">X43+3</f>
        <v>82</v>
      </c>
      <c r="W43" s="1">
        <f t="shared" ref="W43" si="71">X43+5</f>
        <v>84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0"/>
        <v>87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78835</v>
      </c>
      <c r="C44" s="19" t="s">
        <v>99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Mampu memahami kewirausahaan serta mampu menganalisis usaha produk olahan dari bahan nabati dengan baik.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84</v>
      </c>
      <c r="U44" s="1">
        <v>86</v>
      </c>
      <c r="V44" s="1">
        <f t="shared" ref="V44" si="72">X44+5</f>
        <v>79</v>
      </c>
      <c r="W44" s="1">
        <f t="shared" ref="W44" si="73">X44+3</f>
        <v>77</v>
      </c>
      <c r="X44" s="1">
        <v>74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0"/>
        <v>84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78850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84</v>
      </c>
      <c r="U45" s="1">
        <v>86</v>
      </c>
      <c r="V45" s="1">
        <f t="shared" ref="V45" si="74">X45+3</f>
        <v>85</v>
      </c>
      <c r="W45" s="1">
        <f t="shared" ref="W45" si="75">X45+5</f>
        <v>87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85</v>
      </c>
      <c r="AG45" s="1"/>
      <c r="AH45" s="1">
        <f t="shared" si="10"/>
        <v>90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78865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89.666666666666671</v>
      </c>
      <c r="L46" s="28" t="str">
        <f t="shared" si="6"/>
        <v>A</v>
      </c>
      <c r="M46" s="28">
        <f t="shared" si="7"/>
        <v>89.666666666666671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78</v>
      </c>
      <c r="U46" s="1">
        <v>76</v>
      </c>
      <c r="V46" s="1">
        <f t="shared" ref="V46" si="76">X46+5</f>
        <v>89</v>
      </c>
      <c r="W46" s="1">
        <f t="shared" ref="W46" si="77">X46+3</f>
        <v>87</v>
      </c>
      <c r="X46" s="1">
        <v>84</v>
      </c>
      <c r="Y46" s="1"/>
      <c r="Z46" s="1"/>
      <c r="AA46" s="1"/>
      <c r="AB46" s="1"/>
      <c r="AC46" s="1"/>
      <c r="AD46" s="1"/>
      <c r="AE46" s="18"/>
      <c r="AF46" s="1">
        <v>85</v>
      </c>
      <c r="AG46" s="1"/>
      <c r="AH46" s="1">
        <f t="shared" si="10"/>
        <v>94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29" sqref="J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30.140625" customWidth="1"/>
    <col min="17" max="17" width="8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78895</v>
      </c>
      <c r="C11" s="19" t="s">
        <v>116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sangat baik.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86</v>
      </c>
      <c r="U11" s="1">
        <v>98</v>
      </c>
      <c r="V11" s="1">
        <f>X11+5</f>
        <v>87</v>
      </c>
      <c r="W11" s="1">
        <f>X11+3</f>
        <v>85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86</v>
      </c>
      <c r="AG11" s="1"/>
      <c r="AH11" s="1">
        <f>V11+5</f>
        <v>92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78910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Mampu memahami kewirausahaan serta mampu menganalisis usaha produk olahan dari bahan nabati dengan baik.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Mampu menganalisis dan melakukan kegiatan yang bersifat kewirausahaan produk olahan bahan nabati dengan sangat baik.</v>
      </c>
      <c r="Q12" s="39"/>
      <c r="R12" s="39" t="s">
        <v>8</v>
      </c>
      <c r="S12" s="18"/>
      <c r="T12" s="1">
        <v>83</v>
      </c>
      <c r="U12" s="1">
        <v>82</v>
      </c>
      <c r="V12" s="1">
        <f>X12+3</f>
        <v>80</v>
      </c>
      <c r="W12" s="1">
        <f>X12+5</f>
        <v>82</v>
      </c>
      <c r="X12" s="1">
        <v>77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25" si="10">V12+5</f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78925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Mampu memahami kewirausahaan serta mampu menganalisis usaha produk olahan dari bahan nabati dengan sangat baik.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86</v>
      </c>
      <c r="U13" s="1">
        <v>100</v>
      </c>
      <c r="V13" s="1">
        <f t="shared" ref="V13" si="11">X13+5</f>
        <v>89</v>
      </c>
      <c r="W13" s="1">
        <f t="shared" ref="W13" si="12">X13+3</f>
        <v>87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86</v>
      </c>
      <c r="AG13" s="1"/>
      <c r="AH13" s="1">
        <f t="shared" si="10"/>
        <v>94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192</v>
      </c>
      <c r="FJ13" s="41">
        <v>29361</v>
      </c>
      <c r="FK13" s="41">
        <v>29371</v>
      </c>
    </row>
    <row r="14" spans="1:167" x14ac:dyDescent="0.25">
      <c r="A14" s="19">
        <v>4</v>
      </c>
      <c r="B14" s="19">
        <v>78940</v>
      </c>
      <c r="C14" s="19" t="s">
        <v>119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>Mampu memahami kewirausahaan serta mampu menganalisis usaha produk olahan dari bahan nabati dengan baik.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84</v>
      </c>
      <c r="U14" s="1">
        <v>88</v>
      </c>
      <c r="V14" s="1">
        <f t="shared" ref="V14" si="13">X14+3</f>
        <v>84</v>
      </c>
      <c r="W14" s="1">
        <f t="shared" ref="W14" si="14">X14+5</f>
        <v>86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86</v>
      </c>
      <c r="AG14" s="1"/>
      <c r="AH14" s="1">
        <v>90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78955</v>
      </c>
      <c r="C15" s="19" t="s">
        <v>120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Mampu memahami kewirausahaan serta mampu menganalisis usaha produk olahan dari bahan nabati dengan baik.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86</v>
      </c>
      <c r="U15" s="1">
        <v>100</v>
      </c>
      <c r="V15" s="1">
        <f t="shared" ref="V15" si="15">X15+5</f>
        <v>80</v>
      </c>
      <c r="W15" s="1">
        <f t="shared" ref="W15" si="16">X15+3</f>
        <v>78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80</v>
      </c>
      <c r="AG15" s="1"/>
      <c r="AH15" s="1">
        <f t="shared" si="10"/>
        <v>85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197</v>
      </c>
      <c r="FJ15" s="41">
        <v>29362</v>
      </c>
      <c r="FK15" s="41">
        <v>29372</v>
      </c>
    </row>
    <row r="16" spans="1:167" x14ac:dyDescent="0.25">
      <c r="A16" s="19">
        <v>6</v>
      </c>
      <c r="B16" s="19">
        <v>78970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Mampu memahami kewirausahaan serta mampu menganalisis usaha produk olahan dari bahan nabati dengan sangat baik.</v>
      </c>
      <c r="K16" s="28">
        <f t="shared" si="5"/>
        <v>85.666666666666671</v>
      </c>
      <c r="L16" s="28" t="str">
        <f t="shared" si="6"/>
        <v>A</v>
      </c>
      <c r="M16" s="28">
        <f t="shared" si="7"/>
        <v>85.666666666666671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86</v>
      </c>
      <c r="U16" s="1">
        <v>98</v>
      </c>
      <c r="V16" s="1">
        <f t="shared" ref="V16" si="17">X16+3</f>
        <v>82</v>
      </c>
      <c r="W16" s="1">
        <f t="shared" ref="W16" si="18">X16+5</f>
        <v>84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80</v>
      </c>
      <c r="AG16" s="1"/>
      <c r="AH16" s="1">
        <f t="shared" si="10"/>
        <v>87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78985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85.333333333333329</v>
      </c>
      <c r="L17" s="28" t="str">
        <f t="shared" si="6"/>
        <v>A</v>
      </c>
      <c r="M17" s="28">
        <f t="shared" si="7"/>
        <v>85.333333333333329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84</v>
      </c>
      <c r="U17" s="1">
        <v>90</v>
      </c>
      <c r="V17" s="1">
        <f t="shared" ref="V17" si="19">X17+5</f>
        <v>80</v>
      </c>
      <c r="W17" s="1">
        <f t="shared" ref="W17" si="20">X17+3</f>
        <v>78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81</v>
      </c>
      <c r="AG17" s="1"/>
      <c r="AH17" s="1">
        <f t="shared" si="10"/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29363</v>
      </c>
      <c r="FK17" s="41">
        <v>29373</v>
      </c>
    </row>
    <row r="18" spans="1:167" x14ac:dyDescent="0.25">
      <c r="A18" s="19">
        <v>8</v>
      </c>
      <c r="B18" s="19">
        <v>79000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Mampu memahami kewirausahaan serta mampu menganalisis usaha produk olahan dari bahan nabati dengan sangat baik.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84</v>
      </c>
      <c r="U18" s="1">
        <v>90</v>
      </c>
      <c r="V18" s="1">
        <f t="shared" ref="V18" si="21">X18+3</f>
        <v>90</v>
      </c>
      <c r="W18" s="1">
        <f t="shared" ref="W18" si="22">X18+5</f>
        <v>92</v>
      </c>
      <c r="X18" s="1">
        <v>87</v>
      </c>
      <c r="Y18" s="1"/>
      <c r="Z18" s="1"/>
      <c r="AA18" s="1"/>
      <c r="AB18" s="1"/>
      <c r="AC18" s="1"/>
      <c r="AD18" s="1"/>
      <c r="AE18" s="18"/>
      <c r="AF18" s="1">
        <v>82</v>
      </c>
      <c r="AG18" s="1"/>
      <c r="AH18" s="1">
        <f t="shared" si="10"/>
        <v>95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79015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Mampu memahami kewirausahaan serta mampu menganalisis usaha produk olahan dari bahan nabati dengan sangat baik.</v>
      </c>
      <c r="K19" s="28">
        <f t="shared" si="5"/>
        <v>89.666666666666671</v>
      </c>
      <c r="L19" s="28" t="str">
        <f t="shared" si="6"/>
        <v>A</v>
      </c>
      <c r="M19" s="28">
        <f t="shared" si="7"/>
        <v>89.666666666666671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85</v>
      </c>
      <c r="U19" s="1">
        <v>92</v>
      </c>
      <c r="V19" s="1">
        <f t="shared" ref="V19" si="23">X19+5</f>
        <v>89</v>
      </c>
      <c r="W19" s="1">
        <f t="shared" ref="W19" si="24">X19+3</f>
        <v>87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0"/>
        <v>94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196</v>
      </c>
      <c r="FI19" s="43" t="s">
        <v>195</v>
      </c>
      <c r="FJ19" s="41">
        <v>29364</v>
      </c>
      <c r="FK19" s="41">
        <v>29374</v>
      </c>
    </row>
    <row r="20" spans="1:167" x14ac:dyDescent="0.25">
      <c r="A20" s="19">
        <v>10</v>
      </c>
      <c r="B20" s="19">
        <v>79030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Mampu memahami kewirausahaan serta mampu menganalisis usaha produk olahan dari bahan nabati dengan sangat baik.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85</v>
      </c>
      <c r="U20" s="1">
        <v>92</v>
      </c>
      <c r="V20" s="1">
        <f t="shared" ref="V20" si="25">X20+3</f>
        <v>88</v>
      </c>
      <c r="W20" s="1">
        <f t="shared" ref="W20" si="26">X20+5</f>
        <v>90</v>
      </c>
      <c r="X20" s="1">
        <v>85</v>
      </c>
      <c r="Y20" s="1"/>
      <c r="Z20" s="1"/>
      <c r="AA20" s="1"/>
      <c r="AB20" s="1"/>
      <c r="AC20" s="1"/>
      <c r="AD20" s="1"/>
      <c r="AE20" s="18"/>
      <c r="AF20" s="1">
        <v>86</v>
      </c>
      <c r="AG20" s="1"/>
      <c r="AH20" s="1">
        <f t="shared" si="10"/>
        <v>93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79045</v>
      </c>
      <c r="C21" s="19" t="s">
        <v>126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83</v>
      </c>
      <c r="U21" s="1">
        <v>86</v>
      </c>
      <c r="V21" s="1">
        <f t="shared" ref="V21" si="27">X21+5</f>
        <v>77</v>
      </c>
      <c r="W21" s="1">
        <f t="shared" ref="W21" si="28">X21+3</f>
        <v>75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86</v>
      </c>
      <c r="AG21" s="1"/>
      <c r="AH21" s="1">
        <f t="shared" si="10"/>
        <v>82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29365</v>
      </c>
      <c r="FK21" s="41">
        <v>29375</v>
      </c>
    </row>
    <row r="22" spans="1:167" x14ac:dyDescent="0.25">
      <c r="A22" s="19">
        <v>12</v>
      </c>
      <c r="B22" s="19">
        <v>79060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Mampu memahami kewirausahaan serta mampu menganalisis usaha produk olahan dari bahan nabati dengan baik.</v>
      </c>
      <c r="K22" s="28">
        <f t="shared" si="5"/>
        <v>86.333333333333329</v>
      </c>
      <c r="L22" s="28" t="str">
        <f t="shared" si="6"/>
        <v>A</v>
      </c>
      <c r="M22" s="28">
        <f t="shared" si="7"/>
        <v>86.333333333333329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84</v>
      </c>
      <c r="U22" s="1">
        <v>90</v>
      </c>
      <c r="V22" s="1">
        <f t="shared" ref="V22" si="29">X22+3</f>
        <v>78</v>
      </c>
      <c r="W22" s="1">
        <f t="shared" ref="W22" si="30">X22+5</f>
        <v>80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86</v>
      </c>
      <c r="AG22" s="1"/>
      <c r="AH22" s="1">
        <f t="shared" si="10"/>
        <v>83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79075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83</v>
      </c>
      <c r="U23" s="1">
        <v>88</v>
      </c>
      <c r="V23" s="1">
        <f t="shared" ref="V23" si="31">X23+5</f>
        <v>89</v>
      </c>
      <c r="W23" s="1">
        <f t="shared" ref="W23" si="32">X23+3</f>
        <v>87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86</v>
      </c>
      <c r="AG23" s="1"/>
      <c r="AH23" s="1">
        <f t="shared" si="10"/>
        <v>94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29366</v>
      </c>
      <c r="FK23" s="41">
        <v>29376</v>
      </c>
    </row>
    <row r="24" spans="1:167" x14ac:dyDescent="0.25">
      <c r="A24" s="19">
        <v>14</v>
      </c>
      <c r="B24" s="19">
        <v>79090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Mampu memahami kewirausahaan serta mampu menganalisis usaha produk olahan dari bahan nabati dengan sangat baik.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83</v>
      </c>
      <c r="U24" s="1">
        <v>86</v>
      </c>
      <c r="V24" s="1">
        <f t="shared" ref="V24" si="33">X24+3</f>
        <v>88</v>
      </c>
      <c r="W24" s="1">
        <f t="shared" ref="W24" si="34">X24+5</f>
        <v>90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82</v>
      </c>
      <c r="AG24" s="1"/>
      <c r="AH24" s="1">
        <f t="shared" si="10"/>
        <v>93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79105</v>
      </c>
      <c r="C25" s="19" t="s">
        <v>130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Mampu memahami kewirausahaan serta mampu menganalisis usaha produk olahan dari bahan nabati dengan baik.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84</v>
      </c>
      <c r="U25" s="1">
        <v>90</v>
      </c>
      <c r="V25" s="1">
        <f t="shared" ref="V25" si="35">X25+5</f>
        <v>85</v>
      </c>
      <c r="W25" s="1">
        <f t="shared" ref="W25" si="36">X25+3</f>
        <v>83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75</v>
      </c>
      <c r="AG25" s="1"/>
      <c r="AH25" s="1">
        <f t="shared" si="10"/>
        <v>90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29367</v>
      </c>
      <c r="FK25" s="41">
        <v>29377</v>
      </c>
    </row>
    <row r="26" spans="1:167" x14ac:dyDescent="0.25">
      <c r="A26" s="19">
        <v>16</v>
      </c>
      <c r="B26" s="19">
        <v>79120</v>
      </c>
      <c r="C26" s="19" t="s">
        <v>131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4</v>
      </c>
      <c r="J26" s="28" t="str">
        <f t="shared" si="4"/>
        <v>Mampu memahami kewirausahaan serta mampu menganalisis usaha produk olahan dari bahan nabati dengan kurang baik.</v>
      </c>
      <c r="K26" s="28">
        <f t="shared" si="5"/>
        <v>78.333333333333329</v>
      </c>
      <c r="L26" s="28" t="str">
        <f t="shared" si="6"/>
        <v>B</v>
      </c>
      <c r="M26" s="28">
        <f t="shared" si="7"/>
        <v>78.333333333333329</v>
      </c>
      <c r="N26" s="28" t="str">
        <f t="shared" si="8"/>
        <v>B</v>
      </c>
      <c r="O26" s="36">
        <v>2</v>
      </c>
      <c r="P26" s="28" t="str">
        <f t="shared" si="9"/>
        <v>Mampu menganalisis dan melakukan kegiatan yang bersifat kewirausahaan produk olahan bahan nabati dengan  baik.</v>
      </c>
      <c r="Q26" s="39"/>
      <c r="R26" s="39" t="s">
        <v>8</v>
      </c>
      <c r="S26" s="18"/>
      <c r="T26" s="1">
        <v>75</v>
      </c>
      <c r="U26" s="1">
        <v>70</v>
      </c>
      <c r="V26" s="1">
        <f t="shared" ref="V26" si="37">X26+3</f>
        <v>78</v>
      </c>
      <c r="W26" s="1">
        <f t="shared" ref="W26" si="38">X26+5</f>
        <v>80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75</v>
      </c>
      <c r="AG26" s="1"/>
      <c r="AH26" s="1">
        <v>70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79135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86</v>
      </c>
      <c r="U27" s="1">
        <v>96</v>
      </c>
      <c r="V27" s="1">
        <f t="shared" ref="V27" si="39">X27+5</f>
        <v>87</v>
      </c>
      <c r="W27" s="1">
        <f t="shared" ref="W27" si="40">X27+3</f>
        <v>85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/>
      <c r="AH27" s="1">
        <f>V27+5</f>
        <v>92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29368</v>
      </c>
      <c r="FK27" s="41">
        <v>29378</v>
      </c>
    </row>
    <row r="28" spans="1:167" x14ac:dyDescent="0.25">
      <c r="A28" s="19">
        <v>18</v>
      </c>
      <c r="B28" s="19">
        <v>79150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Mampu memahami kewirausahaan serta mampu menganalisis usaha produk olahan dari bahan nabati dengan baik.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84</v>
      </c>
      <c r="U28" s="1">
        <v>90</v>
      </c>
      <c r="V28" s="1">
        <f t="shared" ref="V28" si="41">X28+3</f>
        <v>83</v>
      </c>
      <c r="W28" s="1">
        <f t="shared" ref="W28" si="42">X28+5</f>
        <v>85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86</v>
      </c>
      <c r="AG28" s="1"/>
      <c r="AH28" s="1">
        <f t="shared" ref="AH28:AH47" si="43">V28+5</f>
        <v>88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79165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75</v>
      </c>
      <c r="U29" s="1">
        <v>70</v>
      </c>
      <c r="V29" s="1">
        <f t="shared" ref="V29" si="44">X29+5</f>
        <v>89</v>
      </c>
      <c r="W29" s="1">
        <f t="shared" ref="W29" si="45">X29+3</f>
        <v>87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86</v>
      </c>
      <c r="AG29" s="1"/>
      <c r="AH29" s="1">
        <f t="shared" si="43"/>
        <v>94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29369</v>
      </c>
      <c r="FK29" s="41">
        <v>29379</v>
      </c>
    </row>
    <row r="30" spans="1:167" x14ac:dyDescent="0.25">
      <c r="A30" s="19">
        <v>20</v>
      </c>
      <c r="B30" s="19">
        <v>79180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Mampu memahami kewirausahaan serta mampu menganalisis usaha produk olahan dari bahan nabati dengan baik.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Mampu menganalisis dan melakukan kegiatan yang bersifat kewirausahaan produk olahan bahan nabati dengan  baik.</v>
      </c>
      <c r="Q30" s="39"/>
      <c r="R30" s="39" t="s">
        <v>8</v>
      </c>
      <c r="S30" s="18"/>
      <c r="T30" s="1">
        <v>84</v>
      </c>
      <c r="U30" s="1">
        <v>90</v>
      </c>
      <c r="V30" s="1">
        <f t="shared" ref="V30" si="46">X30+3</f>
        <v>75</v>
      </c>
      <c r="W30" s="1">
        <f t="shared" ref="W30" si="47">X30+5</f>
        <v>77</v>
      </c>
      <c r="X30" s="1">
        <v>72</v>
      </c>
      <c r="Y30" s="1"/>
      <c r="Z30" s="1"/>
      <c r="AA30" s="1"/>
      <c r="AB30" s="1"/>
      <c r="AC30" s="1"/>
      <c r="AD30" s="1"/>
      <c r="AE30" s="18"/>
      <c r="AF30" s="1">
        <v>80</v>
      </c>
      <c r="AG30" s="1"/>
      <c r="AH30" s="1">
        <f t="shared" si="43"/>
        <v>80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79195</v>
      </c>
      <c r="C31" s="19" t="s">
        <v>136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85</v>
      </c>
      <c r="U31" s="1">
        <v>92</v>
      </c>
      <c r="V31" s="1">
        <f t="shared" ref="V31" si="48">X31+5</f>
        <v>89</v>
      </c>
      <c r="W31" s="1">
        <f t="shared" ref="W31" si="49">X31+3</f>
        <v>87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86</v>
      </c>
      <c r="AG31" s="1"/>
      <c r="AH31" s="1">
        <f t="shared" si="43"/>
        <v>94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29370</v>
      </c>
      <c r="FK31" s="41">
        <v>29380</v>
      </c>
    </row>
    <row r="32" spans="1:167" x14ac:dyDescent="0.25">
      <c r="A32" s="19">
        <v>22</v>
      </c>
      <c r="B32" s="19">
        <v>79210</v>
      </c>
      <c r="C32" s="19" t="s">
        <v>137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Mampu memahami kewirausahaan serta mampu menganalisis usaha produk olahan dari bahan nabati dengan sangat baik.</v>
      </c>
      <c r="K32" s="28">
        <f t="shared" si="5"/>
        <v>88.666666666666671</v>
      </c>
      <c r="L32" s="28" t="str">
        <f t="shared" si="6"/>
        <v>A</v>
      </c>
      <c r="M32" s="28">
        <f t="shared" si="7"/>
        <v>88.666666666666671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86</v>
      </c>
      <c r="U32" s="1">
        <v>96</v>
      </c>
      <c r="V32" s="1">
        <f t="shared" ref="V32" si="50">X32+3</f>
        <v>87</v>
      </c>
      <c r="W32" s="1">
        <f t="shared" ref="W32" si="51">X32+5</f>
        <v>89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84</v>
      </c>
      <c r="AG32" s="1"/>
      <c r="AH32" s="1">
        <f t="shared" si="43"/>
        <v>92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79225</v>
      </c>
      <c r="C33" s="19" t="s">
        <v>138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Mampu memahami kewirausahaan serta mampu menganalisis usaha produk olahan dari bahan nabati dengan sangat baik.</v>
      </c>
      <c r="K33" s="28">
        <f t="shared" si="5"/>
        <v>90.666666666666671</v>
      </c>
      <c r="L33" s="28" t="str">
        <f t="shared" si="6"/>
        <v>A</v>
      </c>
      <c r="M33" s="28">
        <f t="shared" si="7"/>
        <v>90.666666666666671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85</v>
      </c>
      <c r="U33" s="1">
        <v>92</v>
      </c>
      <c r="V33" s="1">
        <f t="shared" ref="V33" si="52">X33+5</f>
        <v>93</v>
      </c>
      <c r="W33" s="1">
        <f t="shared" ref="W33" si="53">X33+3</f>
        <v>91</v>
      </c>
      <c r="X33" s="1">
        <v>88</v>
      </c>
      <c r="Y33" s="1"/>
      <c r="Z33" s="1"/>
      <c r="AA33" s="1"/>
      <c r="AB33" s="1"/>
      <c r="AC33" s="1"/>
      <c r="AD33" s="1"/>
      <c r="AE33" s="18"/>
      <c r="AF33" s="1">
        <v>84</v>
      </c>
      <c r="AG33" s="1"/>
      <c r="AH33" s="1">
        <f t="shared" si="43"/>
        <v>98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79240</v>
      </c>
      <c r="C34" s="19" t="s">
        <v>139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75</v>
      </c>
      <c r="U34" s="1">
        <v>70</v>
      </c>
      <c r="V34" s="1">
        <f t="shared" ref="V34" si="54">X34+3</f>
        <v>85</v>
      </c>
      <c r="W34" s="1">
        <f t="shared" ref="W34" si="55">X34+5</f>
        <v>87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86</v>
      </c>
      <c r="AG34" s="1"/>
      <c r="AH34" s="1">
        <f t="shared" si="43"/>
        <v>90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79255</v>
      </c>
      <c r="C35" s="19" t="s">
        <v>140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Mampu memahami kewirausahaan serta mampu menganalisis usaha produk olahan dari bahan nabati dengan baik.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85</v>
      </c>
      <c r="U35" s="1">
        <v>94</v>
      </c>
      <c r="V35" s="1">
        <f t="shared" ref="V35" si="56">X35+5</f>
        <v>82</v>
      </c>
      <c r="W35" s="1">
        <f t="shared" ref="W35" si="57">X35+3</f>
        <v>80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80</v>
      </c>
      <c r="AG35" s="1"/>
      <c r="AH35" s="1">
        <f t="shared" si="43"/>
        <v>87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79270</v>
      </c>
      <c r="C36" s="19" t="s">
        <v>141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86</v>
      </c>
      <c r="U36" s="1">
        <v>96</v>
      </c>
      <c r="V36" s="1">
        <f t="shared" ref="V36" si="58">X36+3</f>
        <v>86</v>
      </c>
      <c r="W36" s="1">
        <f t="shared" ref="W36" si="59">X36+5</f>
        <v>88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80</v>
      </c>
      <c r="AG36" s="1"/>
      <c r="AH36" s="1">
        <f t="shared" si="43"/>
        <v>91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79285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Mampu memahami kewirausahaan serta mampu menganalisis usaha produk olahan dari bahan nabati dengan sangat baik.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85</v>
      </c>
      <c r="U37" s="1">
        <v>92</v>
      </c>
      <c r="V37" s="1">
        <f t="shared" ref="V37" si="60">X37+5</f>
        <v>85</v>
      </c>
      <c r="W37" s="1">
        <f t="shared" ref="W37" si="61">X37+3</f>
        <v>83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81</v>
      </c>
      <c r="AG37" s="1"/>
      <c r="AH37" s="1">
        <f t="shared" si="43"/>
        <v>90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79450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Mampu memahami kewirausahaan serta mampu menganalisis usaha produk olahan dari bahan nabati dengan sangat baik.</v>
      </c>
      <c r="K38" s="28">
        <f t="shared" si="5"/>
        <v>85.666666666666671</v>
      </c>
      <c r="L38" s="28" t="str">
        <f t="shared" si="6"/>
        <v>A</v>
      </c>
      <c r="M38" s="28">
        <f t="shared" si="7"/>
        <v>85.666666666666671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86</v>
      </c>
      <c r="U38" s="1">
        <v>98</v>
      </c>
      <c r="V38" s="1">
        <f t="shared" ref="V38" si="62">X38+3</f>
        <v>82</v>
      </c>
      <c r="W38" s="1">
        <f t="shared" ref="W38" si="63">X38+5</f>
        <v>84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80</v>
      </c>
      <c r="AG38" s="1"/>
      <c r="AH38" s="1">
        <f t="shared" si="43"/>
        <v>87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79300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Mampu memahami kewirausahaan serta mampu menganalisis usaha produk olahan dari bahan nabati dengan baik.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85</v>
      </c>
      <c r="U39" s="1">
        <v>94</v>
      </c>
      <c r="V39" s="1">
        <f t="shared" ref="V39" si="64">X39+5</f>
        <v>90</v>
      </c>
      <c r="W39" s="1">
        <f>X39+3</f>
        <v>88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/>
      <c r="AH39" s="1">
        <f t="shared" si="43"/>
        <v>95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79315</v>
      </c>
      <c r="C40" s="19" t="s">
        <v>145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88.666666666666671</v>
      </c>
      <c r="L40" s="28" t="str">
        <f t="shared" si="6"/>
        <v>A</v>
      </c>
      <c r="M40" s="28">
        <f t="shared" si="7"/>
        <v>88.666666666666671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85</v>
      </c>
      <c r="U40" s="1">
        <v>92</v>
      </c>
      <c r="V40" s="1">
        <f t="shared" ref="V40" si="65">X40+3</f>
        <v>87</v>
      </c>
      <c r="W40" s="1">
        <f t="shared" ref="W40" si="66">X40+5</f>
        <v>89</v>
      </c>
      <c r="X40" s="1">
        <v>84</v>
      </c>
      <c r="Y40" s="1"/>
      <c r="Z40" s="1"/>
      <c r="AA40" s="1"/>
      <c r="AB40" s="1"/>
      <c r="AC40" s="1"/>
      <c r="AD40" s="1"/>
      <c r="AE40" s="18"/>
      <c r="AF40" s="1">
        <v>84</v>
      </c>
      <c r="AG40" s="1"/>
      <c r="AH40" s="1">
        <f t="shared" si="43"/>
        <v>92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79330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Mampu memahami kewirausahaan serta mampu menganalisis usaha produk olahan dari bahan nabati dengan baik.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85</v>
      </c>
      <c r="U41" s="1">
        <v>94</v>
      </c>
      <c r="V41" s="1">
        <f t="shared" ref="V41" si="67">X41+5</f>
        <v>80</v>
      </c>
      <c r="W41" s="1">
        <f t="shared" ref="W41" si="68">X41+3</f>
        <v>78</v>
      </c>
      <c r="X41" s="1">
        <v>75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43"/>
        <v>85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79345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Mampu memahami kewirausahaan serta mampu menganalisis usaha produk olahan dari bahan nabati dengan sangat baik.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84</v>
      </c>
      <c r="U42" s="1">
        <v>88</v>
      </c>
      <c r="V42" s="1">
        <f t="shared" ref="V42" si="69">X42+3</f>
        <v>91</v>
      </c>
      <c r="W42" s="1">
        <f t="shared" ref="W42" si="70">X42+5</f>
        <v>93</v>
      </c>
      <c r="X42" s="1">
        <v>88</v>
      </c>
      <c r="Y42" s="1"/>
      <c r="Z42" s="1"/>
      <c r="AA42" s="1"/>
      <c r="AB42" s="1"/>
      <c r="AC42" s="1"/>
      <c r="AD42" s="1"/>
      <c r="AE42" s="18"/>
      <c r="AF42" s="1">
        <v>84</v>
      </c>
      <c r="AG42" s="1"/>
      <c r="AH42" s="1">
        <f t="shared" si="43"/>
        <v>96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79375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82</v>
      </c>
      <c r="U43" s="1">
        <v>84</v>
      </c>
      <c r="V43" s="1">
        <f t="shared" ref="V43" si="71">X43+5</f>
        <v>92</v>
      </c>
      <c r="W43" s="1">
        <f t="shared" ref="W43" si="72">X43+3</f>
        <v>90</v>
      </c>
      <c r="X43" s="1">
        <v>87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43"/>
        <v>97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79360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Mampu memahami kewirausahaan serta mampu menganalisis usaha produk olahan dari bahan nabati dengan sangat baik.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85</v>
      </c>
      <c r="U44" s="1">
        <v>94</v>
      </c>
      <c r="V44" s="1">
        <f t="shared" ref="V44" si="73">X44+3</f>
        <v>88</v>
      </c>
      <c r="W44" s="1">
        <f t="shared" ref="W44" si="74">X44+5</f>
        <v>90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84</v>
      </c>
      <c r="AG44" s="1"/>
      <c r="AH44" s="1">
        <f t="shared" si="43"/>
        <v>93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79390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Mampu memahami kewirausahaan serta mampu menganalisis usaha produk olahan dari bahan nabati dengan baik.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Mampu menganalisis dan melakukan kegiatan yang bersifat kewirausahaan produk olahan bahan nabati dengan sangat baik.</v>
      </c>
      <c r="Q45" s="39"/>
      <c r="R45" s="39" t="s">
        <v>8</v>
      </c>
      <c r="S45" s="18"/>
      <c r="T45" s="1">
        <v>85</v>
      </c>
      <c r="U45" s="1">
        <v>92</v>
      </c>
      <c r="V45" s="1">
        <f t="shared" ref="V45" si="75">X45+5</f>
        <v>82</v>
      </c>
      <c r="W45" s="1">
        <f t="shared" ref="W45" si="76">X45+3</f>
        <v>80</v>
      </c>
      <c r="X45" s="1">
        <v>77</v>
      </c>
      <c r="Y45" s="1"/>
      <c r="Z45" s="1"/>
      <c r="AA45" s="1"/>
      <c r="AB45" s="1"/>
      <c r="AC45" s="1"/>
      <c r="AD45" s="1"/>
      <c r="AE45" s="18"/>
      <c r="AF45" s="1">
        <v>80</v>
      </c>
      <c r="AG45" s="1"/>
      <c r="AH45" s="1">
        <f t="shared" si="43"/>
        <v>87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79405</v>
      </c>
      <c r="C46" s="19" t="s">
        <v>151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2</v>
      </c>
      <c r="J46" s="28" t="str">
        <f t="shared" si="4"/>
        <v>Mampu memahami kewirausahaan serta mampu menganalisis usaha produk olahan dari bahan nabati dengan baik.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Mampu menganalisis dan melakukan kegiatan yang bersifat kewirausahaan produk olahan bahan nabati dengan sangat baik.</v>
      </c>
      <c r="Q46" s="39"/>
      <c r="R46" s="39" t="s">
        <v>8</v>
      </c>
      <c r="S46" s="18"/>
      <c r="T46" s="1">
        <v>84</v>
      </c>
      <c r="U46" s="1">
        <v>88</v>
      </c>
      <c r="V46" s="1">
        <f t="shared" ref="V46" si="77">X46+3</f>
        <v>77</v>
      </c>
      <c r="W46" s="1">
        <f t="shared" ref="W46" si="78">X46+5</f>
        <v>79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82</v>
      </c>
      <c r="AG46" s="1"/>
      <c r="AH46" s="1">
        <f t="shared" si="43"/>
        <v>82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79420</v>
      </c>
      <c r="C47" s="19" t="s">
        <v>152</v>
      </c>
      <c r="D47" s="18"/>
      <c r="E47" s="28">
        <f t="shared" si="0"/>
        <v>88</v>
      </c>
      <c r="F47" s="28" t="str">
        <f t="shared" si="1"/>
        <v>A</v>
      </c>
      <c r="G47" s="28">
        <f t="shared" si="2"/>
        <v>88</v>
      </c>
      <c r="H47" s="28" t="str">
        <f t="shared" si="3"/>
        <v>A</v>
      </c>
      <c r="I47" s="36">
        <v>1</v>
      </c>
      <c r="J47" s="28" t="str">
        <f t="shared" si="4"/>
        <v>Mampu memahami kewirausahaan serta mampu menganalisis usaha produk olahan dari bahan nabati dengan sangat baik.</v>
      </c>
      <c r="K47" s="28">
        <f t="shared" si="5"/>
        <v>88</v>
      </c>
      <c r="L47" s="28" t="str">
        <f t="shared" si="6"/>
        <v>A</v>
      </c>
      <c r="M47" s="28">
        <f t="shared" si="7"/>
        <v>88</v>
      </c>
      <c r="N47" s="28" t="str">
        <f t="shared" si="8"/>
        <v>A</v>
      </c>
      <c r="O47" s="36">
        <v>1</v>
      </c>
      <c r="P47" s="28" t="str">
        <f t="shared" si="9"/>
        <v>Mampu menganalisis dan melakukan kegiatan yang bersifat kewirausahaan produk olahan bahan nabati dengan sangat baik.</v>
      </c>
      <c r="Q47" s="39"/>
      <c r="R47" s="39" t="s">
        <v>8</v>
      </c>
      <c r="S47" s="18"/>
      <c r="T47" s="1">
        <v>86</v>
      </c>
      <c r="U47" s="1">
        <v>96</v>
      </c>
      <c r="V47" s="1">
        <f t="shared" ref="V47" si="79">X47+5</f>
        <v>89</v>
      </c>
      <c r="W47" s="1">
        <f t="shared" ref="W47" si="80">X47+3</f>
        <v>87</v>
      </c>
      <c r="X47" s="1">
        <v>84</v>
      </c>
      <c r="Y47" s="1"/>
      <c r="Z47" s="1"/>
      <c r="AA47" s="1"/>
      <c r="AB47" s="1"/>
      <c r="AC47" s="1"/>
      <c r="AD47" s="1"/>
      <c r="AE47" s="18"/>
      <c r="AF47" s="1">
        <v>80</v>
      </c>
      <c r="AG47" s="1"/>
      <c r="AH47" s="1">
        <f t="shared" si="43"/>
        <v>94</v>
      </c>
      <c r="AI47" s="1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84.918918918918919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31" sqref="C3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8.28515625" customWidth="1"/>
    <col min="17" max="17" width="7.5703125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79465</v>
      </c>
      <c r="C11" s="19" t="s">
        <v>154</v>
      </c>
      <c r="D11" s="18"/>
      <c r="E11" s="28">
        <f t="shared" ref="E11:E44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Mampu memahami kewirausahaan serta mampu menganalisis usaha produk olahan dari bahan nabati dengan cukup baik.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menganalisis dan melakukan kegiatan yang bersifat kewirausahaan produk olahan bahan nabati dengan sangat baik.</v>
      </c>
      <c r="Q11" s="39"/>
      <c r="R11" s="39" t="s">
        <v>8</v>
      </c>
      <c r="S11" s="18"/>
      <c r="T11" s="1">
        <v>76</v>
      </c>
      <c r="U11" s="1">
        <v>70</v>
      </c>
      <c r="V11" s="1">
        <f>X11+3</f>
        <v>78</v>
      </c>
      <c r="W11" s="1">
        <f>X11+5</f>
        <v>80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85</v>
      </c>
      <c r="AG11" s="1"/>
      <c r="AH11" s="1">
        <f>V11+5</f>
        <v>83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79945</v>
      </c>
      <c r="C12" s="19" t="s">
        <v>155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4</v>
      </c>
      <c r="J12" s="28" t="str">
        <f t="shared" si="4"/>
        <v>Mampu memahami kewirausahaan serta mampu menganalisis usaha produk olahan dari bahan nabati dengan kurang  baik.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2</v>
      </c>
      <c r="P12" s="28" t="str">
        <f t="shared" si="9"/>
        <v>Mampu menganalisis dan melakukan kegiatan yang bersifat kewirausahaan produk olahan bahan nabati dengan baik.</v>
      </c>
      <c r="Q12" s="39"/>
      <c r="R12" s="39" t="s">
        <v>8</v>
      </c>
      <c r="S12" s="18"/>
      <c r="T12" s="1">
        <v>76</v>
      </c>
      <c r="U12" s="1">
        <v>70</v>
      </c>
      <c r="V12" s="1">
        <f>X12+5</f>
        <v>80</v>
      </c>
      <c r="W12" s="1">
        <f>X12+3</f>
        <v>78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85</v>
      </c>
      <c r="AG12" s="1"/>
      <c r="AH12" s="1">
        <f t="shared" ref="AH12:AH44" si="10">V12+5</f>
        <v>85</v>
      </c>
      <c r="AI12" s="1">
        <v>90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79480</v>
      </c>
      <c r="C13" s="19" t="s">
        <v>156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Mampu memahami kewirausahaan serta mampu menganalisis usaha produk olahan dari bahan nabati dengan sangat baik.</v>
      </c>
      <c r="K13" s="28">
        <f t="shared" si="5"/>
        <v>87.666666666666671</v>
      </c>
      <c r="L13" s="28" t="str">
        <f t="shared" si="6"/>
        <v>A</v>
      </c>
      <c r="M13" s="28">
        <f t="shared" si="7"/>
        <v>87.666666666666671</v>
      </c>
      <c r="N13" s="28" t="str">
        <f t="shared" si="8"/>
        <v>A</v>
      </c>
      <c r="O13" s="36">
        <v>1</v>
      </c>
      <c r="P13" s="28" t="str">
        <f t="shared" si="9"/>
        <v>Mampu menganalisis dan melakukan kegiatan yang bersifat kewirausahaan produk olahan bahan nabati dengan sangat baik.</v>
      </c>
      <c r="Q13" s="39"/>
      <c r="R13" s="39" t="s">
        <v>8</v>
      </c>
      <c r="S13" s="18"/>
      <c r="T13" s="1">
        <v>85</v>
      </c>
      <c r="U13" s="1">
        <v>92</v>
      </c>
      <c r="V13" s="1">
        <f t="shared" ref="V13" si="11">X13+3</f>
        <v>83</v>
      </c>
      <c r="W13" s="1">
        <f t="shared" ref="W13" si="12">X13+5</f>
        <v>85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/>
      <c r="AH13" s="1">
        <f t="shared" si="10"/>
        <v>88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191</v>
      </c>
      <c r="FI13" s="43" t="s">
        <v>192</v>
      </c>
      <c r="FJ13" s="41">
        <v>29381</v>
      </c>
      <c r="FK13" s="41">
        <v>29391</v>
      </c>
    </row>
    <row r="14" spans="1:167" x14ac:dyDescent="0.25">
      <c r="A14" s="19">
        <v>4</v>
      </c>
      <c r="B14" s="19">
        <v>79495</v>
      </c>
      <c r="C14" s="19" t="s">
        <v>157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Mampu memahami kewirausahaan serta mampu menganalisis usaha produk olahan dari bahan nabati dengan sangat baik.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Mampu menganalisis dan melakukan kegiatan yang bersifat kewirausahaan produk olahan bahan nabati dengan sangat baik.</v>
      </c>
      <c r="Q14" s="39"/>
      <c r="R14" s="39" t="s">
        <v>8</v>
      </c>
      <c r="S14" s="18"/>
      <c r="T14" s="1">
        <v>80</v>
      </c>
      <c r="U14" s="1">
        <v>78</v>
      </c>
      <c r="V14" s="1">
        <f t="shared" ref="V14" si="13">X14+5</f>
        <v>93</v>
      </c>
      <c r="W14" s="1">
        <f t="shared" ref="W14" si="14">X14+3</f>
        <v>91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/>
      <c r="AH14" s="1">
        <v>95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79510</v>
      </c>
      <c r="C15" s="19" t="s">
        <v>158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Mampu memahami kewirausahaan serta mampu menganalisis usaha produk olahan dari bahan nabati dengan sangat baik.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Mampu menganalisis dan melakukan kegiatan yang bersifat kewirausahaan produk olahan bahan nabati dengan sangat baik.</v>
      </c>
      <c r="Q15" s="39"/>
      <c r="R15" s="39" t="s">
        <v>8</v>
      </c>
      <c r="S15" s="18"/>
      <c r="T15" s="1">
        <v>85</v>
      </c>
      <c r="U15" s="1">
        <v>92</v>
      </c>
      <c r="V15" s="1">
        <f t="shared" ref="V15" si="15">X15+3</f>
        <v>90</v>
      </c>
      <c r="W15" s="1">
        <f t="shared" ref="W15" si="16">X15+5</f>
        <v>92</v>
      </c>
      <c r="X15" s="1">
        <v>87</v>
      </c>
      <c r="Y15" s="1"/>
      <c r="Z15" s="1"/>
      <c r="AA15" s="1"/>
      <c r="AB15" s="1"/>
      <c r="AC15" s="1"/>
      <c r="AD15" s="1"/>
      <c r="AE15" s="18"/>
      <c r="AF15" s="1">
        <v>85</v>
      </c>
      <c r="AG15" s="1"/>
      <c r="AH15" s="1">
        <f t="shared" si="10"/>
        <v>95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29382</v>
      </c>
      <c r="FK15" s="41">
        <v>29392</v>
      </c>
    </row>
    <row r="16" spans="1:167" x14ac:dyDescent="0.25">
      <c r="A16" s="19">
        <v>6</v>
      </c>
      <c r="B16" s="19">
        <v>79525</v>
      </c>
      <c r="C16" s="19" t="s">
        <v>159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2</v>
      </c>
      <c r="J16" s="28" t="str">
        <f t="shared" si="4"/>
        <v>Mampu memahami kewirausahaan serta mampu menganalisis usaha produk olahan dari bahan nabati dengan baik.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Mampu menganalisis dan melakukan kegiatan yang bersifat kewirausahaan produk olahan bahan nabati dengan sangat baik.</v>
      </c>
      <c r="Q16" s="39"/>
      <c r="R16" s="39" t="s">
        <v>8</v>
      </c>
      <c r="S16" s="18"/>
      <c r="T16" s="1">
        <v>84</v>
      </c>
      <c r="U16" s="1">
        <v>90</v>
      </c>
      <c r="V16" s="1">
        <f t="shared" ref="V16" si="17">X16+5</f>
        <v>90</v>
      </c>
      <c r="W16" s="1">
        <f t="shared" ref="W16" si="18">X16+3</f>
        <v>88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85</v>
      </c>
      <c r="AG16" s="1"/>
      <c r="AH16" s="1">
        <f t="shared" si="10"/>
        <v>95</v>
      </c>
      <c r="AI16" s="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79540</v>
      </c>
      <c r="C17" s="19" t="s">
        <v>160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Mampu memahami kewirausahaan serta mampu menganalisis usaha produk olahan dari bahan nabati dengan baik.</v>
      </c>
      <c r="K17" s="28">
        <f t="shared" si="5"/>
        <v>86.666666666666671</v>
      </c>
      <c r="L17" s="28" t="str">
        <f t="shared" si="6"/>
        <v>A</v>
      </c>
      <c r="M17" s="28">
        <f t="shared" si="7"/>
        <v>86.666666666666671</v>
      </c>
      <c r="N17" s="28" t="str">
        <f t="shared" si="8"/>
        <v>A</v>
      </c>
      <c r="O17" s="36">
        <v>1</v>
      </c>
      <c r="P17" s="28" t="str">
        <f t="shared" si="9"/>
        <v>Mampu menganalisis dan melakukan kegiatan yang bersifat kewirausahaan produk olahan bahan nabati dengan sangat baik.</v>
      </c>
      <c r="Q17" s="39"/>
      <c r="R17" s="39" t="s">
        <v>8</v>
      </c>
      <c r="S17" s="18"/>
      <c r="T17" s="1">
        <v>84</v>
      </c>
      <c r="U17" s="1">
        <v>84</v>
      </c>
      <c r="V17" s="1">
        <f t="shared" ref="V17" si="19">X17+3</f>
        <v>80</v>
      </c>
      <c r="W17" s="1">
        <f t="shared" ref="W17" si="20">X17+5</f>
        <v>82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85</v>
      </c>
      <c r="AG17" s="1"/>
      <c r="AH17" s="1">
        <f t="shared" si="10"/>
        <v>85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190</v>
      </c>
      <c r="FI17" s="43" t="s">
        <v>193</v>
      </c>
      <c r="FJ17" s="41">
        <v>29383</v>
      </c>
      <c r="FK17" s="41">
        <v>29393</v>
      </c>
    </row>
    <row r="18" spans="1:167" x14ac:dyDescent="0.25">
      <c r="A18" s="19">
        <v>8</v>
      </c>
      <c r="B18" s="19">
        <v>79555</v>
      </c>
      <c r="C18" s="19" t="s">
        <v>161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Mampu memahami kewirausahaan serta mampu menganalisis usaha produk olahan dari bahan nabati dengan sangat baik.</v>
      </c>
      <c r="K18" s="28">
        <f t="shared" si="5"/>
        <v>89.666666666666671</v>
      </c>
      <c r="L18" s="28" t="str">
        <f t="shared" si="6"/>
        <v>A</v>
      </c>
      <c r="M18" s="28">
        <f t="shared" si="7"/>
        <v>89.666666666666671</v>
      </c>
      <c r="N18" s="28" t="str">
        <f t="shared" si="8"/>
        <v>A</v>
      </c>
      <c r="O18" s="36">
        <v>1</v>
      </c>
      <c r="P18" s="28" t="str">
        <f t="shared" si="9"/>
        <v>Mampu menganalisis dan melakukan kegiatan yang bersifat kewirausahaan produk olahan bahan nabati dengan sangat baik.</v>
      </c>
      <c r="Q18" s="39"/>
      <c r="R18" s="39" t="s">
        <v>8</v>
      </c>
      <c r="S18" s="18"/>
      <c r="T18" s="1">
        <v>85</v>
      </c>
      <c r="U18" s="1">
        <v>86</v>
      </c>
      <c r="V18" s="1">
        <f t="shared" ref="V18" si="21">X18+5</f>
        <v>89</v>
      </c>
      <c r="W18" s="1">
        <f t="shared" ref="W18" si="22">X18+3</f>
        <v>87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85</v>
      </c>
      <c r="AG18" s="1"/>
      <c r="AH18" s="1">
        <f t="shared" si="10"/>
        <v>94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79570</v>
      </c>
      <c r="C19" s="19" t="s">
        <v>162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Mampu memahami kewirausahaan serta mampu menganalisis usaha produk olahan dari bahan nabati dengan sangat baik.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Mampu menganalisis dan melakukan kegiatan yang bersifat kewirausahaan produk olahan bahan nabati dengan sangat baik.</v>
      </c>
      <c r="Q19" s="39"/>
      <c r="R19" s="39" t="s">
        <v>8</v>
      </c>
      <c r="S19" s="18"/>
      <c r="T19" s="1">
        <v>86</v>
      </c>
      <c r="U19" s="1">
        <v>96</v>
      </c>
      <c r="V19" s="1">
        <f t="shared" ref="V19" si="23">X19+3</f>
        <v>87</v>
      </c>
      <c r="W19" s="1">
        <f t="shared" ref="W19" si="24">X19+5</f>
        <v>89</v>
      </c>
      <c r="X19" s="1">
        <v>84</v>
      </c>
      <c r="Y19" s="1"/>
      <c r="Z19" s="1"/>
      <c r="AA19" s="1"/>
      <c r="AB19" s="1"/>
      <c r="AC19" s="1"/>
      <c r="AD19" s="1"/>
      <c r="AE19" s="18"/>
      <c r="AF19" s="1">
        <v>85</v>
      </c>
      <c r="AG19" s="1"/>
      <c r="AH19" s="1">
        <f t="shared" si="10"/>
        <v>92</v>
      </c>
      <c r="AI19" s="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194</v>
      </c>
      <c r="FI19" s="43" t="s">
        <v>195</v>
      </c>
      <c r="FJ19" s="41">
        <v>29384</v>
      </c>
      <c r="FK19" s="41">
        <v>29394</v>
      </c>
    </row>
    <row r="20" spans="1:167" x14ac:dyDescent="0.25">
      <c r="A20" s="19">
        <v>10</v>
      </c>
      <c r="B20" s="19">
        <v>79585</v>
      </c>
      <c r="C20" s="19" t="s">
        <v>163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Mampu memahami kewirausahaan serta mampu menganalisis usaha produk olahan dari bahan nabati dengan baik.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Mampu menganalisis dan melakukan kegiatan yang bersifat kewirausahaan produk olahan bahan nabati dengan sangat baik.</v>
      </c>
      <c r="Q20" s="39"/>
      <c r="R20" s="39" t="s">
        <v>8</v>
      </c>
      <c r="S20" s="18"/>
      <c r="T20" s="1">
        <v>78</v>
      </c>
      <c r="U20" s="1">
        <v>72</v>
      </c>
      <c r="V20" s="1">
        <f t="shared" ref="V20" si="25">X20+5</f>
        <v>89</v>
      </c>
      <c r="W20" s="1">
        <f t="shared" ref="W20" si="26">X20+3</f>
        <v>87</v>
      </c>
      <c r="X20" s="1">
        <v>84</v>
      </c>
      <c r="Y20" s="1"/>
      <c r="Z20" s="1"/>
      <c r="AA20" s="1"/>
      <c r="AB20" s="1"/>
      <c r="AC20" s="1"/>
      <c r="AD20" s="1"/>
      <c r="AE20" s="18"/>
      <c r="AF20" s="1">
        <v>85</v>
      </c>
      <c r="AG20" s="1"/>
      <c r="AH20" s="1">
        <f t="shared" si="10"/>
        <v>94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79600</v>
      </c>
      <c r="C21" s="19" t="s">
        <v>164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Mampu memahami kewirausahaan serta mampu menganalisis usaha produk olahan dari bahan nabati dengan baik.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Mampu menganalisis dan melakukan kegiatan yang bersifat kewirausahaan produk olahan bahan nabati dengan sangat baik.</v>
      </c>
      <c r="Q21" s="39"/>
      <c r="R21" s="39" t="s">
        <v>8</v>
      </c>
      <c r="S21" s="18"/>
      <c r="T21" s="1">
        <v>85</v>
      </c>
      <c r="U21" s="1">
        <v>92</v>
      </c>
      <c r="V21" s="1">
        <f t="shared" ref="V21" si="27">X21+3</f>
        <v>78</v>
      </c>
      <c r="W21" s="1">
        <f t="shared" ref="W21" si="28">X21+5</f>
        <v>80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85</v>
      </c>
      <c r="AG21" s="1"/>
      <c r="AH21" s="1">
        <f t="shared" si="10"/>
        <v>83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29385</v>
      </c>
      <c r="FK21" s="41">
        <v>29395</v>
      </c>
    </row>
    <row r="22" spans="1:167" x14ac:dyDescent="0.25">
      <c r="A22" s="19">
        <v>12</v>
      </c>
      <c r="B22" s="19">
        <v>79615</v>
      </c>
      <c r="C22" s="19" t="s">
        <v>165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Mampu memahami kewirausahaan serta mampu menganalisis usaha produk olahan dari bahan nabati dengan sangat baik.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Mampu menganalisis dan melakukan kegiatan yang bersifat kewirausahaan produk olahan bahan nabati dengan sangat baik.</v>
      </c>
      <c r="Q22" s="39"/>
      <c r="R22" s="39" t="s">
        <v>8</v>
      </c>
      <c r="S22" s="18"/>
      <c r="T22" s="1">
        <v>85</v>
      </c>
      <c r="U22" s="1">
        <v>92</v>
      </c>
      <c r="V22" s="1">
        <f t="shared" ref="V22" si="29">X22+5</f>
        <v>90</v>
      </c>
      <c r="W22" s="1">
        <f t="shared" ref="W22" si="30">X22+3</f>
        <v>88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85</v>
      </c>
      <c r="AG22" s="1"/>
      <c r="AH22" s="1">
        <f t="shared" si="10"/>
        <v>95</v>
      </c>
      <c r="AI22" s="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79630</v>
      </c>
      <c r="C23" s="19" t="s">
        <v>166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Mampu memahami kewirausahaan serta mampu menganalisis usaha produk olahan dari bahan nabati dengan sangat baik.</v>
      </c>
      <c r="K23" s="28">
        <f t="shared" si="5"/>
        <v>89.333333333333329</v>
      </c>
      <c r="L23" s="28" t="str">
        <f t="shared" si="6"/>
        <v>A</v>
      </c>
      <c r="M23" s="28">
        <f t="shared" si="7"/>
        <v>89.333333333333329</v>
      </c>
      <c r="N23" s="28" t="str">
        <f t="shared" si="8"/>
        <v>A</v>
      </c>
      <c r="O23" s="36">
        <v>1</v>
      </c>
      <c r="P23" s="28" t="str">
        <f t="shared" si="9"/>
        <v>Mampu menganalisis dan melakukan kegiatan yang bersifat kewirausahaan produk olahan bahan nabati dengan sangat baik.</v>
      </c>
      <c r="Q23" s="39"/>
      <c r="R23" s="39" t="s">
        <v>8</v>
      </c>
      <c r="S23" s="18"/>
      <c r="T23" s="1">
        <v>85</v>
      </c>
      <c r="U23" s="1">
        <v>90</v>
      </c>
      <c r="V23" s="1">
        <f t="shared" ref="V23" si="31">X23+3</f>
        <v>88</v>
      </c>
      <c r="W23" s="1">
        <f t="shared" ref="W23" si="32">X23+5</f>
        <v>90</v>
      </c>
      <c r="X23" s="1">
        <v>85</v>
      </c>
      <c r="Y23" s="1"/>
      <c r="Z23" s="1"/>
      <c r="AA23" s="1"/>
      <c r="AB23" s="1"/>
      <c r="AC23" s="1"/>
      <c r="AD23" s="1"/>
      <c r="AE23" s="18"/>
      <c r="AF23" s="1">
        <v>85</v>
      </c>
      <c r="AG23" s="1"/>
      <c r="AH23" s="1">
        <f t="shared" si="10"/>
        <v>93</v>
      </c>
      <c r="AI23" s="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29386</v>
      </c>
      <c r="FK23" s="41">
        <v>29396</v>
      </c>
    </row>
    <row r="24" spans="1:167" x14ac:dyDescent="0.25">
      <c r="A24" s="19">
        <v>14</v>
      </c>
      <c r="B24" s="19">
        <v>79645</v>
      </c>
      <c r="C24" s="19" t="s">
        <v>167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Mampu memahami kewirausahaan serta mampu menganalisis usaha produk olahan dari bahan nabati dengan baik.</v>
      </c>
      <c r="K24" s="28">
        <f t="shared" si="5"/>
        <v>85.666666666666671</v>
      </c>
      <c r="L24" s="28" t="str">
        <f t="shared" si="6"/>
        <v>A</v>
      </c>
      <c r="M24" s="28">
        <f t="shared" si="7"/>
        <v>85.666666666666671</v>
      </c>
      <c r="N24" s="28" t="str">
        <f t="shared" si="8"/>
        <v>A</v>
      </c>
      <c r="O24" s="36">
        <v>1</v>
      </c>
      <c r="P24" s="28" t="str">
        <f t="shared" si="9"/>
        <v>Mampu menganalisis dan melakukan kegiatan yang bersifat kewirausahaan produk olahan bahan nabati dengan sangat baik.</v>
      </c>
      <c r="Q24" s="39"/>
      <c r="R24" s="39" t="s">
        <v>8</v>
      </c>
      <c r="S24" s="18"/>
      <c r="T24" s="1">
        <v>83</v>
      </c>
      <c r="U24" s="1">
        <v>82</v>
      </c>
      <c r="V24" s="1">
        <f t="shared" ref="V24" si="33">X24+5</f>
        <v>77</v>
      </c>
      <c r="W24" s="1">
        <f t="shared" ref="W24" si="34">X24+3</f>
        <v>75</v>
      </c>
      <c r="X24" s="1">
        <v>72</v>
      </c>
      <c r="Y24" s="1"/>
      <c r="Z24" s="1"/>
      <c r="AA24" s="1"/>
      <c r="AB24" s="1"/>
      <c r="AC24" s="1"/>
      <c r="AD24" s="1"/>
      <c r="AE24" s="18"/>
      <c r="AF24" s="1">
        <v>85</v>
      </c>
      <c r="AG24" s="1"/>
      <c r="AH24" s="1">
        <f t="shared" si="10"/>
        <v>82</v>
      </c>
      <c r="AI24" s="1">
        <v>90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79660</v>
      </c>
      <c r="C25" s="19" t="s">
        <v>168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Mampu memahami kewirausahaan serta mampu menganalisis usaha produk olahan dari bahan nabati dengan sangat baik.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Mampu menganalisis dan melakukan kegiatan yang bersifat kewirausahaan produk olahan bahan nabati dengan sangat baik.</v>
      </c>
      <c r="Q25" s="39"/>
      <c r="R25" s="39" t="s">
        <v>8</v>
      </c>
      <c r="S25" s="18"/>
      <c r="T25" s="1">
        <v>86</v>
      </c>
      <c r="U25" s="1">
        <v>98</v>
      </c>
      <c r="V25" s="1">
        <f t="shared" ref="V25" si="35">X25+3</f>
        <v>89</v>
      </c>
      <c r="W25" s="1">
        <f t="shared" ref="W25" si="36">X25+5</f>
        <v>91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85</v>
      </c>
      <c r="AG25" s="1"/>
      <c r="AH25" s="1">
        <v>95</v>
      </c>
      <c r="AI25" s="1">
        <v>90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29387</v>
      </c>
      <c r="FK25" s="41">
        <v>29397</v>
      </c>
    </row>
    <row r="26" spans="1:167" x14ac:dyDescent="0.25">
      <c r="A26" s="19">
        <v>16</v>
      </c>
      <c r="B26" s="19">
        <v>79675</v>
      </c>
      <c r="C26" s="19" t="s">
        <v>169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Mampu memahami kewirausahaan serta mampu menganalisis usaha produk olahan dari bahan nabati dengan baik.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Mampu menganalisis dan melakukan kegiatan yang bersifat kewirausahaan produk olahan bahan nabati dengan sangat baik.</v>
      </c>
      <c r="Q26" s="39"/>
      <c r="R26" s="39" t="s">
        <v>8</v>
      </c>
      <c r="S26" s="18"/>
      <c r="T26" s="1">
        <v>80</v>
      </c>
      <c r="U26" s="1">
        <v>78</v>
      </c>
      <c r="V26" s="1">
        <f t="shared" ref="V26" si="37">X26+5</f>
        <v>87</v>
      </c>
      <c r="W26" s="1">
        <f t="shared" ref="W26" si="38">X26+3</f>
        <v>85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85</v>
      </c>
      <c r="AG26" s="1"/>
      <c r="AH26" s="1">
        <f t="shared" si="10"/>
        <v>92</v>
      </c>
      <c r="AI26" s="1">
        <v>90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79690</v>
      </c>
      <c r="C27" s="19" t="s">
        <v>170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Mampu memahami kewirausahaan serta mampu menganalisis usaha produk olahan dari bahan nabati dengan sangat baik.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Mampu menganalisis dan melakukan kegiatan yang bersifat kewirausahaan produk olahan bahan nabati dengan sangat baik.</v>
      </c>
      <c r="Q27" s="39"/>
      <c r="R27" s="39" t="s">
        <v>8</v>
      </c>
      <c r="S27" s="18"/>
      <c r="T27" s="1">
        <v>86</v>
      </c>
      <c r="U27" s="1">
        <v>98</v>
      </c>
      <c r="V27" s="1">
        <f t="shared" ref="V27" si="39">X27+3</f>
        <v>85</v>
      </c>
      <c r="W27" s="1">
        <f t="shared" ref="W27" si="40">X27+5</f>
        <v>87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85</v>
      </c>
      <c r="AG27" s="1"/>
      <c r="AH27" s="1">
        <f t="shared" si="10"/>
        <v>90</v>
      </c>
      <c r="AI27" s="1">
        <v>90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29388</v>
      </c>
      <c r="FK27" s="41">
        <v>29398</v>
      </c>
    </row>
    <row r="28" spans="1:167" x14ac:dyDescent="0.25">
      <c r="A28" s="19">
        <v>18</v>
      </c>
      <c r="B28" s="19">
        <v>79705</v>
      </c>
      <c r="C28" s="19" t="s">
        <v>171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Mampu memahami kewirausahaan serta mampu menganalisis usaha produk olahan dari bahan nabati dengan sangat baik.</v>
      </c>
      <c r="K28" s="28">
        <f t="shared" si="5"/>
        <v>89.666666666666671</v>
      </c>
      <c r="L28" s="28" t="str">
        <f t="shared" si="6"/>
        <v>A</v>
      </c>
      <c r="M28" s="28">
        <f t="shared" si="7"/>
        <v>89.666666666666671</v>
      </c>
      <c r="N28" s="28" t="str">
        <f t="shared" si="8"/>
        <v>A</v>
      </c>
      <c r="O28" s="36">
        <v>1</v>
      </c>
      <c r="P28" s="28" t="str">
        <f t="shared" si="9"/>
        <v>Mampu menganalisis dan melakukan kegiatan yang bersifat kewirausahaan produk olahan bahan nabati dengan sangat baik.</v>
      </c>
      <c r="Q28" s="39"/>
      <c r="R28" s="39" t="s">
        <v>8</v>
      </c>
      <c r="S28" s="18"/>
      <c r="T28" s="1">
        <v>86</v>
      </c>
      <c r="U28" s="1">
        <v>96</v>
      </c>
      <c r="V28" s="1">
        <f t="shared" ref="V28" si="41">X28+5</f>
        <v>89</v>
      </c>
      <c r="W28" s="1">
        <f t="shared" ref="W28" si="42">X28+3</f>
        <v>87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85</v>
      </c>
      <c r="AG28" s="1"/>
      <c r="AH28" s="1">
        <f t="shared" si="10"/>
        <v>94</v>
      </c>
      <c r="AI28" s="1">
        <v>90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79720</v>
      </c>
      <c r="C29" s="19" t="s">
        <v>172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Mampu memahami kewirausahaan serta mampu menganalisis usaha produk olahan dari bahan nabati dengan baik.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Mampu menganalisis dan melakukan kegiatan yang bersifat kewirausahaan produk olahan bahan nabati dengan sangat baik.</v>
      </c>
      <c r="Q29" s="39"/>
      <c r="R29" s="39" t="s">
        <v>8</v>
      </c>
      <c r="S29" s="18"/>
      <c r="T29" s="1">
        <v>76</v>
      </c>
      <c r="U29" s="1">
        <v>70</v>
      </c>
      <c r="V29" s="1">
        <f t="shared" ref="V29" si="43">X29+3</f>
        <v>78</v>
      </c>
      <c r="W29" s="1">
        <f t="shared" ref="W29" si="44">X29+5</f>
        <v>80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85</v>
      </c>
      <c r="AG29" s="1"/>
      <c r="AH29" s="1">
        <f t="shared" si="10"/>
        <v>83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29389</v>
      </c>
      <c r="FK29" s="41">
        <v>29399</v>
      </c>
    </row>
    <row r="30" spans="1:167" x14ac:dyDescent="0.25">
      <c r="A30" s="19">
        <v>20</v>
      </c>
      <c r="B30" s="19">
        <v>79735</v>
      </c>
      <c r="C30" s="19" t="s">
        <v>173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Mampu memahami kewirausahaan serta mampu menganalisis usaha produk olahan dari bahan nabati dengan sangat baik.</v>
      </c>
      <c r="K30" s="28">
        <f t="shared" si="5"/>
        <v>89.666666666666671</v>
      </c>
      <c r="L30" s="28" t="str">
        <f t="shared" si="6"/>
        <v>A</v>
      </c>
      <c r="M30" s="28">
        <f t="shared" si="7"/>
        <v>89.666666666666671</v>
      </c>
      <c r="N30" s="28" t="str">
        <f t="shared" si="8"/>
        <v>A</v>
      </c>
      <c r="O30" s="36">
        <v>1</v>
      </c>
      <c r="P30" s="28" t="str">
        <f t="shared" si="9"/>
        <v>Mampu menganalisis dan melakukan kegiatan yang bersifat kewirausahaan produk olahan bahan nabati dengan sangat baik.</v>
      </c>
      <c r="Q30" s="39"/>
      <c r="R30" s="39" t="s">
        <v>8</v>
      </c>
      <c r="S30" s="18"/>
      <c r="T30" s="1">
        <v>85</v>
      </c>
      <c r="U30" s="1">
        <v>92</v>
      </c>
      <c r="V30" s="1">
        <f t="shared" ref="V30" si="45">X30+5</f>
        <v>89</v>
      </c>
      <c r="W30" s="1">
        <f t="shared" ref="W30" si="46">X30+3</f>
        <v>87</v>
      </c>
      <c r="X30" s="1">
        <v>84</v>
      </c>
      <c r="Y30" s="1"/>
      <c r="Z30" s="1"/>
      <c r="AA30" s="1"/>
      <c r="AB30" s="1"/>
      <c r="AC30" s="1"/>
      <c r="AD30" s="1"/>
      <c r="AE30" s="18"/>
      <c r="AF30" s="1">
        <v>85</v>
      </c>
      <c r="AG30" s="1"/>
      <c r="AH30" s="1">
        <f t="shared" si="10"/>
        <v>94</v>
      </c>
      <c r="AI30" s="1">
        <v>90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79750</v>
      </c>
      <c r="C31" s="19" t="s">
        <v>174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Mampu memahami kewirausahaan serta mampu menganalisis usaha produk olahan dari bahan nabati dengan sangat baik.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Mampu menganalisis dan melakukan kegiatan yang bersifat kewirausahaan produk olahan bahan nabati dengan sangat baik.</v>
      </c>
      <c r="Q31" s="39"/>
      <c r="R31" s="39" t="s">
        <v>8</v>
      </c>
      <c r="S31" s="18"/>
      <c r="T31" s="1">
        <v>84</v>
      </c>
      <c r="U31" s="1">
        <v>86</v>
      </c>
      <c r="V31" s="1">
        <f t="shared" ref="V31" si="47">X31+3</f>
        <v>90</v>
      </c>
      <c r="W31" s="1">
        <f t="shared" ref="W31" si="48">X31+5</f>
        <v>92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85</v>
      </c>
      <c r="AG31" s="1"/>
      <c r="AH31" s="1">
        <f t="shared" si="10"/>
        <v>95</v>
      </c>
      <c r="AI31" s="1">
        <v>90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29390</v>
      </c>
      <c r="FK31" s="41">
        <v>29400</v>
      </c>
    </row>
    <row r="32" spans="1:167" x14ac:dyDescent="0.25">
      <c r="A32" s="19">
        <v>22</v>
      </c>
      <c r="B32" s="19">
        <v>79960</v>
      </c>
      <c r="C32" s="19" t="s">
        <v>175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Mampu memahami kewirausahaan serta mampu menganalisis usaha produk olahan dari bahan nabati dengan baik.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Mampu menganalisis dan melakukan kegiatan yang bersifat kewirausahaan produk olahan bahan nabati dengan sangat baik.</v>
      </c>
      <c r="Q32" s="39"/>
      <c r="R32" s="39" t="s">
        <v>8</v>
      </c>
      <c r="S32" s="18"/>
      <c r="T32" s="1">
        <v>82</v>
      </c>
      <c r="U32" s="1">
        <v>80</v>
      </c>
      <c r="V32" s="1">
        <f t="shared" ref="V32" si="49">X32+5</f>
        <v>85</v>
      </c>
      <c r="W32" s="1">
        <f t="shared" ref="W32" si="50">X32+3</f>
        <v>83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85</v>
      </c>
      <c r="AG32" s="1"/>
      <c r="AH32" s="1">
        <f t="shared" si="10"/>
        <v>90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79765</v>
      </c>
      <c r="C33" s="19" t="s">
        <v>176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Mampu memahami kewirausahaan serta mampu menganalisis usaha produk olahan dari bahan nabati dengan baik.</v>
      </c>
      <c r="K33" s="28">
        <f t="shared" si="5"/>
        <v>86.666666666666671</v>
      </c>
      <c r="L33" s="28" t="str">
        <f t="shared" si="6"/>
        <v>A</v>
      </c>
      <c r="M33" s="28">
        <f t="shared" si="7"/>
        <v>86.666666666666671</v>
      </c>
      <c r="N33" s="28" t="str">
        <f t="shared" si="8"/>
        <v>A</v>
      </c>
      <c r="O33" s="36">
        <v>1</v>
      </c>
      <c r="P33" s="28" t="str">
        <f t="shared" si="9"/>
        <v>Mampu menganalisis dan melakukan kegiatan yang bersifat kewirausahaan produk olahan bahan nabati dengan sangat baik.</v>
      </c>
      <c r="Q33" s="39"/>
      <c r="R33" s="39" t="s">
        <v>8</v>
      </c>
      <c r="S33" s="18"/>
      <c r="T33" s="1">
        <v>84</v>
      </c>
      <c r="U33" s="1">
        <v>84</v>
      </c>
      <c r="V33" s="1">
        <f t="shared" ref="V33" si="51">X33+3</f>
        <v>80</v>
      </c>
      <c r="W33" s="1">
        <f t="shared" ref="W33" si="52">X33+5</f>
        <v>82</v>
      </c>
      <c r="X33" s="1">
        <v>77</v>
      </c>
      <c r="Y33" s="1"/>
      <c r="Z33" s="1"/>
      <c r="AA33" s="1"/>
      <c r="AB33" s="1"/>
      <c r="AC33" s="1"/>
      <c r="AD33" s="1"/>
      <c r="AE33" s="18"/>
      <c r="AF33" s="1">
        <v>85</v>
      </c>
      <c r="AG33" s="1"/>
      <c r="AH33" s="1">
        <f t="shared" si="10"/>
        <v>85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79780</v>
      </c>
      <c r="C34" s="19" t="s">
        <v>177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Mampu memahami kewirausahaan serta mampu menganalisis usaha produk olahan dari bahan nabati dengan baik.</v>
      </c>
      <c r="K34" s="28">
        <f t="shared" si="5"/>
        <v>89.333333333333329</v>
      </c>
      <c r="L34" s="28" t="str">
        <f t="shared" si="6"/>
        <v>A</v>
      </c>
      <c r="M34" s="28">
        <f t="shared" si="7"/>
        <v>89.333333333333329</v>
      </c>
      <c r="N34" s="28" t="str">
        <f t="shared" si="8"/>
        <v>A</v>
      </c>
      <c r="O34" s="36">
        <v>1</v>
      </c>
      <c r="P34" s="28" t="str">
        <f t="shared" si="9"/>
        <v>Mampu menganalisis dan melakukan kegiatan yang bersifat kewirausahaan produk olahan bahan nabati dengan sangat baik.</v>
      </c>
      <c r="Q34" s="39"/>
      <c r="R34" s="39" t="s">
        <v>8</v>
      </c>
      <c r="S34" s="18"/>
      <c r="T34" s="1">
        <v>82</v>
      </c>
      <c r="U34" s="1">
        <v>80</v>
      </c>
      <c r="V34" s="1">
        <f t="shared" ref="V34" si="53">X34+5</f>
        <v>88</v>
      </c>
      <c r="W34" s="1">
        <f t="shared" ref="W34" si="54">X34+3</f>
        <v>86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85</v>
      </c>
      <c r="AG34" s="1"/>
      <c r="AH34" s="1">
        <f t="shared" si="10"/>
        <v>93</v>
      </c>
      <c r="AI34" s="1">
        <v>90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79795</v>
      </c>
      <c r="C35" s="19" t="s">
        <v>178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Mampu memahami kewirausahaan serta mampu menganalisis usaha produk olahan dari bahan nabati dengan sangat baik.</v>
      </c>
      <c r="K35" s="28">
        <f t="shared" si="5"/>
        <v>89.333333333333329</v>
      </c>
      <c r="L35" s="28" t="str">
        <f t="shared" si="6"/>
        <v>A</v>
      </c>
      <c r="M35" s="28">
        <f t="shared" si="7"/>
        <v>89.333333333333329</v>
      </c>
      <c r="N35" s="28" t="str">
        <f t="shared" si="8"/>
        <v>A</v>
      </c>
      <c r="O35" s="36">
        <v>1</v>
      </c>
      <c r="P35" s="28" t="str">
        <f t="shared" si="9"/>
        <v>Mampu menganalisis dan melakukan kegiatan yang bersifat kewirausahaan produk olahan bahan nabati dengan sangat baik.</v>
      </c>
      <c r="Q35" s="39"/>
      <c r="R35" s="39" t="s">
        <v>8</v>
      </c>
      <c r="S35" s="18"/>
      <c r="T35" s="1">
        <v>85</v>
      </c>
      <c r="U35" s="1">
        <v>90</v>
      </c>
      <c r="V35" s="1">
        <f t="shared" ref="V35" si="55">X35+3</f>
        <v>88</v>
      </c>
      <c r="W35" s="1">
        <f t="shared" ref="W35" si="56">X35+5</f>
        <v>90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85</v>
      </c>
      <c r="AG35" s="1"/>
      <c r="AH35" s="1">
        <f t="shared" si="10"/>
        <v>93</v>
      </c>
      <c r="AI35" s="1">
        <v>90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79810</v>
      </c>
      <c r="C36" s="19" t="s">
        <v>179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Mampu memahami kewirausahaan serta mampu menganalisis usaha produk olahan dari bahan nabati dengan sangat baik.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Mampu menganalisis dan melakukan kegiatan yang bersifat kewirausahaan produk olahan bahan nabati dengan sangat baik.</v>
      </c>
      <c r="Q36" s="39"/>
      <c r="R36" s="39" t="s">
        <v>8</v>
      </c>
      <c r="S36" s="18"/>
      <c r="T36" s="1">
        <v>85</v>
      </c>
      <c r="U36" s="1">
        <v>94</v>
      </c>
      <c r="V36" s="1">
        <f t="shared" ref="V36" si="57">X36+5</f>
        <v>85</v>
      </c>
      <c r="W36" s="1">
        <f t="shared" ref="W36" si="58">X36+3</f>
        <v>83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/>
      <c r="AH36" s="1">
        <f t="shared" si="10"/>
        <v>90</v>
      </c>
      <c r="AI36" s="1">
        <v>90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79825</v>
      </c>
      <c r="C37" s="19" t="s">
        <v>180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Mampu memahami kewirausahaan serta mampu menganalisis usaha produk olahan dari bahan nabati dengan baik.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Mampu menganalisis dan melakukan kegiatan yang bersifat kewirausahaan produk olahan bahan nabati dengan sangat baik.</v>
      </c>
      <c r="Q37" s="39"/>
      <c r="R37" s="39" t="s">
        <v>8</v>
      </c>
      <c r="S37" s="18"/>
      <c r="T37" s="1">
        <v>84</v>
      </c>
      <c r="U37" s="1">
        <v>88</v>
      </c>
      <c r="V37" s="1">
        <f t="shared" ref="V37" si="59">X37+3</f>
        <v>80</v>
      </c>
      <c r="W37" s="1">
        <f t="shared" ref="W37" si="60">X37+5</f>
        <v>82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85</v>
      </c>
      <c r="AG37" s="1"/>
      <c r="AH37" s="1">
        <f t="shared" si="10"/>
        <v>85</v>
      </c>
      <c r="AI37" s="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79840</v>
      </c>
      <c r="C38" s="19" t="s">
        <v>181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Mampu memahami kewirausahaan serta mampu menganalisis usaha produk olahan dari bahan nabati dengan sangat baik.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Mampu menganalisis dan melakukan kegiatan yang bersifat kewirausahaan produk olahan bahan nabati dengan sangat baik.</v>
      </c>
      <c r="Q38" s="39"/>
      <c r="R38" s="39" t="s">
        <v>8</v>
      </c>
      <c r="S38" s="18"/>
      <c r="T38" s="1">
        <v>82</v>
      </c>
      <c r="U38" s="1">
        <v>80</v>
      </c>
      <c r="V38" s="1">
        <f t="shared" ref="V38" si="61">X38+5</f>
        <v>95</v>
      </c>
      <c r="W38" s="1">
        <f t="shared" ref="W38" si="62">X38+3</f>
        <v>93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85</v>
      </c>
      <c r="AG38" s="1"/>
      <c r="AH38" s="1">
        <v>95</v>
      </c>
      <c r="AI38" s="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79855</v>
      </c>
      <c r="C39" s="19" t="s">
        <v>182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Mampu memahami kewirausahaan serta mampu menganalisis usaha produk olahan dari bahan nabati dengan sangat baik.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Mampu menganalisis dan melakukan kegiatan yang bersifat kewirausahaan produk olahan bahan nabati dengan sangat baik.</v>
      </c>
      <c r="Q39" s="39"/>
      <c r="R39" s="39" t="s">
        <v>8</v>
      </c>
      <c r="S39" s="18"/>
      <c r="T39" s="1">
        <v>85</v>
      </c>
      <c r="U39" s="1">
        <v>92</v>
      </c>
      <c r="V39" s="1">
        <f t="shared" ref="V39" si="63">X39+3</f>
        <v>83</v>
      </c>
      <c r="W39" s="1">
        <f t="shared" ref="W39" si="64">X39+5</f>
        <v>85</v>
      </c>
      <c r="X39" s="1">
        <v>80</v>
      </c>
      <c r="Y39" s="1"/>
      <c r="Z39" s="1"/>
      <c r="AA39" s="1"/>
      <c r="AB39" s="1"/>
      <c r="AC39" s="1"/>
      <c r="AD39" s="1"/>
      <c r="AE39" s="18"/>
      <c r="AF39" s="1">
        <v>85</v>
      </c>
      <c r="AG39" s="1"/>
      <c r="AH39" s="1">
        <f t="shared" si="10"/>
        <v>88</v>
      </c>
      <c r="AI39" s="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79870</v>
      </c>
      <c r="C40" s="19" t="s">
        <v>183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Mampu memahami kewirausahaan serta mampu menganalisis usaha produk olahan dari bahan nabati dengan sangat baik.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Mampu menganalisis dan melakukan kegiatan yang bersifat kewirausahaan produk olahan bahan nabati dengan sangat baik.</v>
      </c>
      <c r="Q40" s="39"/>
      <c r="R40" s="39" t="s">
        <v>8</v>
      </c>
      <c r="S40" s="18"/>
      <c r="T40" s="1">
        <v>86</v>
      </c>
      <c r="U40" s="1">
        <v>98</v>
      </c>
      <c r="V40" s="1">
        <f t="shared" ref="V40" si="65">X40+5</f>
        <v>90</v>
      </c>
      <c r="W40" s="1">
        <f t="shared" ref="W40" si="66">X40+3</f>
        <v>88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/>
      <c r="AH40" s="1">
        <f t="shared" si="10"/>
        <v>95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79885</v>
      </c>
      <c r="C41" s="19" t="s">
        <v>184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Mampu memahami kewirausahaan serta mampu menganalisis usaha produk olahan dari bahan nabati dengan sangat baik.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Mampu menganalisis dan melakukan kegiatan yang bersifat kewirausahaan produk olahan bahan nabati dengan sangat baik.</v>
      </c>
      <c r="Q41" s="39"/>
      <c r="R41" s="39" t="s">
        <v>8</v>
      </c>
      <c r="S41" s="18"/>
      <c r="T41" s="1">
        <v>86</v>
      </c>
      <c r="U41" s="1">
        <v>96</v>
      </c>
      <c r="V41" s="1">
        <f t="shared" ref="V41" si="67">X41+3</f>
        <v>87</v>
      </c>
      <c r="W41" s="1">
        <f t="shared" ref="W41" si="68">X41+5</f>
        <v>89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85</v>
      </c>
      <c r="AG41" s="1"/>
      <c r="AH41" s="1">
        <f t="shared" si="10"/>
        <v>92</v>
      </c>
      <c r="AI41" s="1">
        <v>90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79900</v>
      </c>
      <c r="C42" s="19" t="s">
        <v>185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Mampu memahami kewirausahaan serta mampu menganalisis usaha produk olahan dari bahan nabati dengan sangat baik.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Mampu menganalisis dan melakukan kegiatan yang bersifat kewirausahaan produk olahan bahan nabati dengan sangat baik.</v>
      </c>
      <c r="Q42" s="39"/>
      <c r="R42" s="39" t="s">
        <v>8</v>
      </c>
      <c r="S42" s="18"/>
      <c r="T42" s="1">
        <v>85</v>
      </c>
      <c r="U42" s="1">
        <v>94</v>
      </c>
      <c r="V42" s="1">
        <f t="shared" ref="V42" si="69">X42+5</f>
        <v>85</v>
      </c>
      <c r="W42" s="1">
        <f t="shared" ref="W42" si="70">X42+3</f>
        <v>83</v>
      </c>
      <c r="X42" s="1">
        <v>80</v>
      </c>
      <c r="Y42" s="1"/>
      <c r="Z42" s="1"/>
      <c r="AA42" s="1"/>
      <c r="AB42" s="1"/>
      <c r="AC42" s="1"/>
      <c r="AD42" s="1"/>
      <c r="AE42" s="18"/>
      <c r="AF42" s="1">
        <v>85</v>
      </c>
      <c r="AG42" s="1"/>
      <c r="AH42" s="1">
        <f t="shared" si="10"/>
        <v>90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79915</v>
      </c>
      <c r="C43" s="19" t="s">
        <v>186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Mampu memahami kewirausahaan serta mampu menganalisis usaha produk olahan dari bahan nabati dengan sangat baik.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Mampu menganalisis dan melakukan kegiatan yang bersifat kewirausahaan produk olahan bahan nabati dengan sangat baik.</v>
      </c>
      <c r="Q43" s="39"/>
      <c r="R43" s="39" t="s">
        <v>8</v>
      </c>
      <c r="S43" s="18"/>
      <c r="T43" s="1">
        <v>85</v>
      </c>
      <c r="U43" s="1">
        <v>94</v>
      </c>
      <c r="V43" s="1">
        <f t="shared" ref="V43" si="71">X43+3</f>
        <v>83</v>
      </c>
      <c r="W43" s="1">
        <f t="shared" ref="W43" si="72">X43+5</f>
        <v>85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85</v>
      </c>
      <c r="AG43" s="1"/>
      <c r="AH43" s="1">
        <f t="shared" si="10"/>
        <v>88</v>
      </c>
      <c r="AI43" s="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79930</v>
      </c>
      <c r="C44" s="19" t="s">
        <v>187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Mampu memahami kewirausahaan serta mampu menganalisis usaha produk olahan dari bahan nabati dengan sangat baik.</v>
      </c>
      <c r="K44" s="28">
        <f t="shared" si="5"/>
        <v>89.666666666666671</v>
      </c>
      <c r="L44" s="28" t="str">
        <f t="shared" si="6"/>
        <v>A</v>
      </c>
      <c r="M44" s="28">
        <f t="shared" si="7"/>
        <v>89.666666666666671</v>
      </c>
      <c r="N44" s="28" t="str">
        <f t="shared" si="8"/>
        <v>A</v>
      </c>
      <c r="O44" s="36">
        <v>1</v>
      </c>
      <c r="P44" s="28" t="str">
        <f t="shared" si="9"/>
        <v>Mampu menganalisis dan melakukan kegiatan yang bersifat kewirausahaan produk olahan bahan nabati dengan sangat baik.</v>
      </c>
      <c r="Q44" s="39"/>
      <c r="R44" s="39" t="s">
        <v>8</v>
      </c>
      <c r="S44" s="18"/>
      <c r="T44" s="1">
        <v>85</v>
      </c>
      <c r="U44" s="1">
        <v>94</v>
      </c>
      <c r="V44" s="1">
        <f t="shared" ref="V44" si="73">X44+5</f>
        <v>89</v>
      </c>
      <c r="W44" s="1">
        <f t="shared" ref="W44" si="74">X44+3</f>
        <v>87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85</v>
      </c>
      <c r="AG44" s="1"/>
      <c r="AH44" s="1">
        <f t="shared" si="10"/>
        <v>94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ref="E45:E50" si="75">IF((COUNTA(T45:AC45)&gt;0),(ROUND((AVERAGE(T45:AC45)),0)),"")</f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75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75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75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75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75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84.735294117647058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Adhitya Chandra</cp:lastModifiedBy>
  <dcterms:created xsi:type="dcterms:W3CDTF">2015-09-01T09:01:01Z</dcterms:created>
  <dcterms:modified xsi:type="dcterms:W3CDTF">2018-12-10T19:28:08Z</dcterms:modified>
</cp:coreProperties>
</file>