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PKWU SMAN 9 SMG\Nilai PKWU PAS 20182019 Ganjil\"/>
    </mc:Choice>
  </mc:AlternateContent>
  <bookViews>
    <workbookView xWindow="0" yWindow="0" windowWidth="20490" windowHeight="7905"/>
  </bookViews>
  <sheets>
    <sheet name="XI-MIPA 4" sheetId="1" r:id="rId1"/>
    <sheet name="XI-MIPA 5" sheetId="2" r:id="rId2"/>
    <sheet name="XI-MIPA 6" sheetId="3" r:id="rId3"/>
    <sheet name="XI-MIPA 7" sheetId="4" r:id="rId4"/>
  </sheets>
  <calcPr calcId="152511"/>
</workbook>
</file>

<file path=xl/calcChain.xml><?xml version="1.0" encoding="utf-8"?>
<calcChain xmlns="http://schemas.openxmlformats.org/spreadsheetml/2006/main">
  <c r="Y12" i="4" l="1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11" i="4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11" i="1"/>
  <c r="Y12" i="2"/>
  <c r="Y13" i="2"/>
  <c r="Y15" i="2"/>
  <c r="Y16" i="2"/>
  <c r="Y17" i="2"/>
  <c r="Y18" i="2"/>
  <c r="Y19" i="2"/>
  <c r="Y20" i="2"/>
  <c r="Y21" i="2"/>
  <c r="Y22" i="2"/>
  <c r="Y23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11" i="2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11" i="3"/>
  <c r="U12" i="3"/>
  <c r="U13" i="3"/>
  <c r="U14" i="3"/>
  <c r="U15" i="3"/>
  <c r="U16" i="3"/>
  <c r="U17" i="3"/>
  <c r="U18" i="3"/>
  <c r="U20" i="3"/>
  <c r="U21" i="3"/>
  <c r="U22" i="3"/>
  <c r="U23" i="3"/>
  <c r="U24" i="3"/>
  <c r="U25" i="3"/>
  <c r="U26" i="3"/>
  <c r="U27" i="3"/>
  <c r="U28" i="3"/>
  <c r="U29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11" i="3"/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N14" i="4"/>
  <c r="M14" i="4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K50" i="3"/>
  <c r="L50" i="3" s="1"/>
  <c r="J50" i="3"/>
  <c r="H50" i="3"/>
  <c r="G50" i="3"/>
  <c r="E50" i="3"/>
  <c r="F50" i="3" s="1"/>
  <c r="P49" i="3"/>
  <c r="M49" i="3"/>
  <c r="N49" i="3" s="1"/>
  <c r="L49" i="3"/>
  <c r="K49" i="3"/>
  <c r="J49" i="3"/>
  <c r="G49" i="3"/>
  <c r="H49" i="3" s="1"/>
  <c r="F49" i="3"/>
  <c r="E49" i="3"/>
  <c r="P48" i="3"/>
  <c r="N48" i="3"/>
  <c r="M48" i="3"/>
  <c r="K48" i="3"/>
  <c r="L48" i="3" s="1"/>
  <c r="J48" i="3"/>
  <c r="H48" i="3"/>
  <c r="G48" i="3"/>
  <c r="E48" i="3"/>
  <c r="F48" i="3" s="1"/>
  <c r="P47" i="3"/>
  <c r="M47" i="3"/>
  <c r="N47" i="3" s="1"/>
  <c r="L47" i="3"/>
  <c r="K47" i="3"/>
  <c r="J47" i="3"/>
  <c r="G47" i="3"/>
  <c r="H47" i="3" s="1"/>
  <c r="F47" i="3"/>
  <c r="E47" i="3"/>
  <c r="P46" i="3"/>
  <c r="N46" i="3"/>
  <c r="M46" i="3"/>
  <c r="K46" i="3"/>
  <c r="L46" i="3" s="1"/>
  <c r="J46" i="3"/>
  <c r="H46" i="3"/>
  <c r="G46" i="3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G49" i="2"/>
  <c r="H49" i="2" s="1"/>
  <c r="F49" i="2"/>
  <c r="E49" i="2"/>
  <c r="P48" i="2"/>
  <c r="N48" i="2"/>
  <c r="M48" i="2"/>
  <c r="K48" i="2"/>
  <c r="L48" i="2" s="1"/>
  <c r="J48" i="2"/>
  <c r="H48" i="2"/>
  <c r="G48" i="2"/>
  <c r="E48" i="2"/>
  <c r="F48" i="2" s="1"/>
  <c r="P47" i="2"/>
  <c r="M47" i="2"/>
  <c r="N47" i="2" s="1"/>
  <c r="L47" i="2"/>
  <c r="K47" i="2"/>
  <c r="J47" i="2"/>
  <c r="G47" i="2"/>
  <c r="H47" i="2" s="1"/>
  <c r="F47" i="2"/>
  <c r="E47" i="2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N28" i="2"/>
  <c r="M28" i="2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L47" i="1"/>
  <c r="K47" i="1"/>
  <c r="J47" i="1"/>
  <c r="P46" i="1"/>
  <c r="N46" i="1"/>
  <c r="M46" i="1"/>
  <c r="K46" i="1"/>
  <c r="L46" i="1" s="1"/>
  <c r="J46" i="1"/>
  <c r="H46" i="1"/>
  <c r="G46" i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1" l="1"/>
  <c r="K52" i="2"/>
  <c r="K54" i="2"/>
  <c r="K53" i="2"/>
  <c r="H11" i="3"/>
  <c r="K53" i="3"/>
  <c r="K52" i="3"/>
  <c r="K54" i="3"/>
  <c r="H11" i="4"/>
  <c r="K54" i="4"/>
  <c r="K53" i="4"/>
  <c r="K52" i="4"/>
  <c r="K54" i="1"/>
  <c r="K52" i="1"/>
  <c r="G47" i="1"/>
  <c r="K53" i="1" s="1"/>
  <c r="H47" i="1"/>
  <c r="E47" i="1"/>
  <c r="F47" i="1"/>
  <c r="K34" i="4"/>
  <c r="L34" i="4" s="1"/>
  <c r="M34" i="4"/>
  <c r="N34" i="4" s="1"/>
</calcChain>
</file>

<file path=xl/sharedStrings.xml><?xml version="1.0" encoding="utf-8"?>
<sst xmlns="http://schemas.openxmlformats.org/spreadsheetml/2006/main" count="893" uniqueCount="233">
  <si>
    <t>DAFTAR NILAI SISWA SMAN 9 SEMARANG SEMESTER GASAL TAHUN PELAJARAN 2018/2019</t>
  </si>
  <si>
    <t>Guru :</t>
  </si>
  <si>
    <t>Ifandika Dwi Septian S.Pd.</t>
  </si>
  <si>
    <t>Kelas XI-MIPA 4</t>
  </si>
  <si>
    <t>Mapel :</t>
  </si>
  <si>
    <t>Prakarya dan Kewirausahaan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</si>
  <si>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</si>
  <si>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</si>
  <si>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</si>
  <si>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</si>
  <si>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</si>
  <si>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</si>
  <si>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</si>
  <si>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</si>
  <si>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</si>
  <si>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</si>
  <si>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</si>
  <si>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</si>
  <si>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</si>
  <si>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</si>
  <si>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</si>
  <si>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</si>
  <si>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</si>
  <si>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</si>
  <si>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</si>
  <si>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</si>
  <si>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</si>
  <si>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</si>
  <si>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</si>
  <si>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</si>
  <si>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</si>
  <si>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</si>
  <si>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</si>
  <si>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</si>
  <si>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</si>
  <si>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</si>
  <si>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</si>
  <si>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</si>
  <si>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</si>
  <si>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</si>
  <si>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</si>
  <si>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</si>
  <si>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</si>
  <si>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</si>
  <si>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</si>
  <si>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</si>
  <si>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</si>
  <si>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</si>
  <si>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</si>
  <si>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</si>
  <si>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</si>
  <si>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</si>
  <si>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</si>
  <si>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</si>
  <si>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</si>
  <si>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</si>
  <si>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</si>
  <si>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</si>
  <si>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</si>
  <si>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</si>
  <si>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</si>
  <si>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</si>
  <si>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</si>
  <si>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</si>
  <si>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</si>
  <si>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</si>
  <si>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</si>
  <si>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</si>
  <si>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</si>
  <si>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</si>
  <si>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</si>
  <si>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</si>
  <si>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</si>
  <si>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</si>
  <si>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</si>
  <si>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</si>
  <si>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</si>
  <si>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</si>
  <si>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</si>
  <si>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</si>
  <si>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</si>
  <si>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</si>
  <si>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</si>
  <si>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</si>
  <si>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</si>
  <si>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</si>
  <si>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</si>
  <si>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</si>
  <si>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</si>
  <si>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</si>
  <si>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</si>
  <si>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</si>
  <si>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</si>
  <si>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</si>
  <si>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</si>
  <si>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</si>
  <si>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</si>
  <si>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</si>
  <si>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</si>
  <si>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</si>
  <si>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</si>
  <si>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</si>
  <si>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</si>
  <si>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</si>
  <si>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</si>
  <si>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</si>
  <si>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</si>
  <si>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</si>
  <si>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</si>
  <si>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</si>
  <si>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</si>
  <si>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</si>
  <si>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</si>
  <si>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</si>
  <si>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</si>
  <si>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</si>
  <si>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</si>
  <si>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</si>
  <si>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</si>
  <si>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</si>
  <si>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</si>
  <si>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</si>
  <si>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</si>
  <si>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</si>
  <si>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</si>
  <si>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</si>
  <si>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</si>
  <si>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</si>
  <si>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</si>
  <si>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</si>
  <si>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</si>
  <si>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</si>
  <si>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</si>
  <si>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</si>
  <si>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</si>
  <si>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</si>
  <si>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</si>
  <si>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</si>
  <si>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</si>
  <si>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</si>
  <si>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</si>
  <si>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</si>
  <si>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</si>
  <si>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</si>
  <si>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</si>
  <si>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</si>
  <si>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</si>
  <si>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</si>
  <si>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</si>
  <si>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</si>
  <si>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</si>
  <si>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XI-MIPA 6</t>
  </si>
  <si>
    <t>AFNAN MUHAMMAD DZUHRI</t>
  </si>
  <si>
    <t>ANANGGADIPA ANDARU ADI</t>
  </si>
  <si>
    <t>ARDHIANSYAH WIRA YUDHA</t>
  </si>
  <si>
    <t>ARDIO RAHARDIAN PUTRA GANY</t>
  </si>
  <si>
    <t>AURA DEWANGGA BUANA PUTRA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</si>
  <si>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</si>
  <si>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</si>
  <si>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</si>
  <si>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</si>
  <si>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</si>
  <si>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</si>
  <si>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</si>
  <si>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FARHAN BADRU TAMAM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</si>
  <si>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</si>
  <si>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</si>
  <si>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</si>
  <si>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</si>
  <si>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</si>
  <si>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</si>
  <si>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</si>
  <si>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</si>
  <si>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</si>
  <si>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</si>
  <si>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</si>
  <si>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</si>
  <si>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</si>
  <si>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</si>
  <si>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</si>
  <si>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</si>
  <si>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</si>
  <si>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</si>
  <si>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</si>
  <si>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</si>
  <si>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</si>
  <si>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</si>
  <si>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</si>
  <si>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</si>
  <si>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</si>
  <si>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</si>
  <si>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</si>
  <si>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</si>
  <si>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</si>
  <si>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</si>
  <si>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</si>
  <si>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</si>
  <si>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</si>
  <si>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</si>
  <si>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</si>
  <si>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</si>
  <si>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</si>
  <si>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</si>
  <si>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</si>
  <si>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</si>
  <si>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</si>
  <si>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</si>
  <si>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</si>
  <si>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</si>
  <si>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</si>
  <si>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</si>
  <si>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</si>
  <si>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</si>
  <si>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</si>
  <si>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</si>
  <si>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</si>
  <si>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</si>
  <si>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</si>
  <si>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</si>
  <si>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</si>
  <si>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RENATA SAETOVA</t>
  </si>
  <si>
    <t>Perlu peningkatan pemahaman mengenai kerajinan, rekayasa briket, budidaya ikan konsumsi, pengolahan makanan khas daerah, perencanaan biaya dan promosi</t>
  </si>
  <si>
    <t>Memiliki kemampuan dalam merangkai kerajinan, rekayasa briket, budidaya ikan konsumsi, pengolahan makanan khas daerah, perencanaan biaya dan teknik promosi</t>
  </si>
  <si>
    <t>Memiliki kemampuan dalam merangkai kerajinan, rekayasa briket, budidaya ikan konsumsi, pengolahan makanan khas daerah, dan perencanaan biaya serta perlu peningkatan pemahaman mengenai teknik promosi</t>
  </si>
  <si>
    <t>Memiliki kemampuan dalam merangkai kerajinan, rekayasa briket, budidaya ikan konsumsi, dan pengolahan makanan khas daerah serta perlu peningkatan pemahaman mengenai perencanaan biaya dan teknik promosi</t>
  </si>
  <si>
    <t>Memiliki kemampuan dalam merangkai kerajinan, rekayasa briket, dan budidaya ikan konsumsi serta perlu peningkatan pemahaman mengenai pengolahan makanan khas daerah perencanaan biaya dan teknik promosi</t>
  </si>
  <si>
    <t>Memiliki kemampuan dalam merangkai kerajinan, dan rekayasa briket serta perlu peningkatan pemahaman mengenai budidaya ikan konsumsi, pengolahan makanan khas daerah, dan perencanaan biaya, teknik promosi</t>
  </si>
  <si>
    <t>Sangat terampil dalam membuat kerajinan</t>
  </si>
  <si>
    <t>Sangat terampil dalam merekayasa pembautan briket</t>
  </si>
  <si>
    <t>Sangat terampil dalam budidaya ikan konsumsi</t>
  </si>
  <si>
    <t>Sangat terampil dalam mengolah makanan khas daerah</t>
  </si>
  <si>
    <t>Sangat terampil dalam mempromosikan produk</t>
  </si>
  <si>
    <t>Sangat terampil dalam memimpin kelompok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</si>
</sst>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8" activePane="bottomRight" state="frozen"/>
      <selection pane="topRight"/>
      <selection pane="bottomLeft"/>
      <selection pane="bottomRight" activeCell="S20" sqref="S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3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76312</v>
      </c>
      <c r="C11" s="19" t="s">
        <v>55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dan pengolahan makanan khas daerah serta perlu peningkatan pemahaman mengenai perencanaan biaya dan teknik promosi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 t="s">
        <v>8</v>
      </c>
      <c r="R11" s="39" t="s">
        <v>8</v>
      </c>
      <c r="S11" s="18"/>
      <c r="T11" s="1">
        <v>79</v>
      </c>
      <c r="U11" s="1">
        <v>85</v>
      </c>
      <c r="V11" s="1">
        <v>90</v>
      </c>
      <c r="W11" s="1">
        <f>U11+1</f>
        <v>86</v>
      </c>
      <c r="X11" s="1">
        <f>U11-1</f>
        <v>84</v>
      </c>
      <c r="Y11" s="1">
        <v>80</v>
      </c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83</v>
      </c>
      <c r="AI11" s="1">
        <v>85</v>
      </c>
      <c r="AJ11" s="1">
        <v>83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76327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5</v>
      </c>
      <c r="P12" s="28" t="str">
        <f t="shared" si="9"/>
        <v>Sangat terampil dalam mempromosikan produk</v>
      </c>
      <c r="Q12" s="39" t="s">
        <v>8</v>
      </c>
      <c r="R12" s="39" t="s">
        <v>8</v>
      </c>
      <c r="S12" s="18"/>
      <c r="T12" s="1">
        <v>87</v>
      </c>
      <c r="U12" s="1">
        <v>94</v>
      </c>
      <c r="V12" s="1">
        <v>90</v>
      </c>
      <c r="W12" s="1">
        <f t="shared" ref="W12:W45" si="10">U12+1</f>
        <v>95</v>
      </c>
      <c r="X12" s="1">
        <f t="shared" ref="X12:X45" si="11">U12-1</f>
        <v>93</v>
      </c>
      <c r="Y12" s="1">
        <v>92</v>
      </c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87</v>
      </c>
      <c r="AI12" s="1">
        <v>84</v>
      </c>
      <c r="AJ12" s="1">
        <v>87</v>
      </c>
      <c r="AK12" s="1">
        <v>84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76342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5</v>
      </c>
      <c r="P13" s="28" t="str">
        <f t="shared" si="9"/>
        <v>Sangat terampil dalam mempromosikan produk</v>
      </c>
      <c r="Q13" s="39" t="s">
        <v>8</v>
      </c>
      <c r="R13" s="39" t="s">
        <v>8</v>
      </c>
      <c r="S13" s="18"/>
      <c r="T13" s="1">
        <v>87</v>
      </c>
      <c r="U13" s="1">
        <v>87</v>
      </c>
      <c r="V13" s="1">
        <v>80</v>
      </c>
      <c r="W13" s="1">
        <f t="shared" si="10"/>
        <v>88</v>
      </c>
      <c r="X13" s="1">
        <f t="shared" si="11"/>
        <v>86</v>
      </c>
      <c r="Y13" s="1">
        <v>70</v>
      </c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85</v>
      </c>
      <c r="AI13" s="1">
        <v>86</v>
      </c>
      <c r="AJ13" s="1">
        <v>85</v>
      </c>
      <c r="AK13" s="1">
        <v>86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222</v>
      </c>
      <c r="FI13" s="76" t="s">
        <v>227</v>
      </c>
      <c r="FJ13" s="77">
        <v>22561</v>
      </c>
      <c r="FK13" s="77">
        <v>22571</v>
      </c>
    </row>
    <row r="14" spans="1:167" x14ac:dyDescent="0.25">
      <c r="A14" s="19">
        <v>4</v>
      </c>
      <c r="B14" s="19">
        <v>76357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4</v>
      </c>
      <c r="P14" s="28" t="str">
        <f t="shared" si="9"/>
        <v>Sangat terampil dalam mengolah makanan khas daerah</v>
      </c>
      <c r="Q14" s="39" t="s">
        <v>8</v>
      </c>
      <c r="R14" s="39" t="s">
        <v>8</v>
      </c>
      <c r="S14" s="18"/>
      <c r="T14" s="1">
        <v>89</v>
      </c>
      <c r="U14" s="1">
        <v>89</v>
      </c>
      <c r="V14" s="1">
        <v>80</v>
      </c>
      <c r="W14" s="1">
        <f t="shared" si="10"/>
        <v>90</v>
      </c>
      <c r="X14" s="1">
        <f t="shared" si="11"/>
        <v>88</v>
      </c>
      <c r="Y14" s="1">
        <v>71</v>
      </c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82</v>
      </c>
      <c r="AI14" s="1">
        <v>85</v>
      </c>
      <c r="AJ14" s="1">
        <v>82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76372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5</v>
      </c>
      <c r="P15" s="28" t="str">
        <f t="shared" si="9"/>
        <v>Sangat terampil dalam mempromosikan produk</v>
      </c>
      <c r="Q15" s="39" t="s">
        <v>8</v>
      </c>
      <c r="R15" s="39" t="s">
        <v>8</v>
      </c>
      <c r="S15" s="18"/>
      <c r="T15" s="1">
        <v>90</v>
      </c>
      <c r="U15" s="1">
        <v>90</v>
      </c>
      <c r="V15" s="1">
        <v>87</v>
      </c>
      <c r="W15" s="1">
        <f t="shared" si="10"/>
        <v>91</v>
      </c>
      <c r="X15" s="1">
        <f t="shared" si="11"/>
        <v>89</v>
      </c>
      <c r="Y15" s="1">
        <v>94</v>
      </c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>
        <v>82</v>
      </c>
      <c r="AI15" s="1">
        <v>87</v>
      </c>
      <c r="AJ15" s="1">
        <v>82</v>
      </c>
      <c r="AK15" s="1">
        <v>87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223</v>
      </c>
      <c r="FI15" s="76" t="s">
        <v>228</v>
      </c>
      <c r="FJ15" s="77">
        <v>22562</v>
      </c>
      <c r="FK15" s="77">
        <v>22572</v>
      </c>
    </row>
    <row r="16" spans="1:167" x14ac:dyDescent="0.25">
      <c r="A16" s="19">
        <v>6</v>
      </c>
      <c r="B16" s="19">
        <v>76387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1</v>
      </c>
      <c r="P16" s="28" t="str">
        <f t="shared" si="9"/>
        <v>Sangat terampil dalam membuat kerajinan</v>
      </c>
      <c r="Q16" s="39" t="s">
        <v>8</v>
      </c>
      <c r="R16" s="39" t="s">
        <v>8</v>
      </c>
      <c r="S16" s="18"/>
      <c r="T16" s="1">
        <v>90</v>
      </c>
      <c r="U16" s="1">
        <v>84</v>
      </c>
      <c r="V16" s="1">
        <v>85</v>
      </c>
      <c r="W16" s="1">
        <f t="shared" si="10"/>
        <v>85</v>
      </c>
      <c r="X16" s="1">
        <f t="shared" si="11"/>
        <v>83</v>
      </c>
      <c r="Y16" s="1">
        <v>87</v>
      </c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84</v>
      </c>
      <c r="AI16" s="1">
        <v>85</v>
      </c>
      <c r="AJ16" s="1">
        <v>84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76402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2</v>
      </c>
      <c r="J17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5</v>
      </c>
      <c r="P17" s="28" t="str">
        <f t="shared" si="9"/>
        <v>Sangat terampil dalam mempromosikan produk</v>
      </c>
      <c r="Q17" s="39" t="s">
        <v>8</v>
      </c>
      <c r="R17" s="39" t="s">
        <v>8</v>
      </c>
      <c r="S17" s="18"/>
      <c r="T17" s="1">
        <v>95</v>
      </c>
      <c r="U17" s="1">
        <v>91</v>
      </c>
      <c r="V17" s="1">
        <v>80</v>
      </c>
      <c r="W17" s="1">
        <f t="shared" si="10"/>
        <v>92</v>
      </c>
      <c r="X17" s="1">
        <f t="shared" si="11"/>
        <v>90</v>
      </c>
      <c r="Y17" s="1">
        <v>88</v>
      </c>
      <c r="Z17" s="1"/>
      <c r="AA17" s="1"/>
      <c r="AB17" s="1"/>
      <c r="AC17" s="1"/>
      <c r="AD17" s="1"/>
      <c r="AE17" s="18"/>
      <c r="AF17" s="1">
        <v>84</v>
      </c>
      <c r="AG17" s="1">
        <v>87</v>
      </c>
      <c r="AH17" s="1">
        <v>84</v>
      </c>
      <c r="AI17" s="1">
        <v>87</v>
      </c>
      <c r="AJ17" s="1">
        <v>84</v>
      </c>
      <c r="AK17" s="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224</v>
      </c>
      <c r="FI17" s="76" t="s">
        <v>229</v>
      </c>
      <c r="FJ17" s="77">
        <v>22563</v>
      </c>
      <c r="FK17" s="77">
        <v>22573</v>
      </c>
    </row>
    <row r="18" spans="1:167" x14ac:dyDescent="0.25">
      <c r="A18" s="19">
        <v>8</v>
      </c>
      <c r="B18" s="19">
        <v>76417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5</v>
      </c>
      <c r="P18" s="28" t="str">
        <f t="shared" si="9"/>
        <v>Sangat terampil dalam mempromosikan produk</v>
      </c>
      <c r="Q18" s="39" t="s">
        <v>8</v>
      </c>
      <c r="R18" s="39" t="s">
        <v>8</v>
      </c>
      <c r="S18" s="18"/>
      <c r="T18" s="1">
        <v>90</v>
      </c>
      <c r="U18" s="1">
        <v>91</v>
      </c>
      <c r="V18" s="1">
        <v>87</v>
      </c>
      <c r="W18" s="1">
        <f t="shared" si="10"/>
        <v>92</v>
      </c>
      <c r="X18" s="1">
        <f t="shared" si="11"/>
        <v>90</v>
      </c>
      <c r="Y18" s="1">
        <v>70</v>
      </c>
      <c r="Z18" s="1"/>
      <c r="AA18" s="1"/>
      <c r="AB18" s="1"/>
      <c r="AC18" s="1"/>
      <c r="AD18" s="1"/>
      <c r="AE18" s="18"/>
      <c r="AF18" s="1">
        <v>84</v>
      </c>
      <c r="AG18" s="1">
        <v>85</v>
      </c>
      <c r="AH18" s="1">
        <v>84</v>
      </c>
      <c r="AI18" s="1">
        <v>85</v>
      </c>
      <c r="AJ18" s="1">
        <v>84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76432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9" s="28">
        <f t="shared" si="5"/>
        <v>84.5</v>
      </c>
      <c r="L19" s="28" t="str">
        <f t="shared" si="6"/>
        <v>A</v>
      </c>
      <c r="M19" s="28">
        <f t="shared" si="7"/>
        <v>84.5</v>
      </c>
      <c r="N19" s="28" t="str">
        <f t="shared" si="8"/>
        <v>A</v>
      </c>
      <c r="O19" s="36">
        <v>3</v>
      </c>
      <c r="P19" s="28" t="str">
        <f t="shared" si="9"/>
        <v>Sangat terampil dalam budidaya ikan konsumsi</v>
      </c>
      <c r="Q19" s="39" t="s">
        <v>8</v>
      </c>
      <c r="R19" s="39" t="s">
        <v>8</v>
      </c>
      <c r="S19" s="18"/>
      <c r="T19" s="1">
        <v>88</v>
      </c>
      <c r="U19" s="1">
        <v>92</v>
      </c>
      <c r="V19" s="1">
        <v>80</v>
      </c>
      <c r="W19" s="1">
        <f t="shared" si="10"/>
        <v>93</v>
      </c>
      <c r="X19" s="1">
        <f t="shared" si="11"/>
        <v>91</v>
      </c>
      <c r="Y19" s="1">
        <v>74</v>
      </c>
      <c r="Z19" s="1"/>
      <c r="AA19" s="1"/>
      <c r="AB19" s="1"/>
      <c r="AC19" s="1"/>
      <c r="AD19" s="1"/>
      <c r="AE19" s="18"/>
      <c r="AF19" s="1">
        <v>84</v>
      </c>
      <c r="AG19" s="1">
        <v>85</v>
      </c>
      <c r="AH19" s="1">
        <v>84</v>
      </c>
      <c r="AI19" s="1">
        <v>85</v>
      </c>
      <c r="AJ19" s="1">
        <v>84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225</v>
      </c>
      <c r="FI19" s="76" t="s">
        <v>230</v>
      </c>
      <c r="FJ19" s="77">
        <v>22564</v>
      </c>
      <c r="FK19" s="77">
        <v>22574</v>
      </c>
    </row>
    <row r="20" spans="1:167" x14ac:dyDescent="0.25">
      <c r="A20" s="19">
        <v>10</v>
      </c>
      <c r="B20" s="19">
        <v>76447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membuat kerajinan</v>
      </c>
      <c r="Q20" s="39" t="s">
        <v>8</v>
      </c>
      <c r="R20" s="39" t="s">
        <v>8</v>
      </c>
      <c r="S20" s="18"/>
      <c r="T20" s="1">
        <v>85</v>
      </c>
      <c r="U20" s="1">
        <v>89</v>
      </c>
      <c r="V20" s="1">
        <v>85</v>
      </c>
      <c r="W20" s="1">
        <f t="shared" si="10"/>
        <v>90</v>
      </c>
      <c r="X20" s="1">
        <f t="shared" si="11"/>
        <v>88</v>
      </c>
      <c r="Y20" s="1">
        <v>94</v>
      </c>
      <c r="Z20" s="1"/>
      <c r="AA20" s="1"/>
      <c r="AB20" s="1"/>
      <c r="AC20" s="1"/>
      <c r="AD20" s="1"/>
      <c r="AE20" s="18"/>
      <c r="AF20" s="1">
        <v>87</v>
      </c>
      <c r="AG20" s="1">
        <v>89</v>
      </c>
      <c r="AH20" s="1">
        <v>87</v>
      </c>
      <c r="AI20" s="1">
        <v>89</v>
      </c>
      <c r="AJ20" s="1">
        <v>87</v>
      </c>
      <c r="AK20" s="1">
        <v>89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76462</v>
      </c>
      <c r="C21" s="19" t="s">
        <v>75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95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4</v>
      </c>
      <c r="P21" s="28" t="str">
        <f t="shared" si="9"/>
        <v>Sangat terampil dalam mengolah makanan khas daerah</v>
      </c>
      <c r="Q21" s="39" t="s">
        <v>8</v>
      </c>
      <c r="R21" s="39" t="s">
        <v>8</v>
      </c>
      <c r="S21" s="18"/>
      <c r="T21" s="1">
        <v>100</v>
      </c>
      <c r="U21" s="1">
        <v>94</v>
      </c>
      <c r="V21" s="1">
        <v>85</v>
      </c>
      <c r="W21" s="1">
        <f t="shared" si="10"/>
        <v>95</v>
      </c>
      <c r="X21" s="1">
        <f t="shared" si="11"/>
        <v>93</v>
      </c>
      <c r="Y21" s="1">
        <v>100</v>
      </c>
      <c r="Z21" s="1"/>
      <c r="AA21" s="1"/>
      <c r="AB21" s="1"/>
      <c r="AC21" s="1"/>
      <c r="AD21" s="1"/>
      <c r="AE21" s="18"/>
      <c r="AF21" s="1">
        <v>82</v>
      </c>
      <c r="AG21" s="1">
        <v>88</v>
      </c>
      <c r="AH21" s="1">
        <v>82</v>
      </c>
      <c r="AI21" s="1">
        <v>88</v>
      </c>
      <c r="AJ21" s="1">
        <v>82</v>
      </c>
      <c r="AK21" s="1">
        <v>88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226</v>
      </c>
      <c r="FI21" s="76" t="s">
        <v>231</v>
      </c>
      <c r="FJ21" s="77">
        <v>22565</v>
      </c>
      <c r="FK21" s="77">
        <v>22575</v>
      </c>
    </row>
    <row r="22" spans="1:167" x14ac:dyDescent="0.25">
      <c r="A22" s="19">
        <v>12</v>
      </c>
      <c r="B22" s="19">
        <v>76477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2</v>
      </c>
      <c r="J2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3</v>
      </c>
      <c r="P22" s="28" t="str">
        <f t="shared" si="9"/>
        <v>Sangat terampil dalam budidaya ikan konsumsi</v>
      </c>
      <c r="Q22" s="39" t="s">
        <v>8</v>
      </c>
      <c r="R22" s="39" t="s">
        <v>8</v>
      </c>
      <c r="S22" s="18"/>
      <c r="T22" s="1">
        <v>95</v>
      </c>
      <c r="U22" s="1">
        <v>86</v>
      </c>
      <c r="V22" s="1">
        <v>80</v>
      </c>
      <c r="W22" s="1">
        <f t="shared" si="10"/>
        <v>87</v>
      </c>
      <c r="X22" s="1">
        <f t="shared" si="11"/>
        <v>85</v>
      </c>
      <c r="Y22" s="1">
        <v>89</v>
      </c>
      <c r="Z22" s="1"/>
      <c r="AA22" s="1"/>
      <c r="AB22" s="1"/>
      <c r="AC22" s="1"/>
      <c r="AD22" s="1"/>
      <c r="AE22" s="18"/>
      <c r="AF22" s="1">
        <v>88</v>
      </c>
      <c r="AG22" s="1">
        <v>86</v>
      </c>
      <c r="AH22" s="1">
        <v>88</v>
      </c>
      <c r="AI22" s="1">
        <v>86</v>
      </c>
      <c r="AJ22" s="1">
        <v>88</v>
      </c>
      <c r="AK22" s="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76492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dalam membuat kerajinan</v>
      </c>
      <c r="Q23" s="39" t="s">
        <v>8</v>
      </c>
      <c r="R23" s="39" t="s">
        <v>8</v>
      </c>
      <c r="S23" s="18"/>
      <c r="T23" s="1">
        <v>95</v>
      </c>
      <c r="U23" s="1">
        <v>80</v>
      </c>
      <c r="V23" s="1">
        <v>90</v>
      </c>
      <c r="W23" s="1">
        <f t="shared" si="10"/>
        <v>81</v>
      </c>
      <c r="X23" s="1">
        <f t="shared" si="11"/>
        <v>79</v>
      </c>
      <c r="Y23" s="1">
        <v>100</v>
      </c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84</v>
      </c>
      <c r="AI23" s="1">
        <v>85</v>
      </c>
      <c r="AJ23" s="1">
        <v>84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221</v>
      </c>
      <c r="FI23" s="76" t="s">
        <v>232</v>
      </c>
      <c r="FJ23" s="77">
        <v>22566</v>
      </c>
      <c r="FK23" s="77">
        <v>22576</v>
      </c>
    </row>
    <row r="24" spans="1:167" x14ac:dyDescent="0.25">
      <c r="A24" s="19">
        <v>14</v>
      </c>
      <c r="B24" s="19">
        <v>76507</v>
      </c>
      <c r="C24" s="19" t="s">
        <v>78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4</v>
      </c>
      <c r="P24" s="28" t="str">
        <f t="shared" si="9"/>
        <v>Sangat terampil dalam mengolah makanan khas daerah</v>
      </c>
      <c r="Q24" s="39" t="s">
        <v>8</v>
      </c>
      <c r="R24" s="39" t="s">
        <v>8</v>
      </c>
      <c r="S24" s="18"/>
      <c r="T24" s="1">
        <v>100</v>
      </c>
      <c r="U24" s="1">
        <v>92</v>
      </c>
      <c r="V24" s="1">
        <v>97</v>
      </c>
      <c r="W24" s="1">
        <f t="shared" si="10"/>
        <v>93</v>
      </c>
      <c r="X24" s="1">
        <f t="shared" si="11"/>
        <v>91</v>
      </c>
      <c r="Y24" s="1">
        <v>94</v>
      </c>
      <c r="Z24" s="1"/>
      <c r="AA24" s="1"/>
      <c r="AB24" s="1"/>
      <c r="AC24" s="1"/>
      <c r="AD24" s="1"/>
      <c r="AE24" s="18"/>
      <c r="AF24" s="1">
        <v>85</v>
      </c>
      <c r="AG24" s="1">
        <v>86</v>
      </c>
      <c r="AH24" s="1">
        <v>85</v>
      </c>
      <c r="AI24" s="1">
        <v>86</v>
      </c>
      <c r="AJ24" s="1">
        <v>85</v>
      </c>
      <c r="AK24" s="1">
        <v>86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76522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5</v>
      </c>
      <c r="P25" s="28" t="str">
        <f t="shared" si="9"/>
        <v>Sangat terampil dalam mempromosikan produk</v>
      </c>
      <c r="Q25" s="39" t="s">
        <v>8</v>
      </c>
      <c r="R25" s="39" t="s">
        <v>8</v>
      </c>
      <c r="S25" s="18"/>
      <c r="T25" s="1">
        <v>100</v>
      </c>
      <c r="U25" s="1">
        <v>90</v>
      </c>
      <c r="V25" s="1">
        <v>80</v>
      </c>
      <c r="W25" s="1">
        <f t="shared" si="10"/>
        <v>91</v>
      </c>
      <c r="X25" s="1">
        <f t="shared" si="11"/>
        <v>89</v>
      </c>
      <c r="Y25" s="1">
        <v>91</v>
      </c>
      <c r="Z25" s="1"/>
      <c r="AA25" s="1"/>
      <c r="AB25" s="1"/>
      <c r="AC25" s="1"/>
      <c r="AD25" s="1"/>
      <c r="AE25" s="18"/>
      <c r="AF25" s="1">
        <v>84</v>
      </c>
      <c r="AG25" s="1">
        <v>87</v>
      </c>
      <c r="AH25" s="1">
        <v>84</v>
      </c>
      <c r="AI25" s="1">
        <v>87</v>
      </c>
      <c r="AJ25" s="1">
        <v>84</v>
      </c>
      <c r="AK25" s="1">
        <v>87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22567</v>
      </c>
      <c r="FK25" s="77">
        <v>22577</v>
      </c>
    </row>
    <row r="26" spans="1:167" x14ac:dyDescent="0.25">
      <c r="A26" s="19">
        <v>16</v>
      </c>
      <c r="B26" s="19">
        <v>76537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3</v>
      </c>
      <c r="P26" s="28" t="str">
        <f t="shared" si="9"/>
        <v>Sangat terampil dalam budidaya ikan konsumsi</v>
      </c>
      <c r="Q26" s="39" t="s">
        <v>8</v>
      </c>
      <c r="R26" s="39" t="s">
        <v>8</v>
      </c>
      <c r="S26" s="18"/>
      <c r="T26" s="1">
        <v>95</v>
      </c>
      <c r="U26" s="1">
        <v>86</v>
      </c>
      <c r="V26" s="1">
        <v>80</v>
      </c>
      <c r="W26" s="1">
        <f t="shared" si="10"/>
        <v>87</v>
      </c>
      <c r="X26" s="1">
        <f t="shared" si="11"/>
        <v>85</v>
      </c>
      <c r="Y26" s="1">
        <v>91</v>
      </c>
      <c r="Z26" s="1"/>
      <c r="AA26" s="1"/>
      <c r="AB26" s="1"/>
      <c r="AC26" s="1"/>
      <c r="AD26" s="1"/>
      <c r="AE26" s="18"/>
      <c r="AF26" s="1">
        <v>85</v>
      </c>
      <c r="AG26" s="1">
        <v>87</v>
      </c>
      <c r="AH26" s="1">
        <v>85</v>
      </c>
      <c r="AI26" s="1">
        <v>87</v>
      </c>
      <c r="AJ26" s="1">
        <v>85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76552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briket, budidaya ikan konsumsi, pengolahan makanan khas daerah, perencanaan biaya dan teknik promosi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4</v>
      </c>
      <c r="P27" s="28" t="str">
        <f t="shared" si="9"/>
        <v>Sangat terampil dalam mengolah makanan khas daerah</v>
      </c>
      <c r="Q27" s="39" t="s">
        <v>8</v>
      </c>
      <c r="R27" s="39" t="s">
        <v>8</v>
      </c>
      <c r="S27" s="18"/>
      <c r="T27" s="1">
        <v>95</v>
      </c>
      <c r="U27" s="1">
        <v>91</v>
      </c>
      <c r="V27" s="1">
        <v>80</v>
      </c>
      <c r="W27" s="1">
        <f t="shared" si="10"/>
        <v>92</v>
      </c>
      <c r="X27" s="1">
        <f t="shared" si="11"/>
        <v>90</v>
      </c>
      <c r="Y27" s="1">
        <v>89</v>
      </c>
      <c r="Z27" s="1"/>
      <c r="AA27" s="1"/>
      <c r="AB27" s="1"/>
      <c r="AC27" s="1"/>
      <c r="AD27" s="1"/>
      <c r="AE27" s="18"/>
      <c r="AF27" s="1">
        <v>85</v>
      </c>
      <c r="AG27" s="1">
        <v>86</v>
      </c>
      <c r="AH27" s="1">
        <v>85</v>
      </c>
      <c r="AI27" s="1">
        <v>86</v>
      </c>
      <c r="AJ27" s="1">
        <v>85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22568</v>
      </c>
      <c r="FK27" s="77">
        <v>22578</v>
      </c>
    </row>
    <row r="28" spans="1:167" x14ac:dyDescent="0.25">
      <c r="A28" s="19">
        <v>18</v>
      </c>
      <c r="B28" s="19">
        <v>76567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dalam merangkai kerajinan, rekayasa briket, budidaya ikan konsumsi, pengolahan makanan khas daerah, perencanaan biaya dan teknik promosi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5</v>
      </c>
      <c r="P28" s="28" t="str">
        <f t="shared" si="9"/>
        <v>Sangat terampil dalam mempromosikan produk</v>
      </c>
      <c r="Q28" s="39" t="s">
        <v>8</v>
      </c>
      <c r="R28" s="39" t="s">
        <v>8</v>
      </c>
      <c r="S28" s="18"/>
      <c r="T28" s="1">
        <v>90</v>
      </c>
      <c r="U28" s="1">
        <v>92</v>
      </c>
      <c r="V28" s="1">
        <v>90</v>
      </c>
      <c r="W28" s="1">
        <f t="shared" si="10"/>
        <v>93</v>
      </c>
      <c r="X28" s="1">
        <f t="shared" si="11"/>
        <v>91</v>
      </c>
      <c r="Y28" s="1">
        <v>96</v>
      </c>
      <c r="Z28" s="1"/>
      <c r="AA28" s="1"/>
      <c r="AB28" s="1"/>
      <c r="AC28" s="1"/>
      <c r="AD28" s="1"/>
      <c r="AE28" s="18"/>
      <c r="AF28" s="1">
        <v>83</v>
      </c>
      <c r="AG28" s="1">
        <v>92</v>
      </c>
      <c r="AH28" s="1">
        <v>83</v>
      </c>
      <c r="AI28" s="1">
        <v>92</v>
      </c>
      <c r="AJ28" s="1">
        <v>83</v>
      </c>
      <c r="AK28" s="1">
        <v>92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76582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membuat kerajinan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85</v>
      </c>
      <c r="W29" s="1">
        <f t="shared" si="10"/>
        <v>91</v>
      </c>
      <c r="X29" s="1">
        <f t="shared" si="11"/>
        <v>89</v>
      </c>
      <c r="Y29" s="1">
        <v>98</v>
      </c>
      <c r="Z29" s="1"/>
      <c r="AA29" s="1"/>
      <c r="AB29" s="1"/>
      <c r="AC29" s="1"/>
      <c r="AD29" s="1"/>
      <c r="AE29" s="18"/>
      <c r="AF29" s="1">
        <v>85</v>
      </c>
      <c r="AG29" s="1">
        <v>89</v>
      </c>
      <c r="AH29" s="1">
        <v>85</v>
      </c>
      <c r="AI29" s="1">
        <v>89</v>
      </c>
      <c r="AJ29" s="1">
        <v>85</v>
      </c>
      <c r="AK29" s="1">
        <v>89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22569</v>
      </c>
      <c r="FK29" s="77">
        <v>22579</v>
      </c>
    </row>
    <row r="30" spans="1:167" x14ac:dyDescent="0.25">
      <c r="A30" s="19">
        <v>20</v>
      </c>
      <c r="B30" s="19">
        <v>76597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briket, budidaya ikan konsumsi, pengolahan makanan khas daerah, perencanaan biaya dan teknik promosi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3</v>
      </c>
      <c r="P30" s="28" t="str">
        <f t="shared" si="9"/>
        <v>Sangat terampil dalam budidaya ikan konsumsi</v>
      </c>
      <c r="Q30" s="39" t="s">
        <v>8</v>
      </c>
      <c r="R30" s="39" t="s">
        <v>8</v>
      </c>
      <c r="S30" s="18"/>
      <c r="T30" s="1">
        <v>100</v>
      </c>
      <c r="U30" s="1">
        <v>90</v>
      </c>
      <c r="V30" s="1">
        <v>90</v>
      </c>
      <c r="W30" s="1">
        <f t="shared" si="10"/>
        <v>91</v>
      </c>
      <c r="X30" s="1">
        <f t="shared" si="11"/>
        <v>89</v>
      </c>
      <c r="Y30" s="1">
        <v>98</v>
      </c>
      <c r="Z30" s="1"/>
      <c r="AA30" s="1"/>
      <c r="AB30" s="1"/>
      <c r="AC30" s="1"/>
      <c r="AD30" s="1"/>
      <c r="AE30" s="18"/>
      <c r="AF30" s="1">
        <v>82</v>
      </c>
      <c r="AG30" s="1">
        <v>89</v>
      </c>
      <c r="AH30" s="1">
        <v>82</v>
      </c>
      <c r="AI30" s="1">
        <v>89</v>
      </c>
      <c r="AJ30" s="1">
        <v>82</v>
      </c>
      <c r="AK30" s="1">
        <v>89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76612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1</v>
      </c>
      <c r="P31" s="28" t="str">
        <f t="shared" si="9"/>
        <v>Sangat terampil dalam membuat kerajinan</v>
      </c>
      <c r="Q31" s="39" t="s">
        <v>8</v>
      </c>
      <c r="R31" s="39" t="s">
        <v>8</v>
      </c>
      <c r="S31" s="18"/>
      <c r="T31" s="1">
        <v>90</v>
      </c>
      <c r="U31" s="1">
        <v>89</v>
      </c>
      <c r="V31" s="1">
        <v>80</v>
      </c>
      <c r="W31" s="1">
        <f t="shared" si="10"/>
        <v>90</v>
      </c>
      <c r="X31" s="1">
        <f t="shared" si="11"/>
        <v>88</v>
      </c>
      <c r="Y31" s="1">
        <v>93</v>
      </c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83</v>
      </c>
      <c r="AI31" s="1">
        <v>85</v>
      </c>
      <c r="AJ31" s="1">
        <v>83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22570</v>
      </c>
      <c r="FK31" s="77">
        <v>22580</v>
      </c>
    </row>
    <row r="32" spans="1:167" x14ac:dyDescent="0.25">
      <c r="A32" s="19">
        <v>22</v>
      </c>
      <c r="B32" s="19">
        <v>76627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2" s="28">
        <f t="shared" si="5"/>
        <v>84.5</v>
      </c>
      <c r="L32" s="28" t="str">
        <f t="shared" si="6"/>
        <v>A</v>
      </c>
      <c r="M32" s="28">
        <f t="shared" si="7"/>
        <v>84.5</v>
      </c>
      <c r="N32" s="28" t="str">
        <f t="shared" si="8"/>
        <v>A</v>
      </c>
      <c r="O32" s="36">
        <v>5</v>
      </c>
      <c r="P32" s="28" t="str">
        <f t="shared" si="9"/>
        <v>Sangat terampil dalam mempromosikan produk</v>
      </c>
      <c r="Q32" s="39" t="s">
        <v>8</v>
      </c>
      <c r="R32" s="39" t="s">
        <v>8</v>
      </c>
      <c r="S32" s="18"/>
      <c r="T32" s="1">
        <v>87</v>
      </c>
      <c r="U32" s="1">
        <v>88</v>
      </c>
      <c r="V32" s="1">
        <v>85</v>
      </c>
      <c r="W32" s="1">
        <f t="shared" si="10"/>
        <v>89</v>
      </c>
      <c r="X32" s="1">
        <f t="shared" si="11"/>
        <v>87</v>
      </c>
      <c r="Y32" s="1">
        <v>94</v>
      </c>
      <c r="Z32" s="1"/>
      <c r="AA32" s="1"/>
      <c r="AB32" s="1"/>
      <c r="AC32" s="1"/>
      <c r="AD32" s="1"/>
      <c r="AE32" s="18"/>
      <c r="AF32" s="1">
        <v>82</v>
      </c>
      <c r="AG32" s="1">
        <v>87</v>
      </c>
      <c r="AH32" s="1">
        <v>82</v>
      </c>
      <c r="AI32" s="1">
        <v>87</v>
      </c>
      <c r="AJ32" s="1">
        <v>82</v>
      </c>
      <c r="AK32" s="1">
        <v>87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76642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4</v>
      </c>
      <c r="P33" s="28" t="str">
        <f t="shared" si="9"/>
        <v>Sangat terampil dalam mengolah makanan khas daerah</v>
      </c>
      <c r="Q33" s="39" t="s">
        <v>8</v>
      </c>
      <c r="R33" s="39" t="s">
        <v>8</v>
      </c>
      <c r="S33" s="18"/>
      <c r="T33" s="1">
        <v>75</v>
      </c>
      <c r="U33" s="1">
        <v>91</v>
      </c>
      <c r="V33" s="1">
        <v>90</v>
      </c>
      <c r="W33" s="1">
        <f t="shared" si="10"/>
        <v>92</v>
      </c>
      <c r="X33" s="1">
        <f t="shared" si="11"/>
        <v>90</v>
      </c>
      <c r="Y33" s="1">
        <v>82</v>
      </c>
      <c r="Z33" s="1"/>
      <c r="AA33" s="1"/>
      <c r="AB33" s="1"/>
      <c r="AC33" s="1"/>
      <c r="AD33" s="1"/>
      <c r="AE33" s="18"/>
      <c r="AF33" s="1">
        <v>94</v>
      </c>
      <c r="AG33" s="1">
        <v>84</v>
      </c>
      <c r="AH33" s="1">
        <v>94</v>
      </c>
      <c r="AI33" s="1">
        <v>84</v>
      </c>
      <c r="AJ33" s="1">
        <v>94</v>
      </c>
      <c r="AK33" s="1">
        <v>84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76657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2</v>
      </c>
      <c r="J34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3</v>
      </c>
      <c r="P34" s="28" t="str">
        <f t="shared" si="9"/>
        <v>Sangat terampil dalam budidaya ikan konsumsi</v>
      </c>
      <c r="Q34" s="39" t="s">
        <v>8</v>
      </c>
      <c r="R34" s="39" t="s">
        <v>8</v>
      </c>
      <c r="S34" s="18"/>
      <c r="T34" s="1">
        <v>100</v>
      </c>
      <c r="U34" s="1">
        <v>91</v>
      </c>
      <c r="V34" s="1">
        <v>85</v>
      </c>
      <c r="W34" s="1">
        <f t="shared" si="10"/>
        <v>92</v>
      </c>
      <c r="X34" s="1">
        <f t="shared" si="11"/>
        <v>90</v>
      </c>
      <c r="Y34" s="1">
        <v>75</v>
      </c>
      <c r="Z34" s="1"/>
      <c r="AA34" s="1"/>
      <c r="AB34" s="1"/>
      <c r="AC34" s="1"/>
      <c r="AD34" s="1"/>
      <c r="AE34" s="18"/>
      <c r="AF34" s="1">
        <v>90</v>
      </c>
      <c r="AG34" s="1">
        <v>84</v>
      </c>
      <c r="AH34" s="1">
        <v>90</v>
      </c>
      <c r="AI34" s="1">
        <v>84</v>
      </c>
      <c r="AJ34" s="1">
        <v>90</v>
      </c>
      <c r="AK34" s="1">
        <v>84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76672</v>
      </c>
      <c r="C35" s="19" t="s">
        <v>90</v>
      </c>
      <c r="D35" s="18"/>
      <c r="E35" s="28">
        <f t="shared" si="0"/>
        <v>93</v>
      </c>
      <c r="F35" s="28" t="str">
        <f t="shared" si="1"/>
        <v>A</v>
      </c>
      <c r="G35" s="28">
        <f t="shared" si="2"/>
        <v>93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membuat kerajinan</v>
      </c>
      <c r="Q35" s="39" t="s">
        <v>8</v>
      </c>
      <c r="R35" s="39" t="s">
        <v>8</v>
      </c>
      <c r="S35" s="18"/>
      <c r="T35" s="1">
        <v>100</v>
      </c>
      <c r="U35" s="1">
        <v>89</v>
      </c>
      <c r="V35" s="1">
        <v>97</v>
      </c>
      <c r="W35" s="1">
        <f t="shared" si="10"/>
        <v>90</v>
      </c>
      <c r="X35" s="1">
        <f t="shared" si="11"/>
        <v>88</v>
      </c>
      <c r="Y35" s="1">
        <v>96</v>
      </c>
      <c r="Z35" s="1"/>
      <c r="AA35" s="1"/>
      <c r="AB35" s="1"/>
      <c r="AC35" s="1"/>
      <c r="AD35" s="1"/>
      <c r="AE35" s="18"/>
      <c r="AF35" s="1">
        <v>85</v>
      </c>
      <c r="AG35" s="1">
        <v>89</v>
      </c>
      <c r="AH35" s="1">
        <v>85</v>
      </c>
      <c r="AI35" s="1">
        <v>89</v>
      </c>
      <c r="AJ35" s="1">
        <v>85</v>
      </c>
      <c r="AK35" s="1">
        <v>89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76687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4</v>
      </c>
      <c r="P36" s="28" t="str">
        <f t="shared" si="9"/>
        <v>Sangat terampil dalam mengolah makanan khas daerah</v>
      </c>
      <c r="Q36" s="39" t="s">
        <v>8</v>
      </c>
      <c r="R36" s="39" t="s">
        <v>8</v>
      </c>
      <c r="S36" s="18"/>
      <c r="T36" s="1">
        <v>94</v>
      </c>
      <c r="U36" s="1">
        <v>89</v>
      </c>
      <c r="V36" s="1">
        <v>85</v>
      </c>
      <c r="W36" s="1">
        <f t="shared" si="10"/>
        <v>90</v>
      </c>
      <c r="X36" s="1">
        <f t="shared" si="11"/>
        <v>88</v>
      </c>
      <c r="Y36" s="1">
        <v>78</v>
      </c>
      <c r="Z36" s="1"/>
      <c r="AA36" s="1"/>
      <c r="AB36" s="1"/>
      <c r="AC36" s="1"/>
      <c r="AD36" s="1"/>
      <c r="AE36" s="18"/>
      <c r="AF36" s="1">
        <v>82</v>
      </c>
      <c r="AG36" s="1">
        <v>88</v>
      </c>
      <c r="AH36" s="1">
        <v>82</v>
      </c>
      <c r="AI36" s="1">
        <v>88</v>
      </c>
      <c r="AJ36" s="1">
        <v>82</v>
      </c>
      <c r="AK36" s="1">
        <v>88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76702</v>
      </c>
      <c r="C37" s="19" t="s">
        <v>92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briket, budidaya ikan konsumsi, pengolahan makanan khas daerah, perencanaan biaya dan teknik promosi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5</v>
      </c>
      <c r="P37" s="28" t="str">
        <f t="shared" si="9"/>
        <v>Sangat terampil dalam mempromosikan produk</v>
      </c>
      <c r="Q37" s="39" t="s">
        <v>8</v>
      </c>
      <c r="R37" s="39" t="s">
        <v>8</v>
      </c>
      <c r="S37" s="18"/>
      <c r="T37" s="1">
        <v>95</v>
      </c>
      <c r="U37" s="1">
        <v>92</v>
      </c>
      <c r="V37" s="1">
        <v>97</v>
      </c>
      <c r="W37" s="1">
        <f t="shared" si="10"/>
        <v>93</v>
      </c>
      <c r="X37" s="1">
        <f t="shared" si="11"/>
        <v>91</v>
      </c>
      <c r="Y37" s="1">
        <v>98</v>
      </c>
      <c r="Z37" s="1"/>
      <c r="AA37" s="1"/>
      <c r="AB37" s="1"/>
      <c r="AC37" s="1"/>
      <c r="AD37" s="1"/>
      <c r="AE37" s="18"/>
      <c r="AF37" s="1">
        <v>84</v>
      </c>
      <c r="AG37" s="1">
        <v>87</v>
      </c>
      <c r="AH37" s="1">
        <v>84</v>
      </c>
      <c r="AI37" s="1">
        <v>87</v>
      </c>
      <c r="AJ37" s="1">
        <v>84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76717</v>
      </c>
      <c r="C38" s="19" t="s">
        <v>93</v>
      </c>
      <c r="D38" s="18"/>
      <c r="E38" s="28">
        <f t="shared" si="0"/>
        <v>94</v>
      </c>
      <c r="F38" s="28" t="str">
        <f t="shared" si="1"/>
        <v>A</v>
      </c>
      <c r="G38" s="28">
        <f t="shared" si="2"/>
        <v>94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3</v>
      </c>
      <c r="P38" s="28" t="str">
        <f t="shared" si="9"/>
        <v>Sangat terampil dalam budidaya ikan konsumsi</v>
      </c>
      <c r="Q38" s="39" t="s">
        <v>8</v>
      </c>
      <c r="R38" s="39" t="s">
        <v>8</v>
      </c>
      <c r="S38" s="18"/>
      <c r="T38" s="1">
        <v>95</v>
      </c>
      <c r="U38" s="1">
        <v>94</v>
      </c>
      <c r="V38" s="1">
        <v>93</v>
      </c>
      <c r="W38" s="1">
        <f t="shared" si="10"/>
        <v>95</v>
      </c>
      <c r="X38" s="1">
        <f t="shared" si="11"/>
        <v>93</v>
      </c>
      <c r="Y38" s="1">
        <v>96</v>
      </c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>
        <v>82</v>
      </c>
      <c r="AI38" s="1">
        <v>86</v>
      </c>
      <c r="AJ38" s="1">
        <v>82</v>
      </c>
      <c r="AK38" s="1">
        <v>86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76732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4</v>
      </c>
      <c r="P39" s="28" t="str">
        <f t="shared" si="9"/>
        <v>Sangat terampil dalam mengolah makanan khas daerah</v>
      </c>
      <c r="Q39" s="39" t="s">
        <v>8</v>
      </c>
      <c r="R39" s="39" t="s">
        <v>8</v>
      </c>
      <c r="S39" s="18"/>
      <c r="T39" s="1">
        <v>100</v>
      </c>
      <c r="U39" s="1">
        <v>91</v>
      </c>
      <c r="V39" s="1">
        <v>90</v>
      </c>
      <c r="W39" s="1">
        <f t="shared" si="10"/>
        <v>92</v>
      </c>
      <c r="X39" s="1">
        <f t="shared" si="11"/>
        <v>90</v>
      </c>
      <c r="Y39" s="1">
        <v>96</v>
      </c>
      <c r="Z39" s="1"/>
      <c r="AA39" s="1"/>
      <c r="AB39" s="1"/>
      <c r="AC39" s="1"/>
      <c r="AD39" s="1"/>
      <c r="AE39" s="18"/>
      <c r="AF39" s="1">
        <v>83</v>
      </c>
      <c r="AG39" s="1">
        <v>87</v>
      </c>
      <c r="AH39" s="1">
        <v>83</v>
      </c>
      <c r="AI39" s="1">
        <v>87</v>
      </c>
      <c r="AJ39" s="1">
        <v>83</v>
      </c>
      <c r="AK39" s="1">
        <v>87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76747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Sangat terampil dalam membuat kerajinan</v>
      </c>
      <c r="Q40" s="39" t="s">
        <v>8</v>
      </c>
      <c r="R40" s="39" t="s">
        <v>8</v>
      </c>
      <c r="S40" s="18"/>
      <c r="T40" s="1">
        <v>100</v>
      </c>
      <c r="U40" s="1">
        <v>90</v>
      </c>
      <c r="V40" s="1">
        <v>80</v>
      </c>
      <c r="W40" s="1">
        <f t="shared" si="10"/>
        <v>91</v>
      </c>
      <c r="X40" s="1">
        <f t="shared" si="11"/>
        <v>89</v>
      </c>
      <c r="Y40" s="1">
        <v>70</v>
      </c>
      <c r="Z40" s="1"/>
      <c r="AA40" s="1"/>
      <c r="AB40" s="1"/>
      <c r="AC40" s="1"/>
      <c r="AD40" s="1"/>
      <c r="AE40" s="18"/>
      <c r="AF40" s="1">
        <v>83</v>
      </c>
      <c r="AG40" s="1">
        <v>90</v>
      </c>
      <c r="AH40" s="1">
        <v>83</v>
      </c>
      <c r="AI40" s="1">
        <v>90</v>
      </c>
      <c r="AJ40" s="1">
        <v>83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76762</v>
      </c>
      <c r="C41" s="19" t="s">
        <v>96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5</v>
      </c>
      <c r="P41" s="28" t="str">
        <f t="shared" si="9"/>
        <v>Sangat terampil dalam mempromosikan produk</v>
      </c>
      <c r="Q41" s="39" t="s">
        <v>8</v>
      </c>
      <c r="R41" s="39" t="s">
        <v>8</v>
      </c>
      <c r="S41" s="18"/>
      <c r="T41" s="1">
        <v>93</v>
      </c>
      <c r="U41" s="1">
        <v>89</v>
      </c>
      <c r="V41" s="1">
        <v>90</v>
      </c>
      <c r="W41" s="1">
        <f t="shared" si="10"/>
        <v>90</v>
      </c>
      <c r="X41" s="1">
        <f t="shared" si="11"/>
        <v>88</v>
      </c>
      <c r="Y41" s="1">
        <v>93</v>
      </c>
      <c r="Z41" s="1"/>
      <c r="AA41" s="1"/>
      <c r="AB41" s="1"/>
      <c r="AC41" s="1"/>
      <c r="AD41" s="1"/>
      <c r="AE41" s="18"/>
      <c r="AF41" s="1">
        <v>84</v>
      </c>
      <c r="AG41" s="1">
        <v>89</v>
      </c>
      <c r="AH41" s="1">
        <v>84</v>
      </c>
      <c r="AI41" s="1">
        <v>89</v>
      </c>
      <c r="AJ41" s="1">
        <v>84</v>
      </c>
      <c r="AK41" s="1">
        <v>89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76777</v>
      </c>
      <c r="C42" s="19" t="s">
        <v>97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briket, budidaya ikan konsumsi, pengolahan makanan khas daerah, perencanaan biaya dan teknik promosi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3</v>
      </c>
      <c r="P42" s="28" t="str">
        <f t="shared" si="9"/>
        <v>Sangat terampil dalam budidaya ikan konsumsi</v>
      </c>
      <c r="Q42" s="39" t="s">
        <v>8</v>
      </c>
      <c r="R42" s="39" t="s">
        <v>8</v>
      </c>
      <c r="S42" s="18"/>
      <c r="T42" s="1">
        <v>100</v>
      </c>
      <c r="U42" s="1">
        <v>92</v>
      </c>
      <c r="V42" s="1">
        <v>85</v>
      </c>
      <c r="W42" s="1">
        <f t="shared" si="10"/>
        <v>93</v>
      </c>
      <c r="X42" s="1">
        <f t="shared" si="11"/>
        <v>91</v>
      </c>
      <c r="Y42" s="1">
        <v>100</v>
      </c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>
        <v>84</v>
      </c>
      <c r="AI42" s="1">
        <v>86</v>
      </c>
      <c r="AJ42" s="1">
        <v>84</v>
      </c>
      <c r="AK42" s="1">
        <v>86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76792</v>
      </c>
      <c r="C43" s="19" t="s">
        <v>98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5</v>
      </c>
      <c r="P43" s="28" t="str">
        <f t="shared" si="9"/>
        <v>Sangat terampil dalam mempromosikan produk</v>
      </c>
      <c r="Q43" s="39" t="s">
        <v>8</v>
      </c>
      <c r="R43" s="39" t="s">
        <v>8</v>
      </c>
      <c r="S43" s="18"/>
      <c r="T43" s="1">
        <v>89</v>
      </c>
      <c r="U43" s="1">
        <v>93</v>
      </c>
      <c r="V43" s="1">
        <v>85</v>
      </c>
      <c r="W43" s="1">
        <f t="shared" si="10"/>
        <v>94</v>
      </c>
      <c r="X43" s="1">
        <f t="shared" si="11"/>
        <v>92</v>
      </c>
      <c r="Y43" s="1">
        <v>91</v>
      </c>
      <c r="Z43" s="1"/>
      <c r="AA43" s="1"/>
      <c r="AB43" s="1"/>
      <c r="AC43" s="1"/>
      <c r="AD43" s="1"/>
      <c r="AE43" s="18"/>
      <c r="AF43" s="1">
        <v>94</v>
      </c>
      <c r="AG43" s="1">
        <v>85</v>
      </c>
      <c r="AH43" s="1">
        <v>94</v>
      </c>
      <c r="AI43" s="1">
        <v>85</v>
      </c>
      <c r="AJ43" s="1">
        <v>94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76807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5</v>
      </c>
      <c r="P44" s="28" t="str">
        <f t="shared" si="9"/>
        <v>Sangat terampil dalam mempromosikan produk</v>
      </c>
      <c r="Q44" s="39" t="s">
        <v>8</v>
      </c>
      <c r="R44" s="39" t="s">
        <v>8</v>
      </c>
      <c r="S44" s="18"/>
      <c r="T44" s="1">
        <v>78</v>
      </c>
      <c r="U44" s="1">
        <v>89</v>
      </c>
      <c r="V44" s="1">
        <v>85</v>
      </c>
      <c r="W44" s="1">
        <f t="shared" si="10"/>
        <v>90</v>
      </c>
      <c r="X44" s="1">
        <f t="shared" si="11"/>
        <v>88</v>
      </c>
      <c r="Y44" s="1">
        <v>90</v>
      </c>
      <c r="Z44" s="1"/>
      <c r="AA44" s="1"/>
      <c r="AB44" s="1"/>
      <c r="AC44" s="1"/>
      <c r="AD44" s="1"/>
      <c r="AE44" s="18"/>
      <c r="AF44" s="1">
        <v>93</v>
      </c>
      <c r="AG44" s="1">
        <v>84</v>
      </c>
      <c r="AH44" s="1">
        <v>93</v>
      </c>
      <c r="AI44" s="1">
        <v>84</v>
      </c>
      <c r="AJ44" s="1">
        <v>93</v>
      </c>
      <c r="AK44" s="1">
        <v>84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76822</v>
      </c>
      <c r="C45" s="19" t="s">
        <v>100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briket, budidaya ikan konsumsi, pengolahan makanan khas daerah, perencanaan biaya dan teknik promosi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4</v>
      </c>
      <c r="P45" s="28" t="str">
        <f t="shared" si="9"/>
        <v>Sangat terampil dalam mengolah makanan khas daerah</v>
      </c>
      <c r="Q45" s="39" t="s">
        <v>8</v>
      </c>
      <c r="R45" s="39" t="s">
        <v>8</v>
      </c>
      <c r="S45" s="18"/>
      <c r="T45" s="1">
        <v>95</v>
      </c>
      <c r="U45" s="1">
        <v>90</v>
      </c>
      <c r="V45" s="1">
        <v>85</v>
      </c>
      <c r="W45" s="1">
        <f t="shared" si="10"/>
        <v>91</v>
      </c>
      <c r="X45" s="1">
        <f t="shared" si="11"/>
        <v>89</v>
      </c>
      <c r="Y45" s="1">
        <v>96</v>
      </c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>
        <v>84</v>
      </c>
      <c r="AI45" s="1">
        <v>86</v>
      </c>
      <c r="AJ45" s="1">
        <v>84</v>
      </c>
      <c r="AK45" s="1">
        <v>86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140625" customWidth="1"/>
    <col min="18" max="18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76837</v>
      </c>
      <c r="C11" s="19" t="s">
        <v>115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pengolahan makanan khas daerah, perencanaan biaya dan teknik promosi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5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mempromosikan produk</v>
      </c>
      <c r="Q11" s="39" t="s">
        <v>8</v>
      </c>
      <c r="R11" s="39" t="s">
        <v>8</v>
      </c>
      <c r="S11" s="18"/>
      <c r="T11" s="1">
        <v>100</v>
      </c>
      <c r="U11" s="1">
        <v>92</v>
      </c>
      <c r="V11" s="1">
        <v>95</v>
      </c>
      <c r="W11" s="1">
        <f>U11+1</f>
        <v>93</v>
      </c>
      <c r="X11" s="1">
        <v>96</v>
      </c>
      <c r="Y11" s="1">
        <f>U11-1</f>
        <v>91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>
        <v>85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76852</v>
      </c>
      <c r="C12" s="19" t="s">
        <v>116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dalam merekayasa pembautan briket</v>
      </c>
      <c r="Q12" s="39" t="s">
        <v>8</v>
      </c>
      <c r="R12" s="39" t="s">
        <v>8</v>
      </c>
      <c r="S12" s="18"/>
      <c r="T12" s="1">
        <v>100</v>
      </c>
      <c r="U12" s="1">
        <v>90</v>
      </c>
      <c r="V12" s="1">
        <v>90</v>
      </c>
      <c r="W12" s="1">
        <f t="shared" ref="W12:W46" si="10">U12+1</f>
        <v>91</v>
      </c>
      <c r="X12" s="1">
        <v>100</v>
      </c>
      <c r="Y12" s="1">
        <f t="shared" ref="Y12:Y46" si="11">U12-1</f>
        <v>89</v>
      </c>
      <c r="Z12" s="1"/>
      <c r="AA12" s="1"/>
      <c r="AB12" s="1"/>
      <c r="AC12" s="1"/>
      <c r="AD12" s="1"/>
      <c r="AE12" s="18"/>
      <c r="AF12" s="1">
        <v>81</v>
      </c>
      <c r="AG12" s="1">
        <v>85</v>
      </c>
      <c r="AH12" s="1">
        <v>81</v>
      </c>
      <c r="AI12" s="1">
        <v>85</v>
      </c>
      <c r="AJ12" s="1">
        <v>81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76867</v>
      </c>
      <c r="C13" s="19" t="s">
        <v>117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3</v>
      </c>
      <c r="P13" s="28" t="str">
        <f t="shared" si="9"/>
        <v>Sangat terampil dalam budidaya ikan konsumsi</v>
      </c>
      <c r="Q13" s="39" t="s">
        <v>8</v>
      </c>
      <c r="R13" s="39" t="s">
        <v>8</v>
      </c>
      <c r="S13" s="18"/>
      <c r="T13" s="1">
        <v>95</v>
      </c>
      <c r="U13" s="1">
        <v>91</v>
      </c>
      <c r="V13" s="1">
        <v>85</v>
      </c>
      <c r="W13" s="1">
        <f t="shared" si="10"/>
        <v>92</v>
      </c>
      <c r="X13" s="1">
        <v>75</v>
      </c>
      <c r="Y13" s="1">
        <f t="shared" si="11"/>
        <v>90</v>
      </c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83</v>
      </c>
      <c r="AI13" s="1">
        <v>84</v>
      </c>
      <c r="AJ13" s="1">
        <v>83</v>
      </c>
      <c r="AK13" s="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222</v>
      </c>
      <c r="FI13" s="76" t="s">
        <v>227</v>
      </c>
      <c r="FJ13" s="77">
        <v>22581</v>
      </c>
      <c r="FK13" s="77">
        <v>22591</v>
      </c>
    </row>
    <row r="14" spans="1:167" x14ac:dyDescent="0.25">
      <c r="A14" s="19">
        <v>4</v>
      </c>
      <c r="B14" s="19">
        <v>76882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3</v>
      </c>
      <c r="J14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dalam merekayasa pembautan briket</v>
      </c>
      <c r="Q14" s="39" t="s">
        <v>8</v>
      </c>
      <c r="R14" s="39" t="s">
        <v>8</v>
      </c>
      <c r="S14" s="18"/>
      <c r="T14" s="1">
        <v>95</v>
      </c>
      <c r="U14" s="1">
        <v>81</v>
      </c>
      <c r="V14" s="1">
        <v>85</v>
      </c>
      <c r="W14" s="1">
        <f t="shared" si="10"/>
        <v>82</v>
      </c>
      <c r="X14" s="1">
        <v>88</v>
      </c>
      <c r="Y14" s="1">
        <v>90</v>
      </c>
      <c r="Z14" s="1"/>
      <c r="AA14" s="1"/>
      <c r="AB14" s="1"/>
      <c r="AC14" s="1"/>
      <c r="AD14" s="1"/>
      <c r="AE14" s="18"/>
      <c r="AF14" s="1">
        <v>82</v>
      </c>
      <c r="AG14" s="1">
        <v>85</v>
      </c>
      <c r="AH14" s="1">
        <v>82</v>
      </c>
      <c r="AI14" s="1">
        <v>85</v>
      </c>
      <c r="AJ14" s="1">
        <v>82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76897</v>
      </c>
      <c r="C15" s="19" t="s">
        <v>119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1</v>
      </c>
      <c r="P15" s="28" t="str">
        <f t="shared" si="9"/>
        <v>Sangat terampil dalam membuat kerajinan</v>
      </c>
      <c r="Q15" s="39" t="s">
        <v>8</v>
      </c>
      <c r="R15" s="39" t="s">
        <v>8</v>
      </c>
      <c r="S15" s="18"/>
      <c r="T15" s="1">
        <v>93</v>
      </c>
      <c r="U15" s="1">
        <v>91</v>
      </c>
      <c r="V15" s="1">
        <v>90</v>
      </c>
      <c r="W15" s="1">
        <f t="shared" si="10"/>
        <v>92</v>
      </c>
      <c r="X15" s="1">
        <v>90</v>
      </c>
      <c r="Y15" s="1">
        <f t="shared" si="11"/>
        <v>90</v>
      </c>
      <c r="Z15" s="1"/>
      <c r="AA15" s="1"/>
      <c r="AB15" s="1"/>
      <c r="AC15" s="1"/>
      <c r="AD15" s="1"/>
      <c r="AE15" s="18"/>
      <c r="AF15" s="1">
        <v>81</v>
      </c>
      <c r="AG15" s="1">
        <v>85</v>
      </c>
      <c r="AH15" s="1">
        <v>81</v>
      </c>
      <c r="AI15" s="1">
        <v>85</v>
      </c>
      <c r="AJ15" s="1">
        <v>81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223</v>
      </c>
      <c r="FI15" s="76" t="s">
        <v>228</v>
      </c>
      <c r="FJ15" s="77">
        <v>22582</v>
      </c>
      <c r="FK15" s="77">
        <v>22592</v>
      </c>
    </row>
    <row r="16" spans="1:167" x14ac:dyDescent="0.25">
      <c r="A16" s="19">
        <v>6</v>
      </c>
      <c r="B16" s="19">
        <v>76912</v>
      </c>
      <c r="C16" s="19" t="s">
        <v>120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briket, budidaya ikan konsumsi, pengolahan makanan khas daerah, perencanaan biaya dan teknik promosi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3</v>
      </c>
      <c r="P16" s="28" t="str">
        <f t="shared" si="9"/>
        <v>Sangat terampil dalam budidaya ikan konsumsi</v>
      </c>
      <c r="Q16" s="39" t="s">
        <v>8</v>
      </c>
      <c r="R16" s="39" t="s">
        <v>8</v>
      </c>
      <c r="S16" s="18"/>
      <c r="T16" s="1">
        <v>91</v>
      </c>
      <c r="U16" s="1">
        <v>92</v>
      </c>
      <c r="V16" s="1">
        <v>85</v>
      </c>
      <c r="W16" s="1">
        <f t="shared" si="10"/>
        <v>93</v>
      </c>
      <c r="X16" s="1">
        <v>96</v>
      </c>
      <c r="Y16" s="1">
        <f t="shared" si="11"/>
        <v>91</v>
      </c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1">
        <v>80</v>
      </c>
      <c r="AI16" s="1">
        <v>84</v>
      </c>
      <c r="AJ16" s="1">
        <v>80</v>
      </c>
      <c r="AK16" s="1">
        <v>84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76927</v>
      </c>
      <c r="C17" s="19" t="s">
        <v>121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2</v>
      </c>
      <c r="J17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1</v>
      </c>
      <c r="P17" s="28" t="str">
        <f t="shared" si="9"/>
        <v>Sangat terampil dalam membuat kerajinan</v>
      </c>
      <c r="Q17" s="39" t="s">
        <v>8</v>
      </c>
      <c r="R17" s="39" t="s">
        <v>8</v>
      </c>
      <c r="S17" s="18"/>
      <c r="T17" s="1">
        <v>100</v>
      </c>
      <c r="U17" s="1">
        <v>89</v>
      </c>
      <c r="V17" s="1">
        <v>80</v>
      </c>
      <c r="W17" s="1">
        <f t="shared" si="10"/>
        <v>90</v>
      </c>
      <c r="X17" s="1">
        <v>70</v>
      </c>
      <c r="Y17" s="1">
        <f t="shared" si="11"/>
        <v>88</v>
      </c>
      <c r="Z17" s="1"/>
      <c r="AA17" s="1"/>
      <c r="AB17" s="1"/>
      <c r="AC17" s="1"/>
      <c r="AD17" s="1"/>
      <c r="AE17" s="18"/>
      <c r="AF17" s="1">
        <v>82</v>
      </c>
      <c r="AG17" s="1">
        <v>85</v>
      </c>
      <c r="AH17" s="1">
        <v>82</v>
      </c>
      <c r="AI17" s="1">
        <v>85</v>
      </c>
      <c r="AJ17" s="1">
        <v>82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224</v>
      </c>
      <c r="FI17" s="76" t="s">
        <v>229</v>
      </c>
      <c r="FJ17" s="77">
        <v>22583</v>
      </c>
      <c r="FK17" s="77">
        <v>22593</v>
      </c>
    </row>
    <row r="18" spans="1:167" x14ac:dyDescent="0.25">
      <c r="A18" s="19">
        <v>8</v>
      </c>
      <c r="B18" s="19">
        <v>76942</v>
      </c>
      <c r="C18" s="19" t="s">
        <v>122</v>
      </c>
      <c r="D18" s="18"/>
      <c r="E18" s="28">
        <f t="shared" si="0"/>
        <v>94</v>
      </c>
      <c r="F18" s="28" t="str">
        <f t="shared" si="1"/>
        <v>A</v>
      </c>
      <c r="G18" s="28">
        <f t="shared" si="2"/>
        <v>94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briket, budidaya ikan konsumsi, pengolahan makanan khas daerah, perencanaan biaya dan teknik promosi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dalam merekayasa pembautan briket</v>
      </c>
      <c r="Q18" s="39" t="s">
        <v>8</v>
      </c>
      <c r="R18" s="39" t="s">
        <v>8</v>
      </c>
      <c r="S18" s="18"/>
      <c r="T18" s="1">
        <v>95</v>
      </c>
      <c r="U18" s="1">
        <v>94</v>
      </c>
      <c r="V18" s="1">
        <v>90</v>
      </c>
      <c r="W18" s="1">
        <f t="shared" si="10"/>
        <v>95</v>
      </c>
      <c r="X18" s="1">
        <v>96</v>
      </c>
      <c r="Y18" s="1">
        <f t="shared" si="11"/>
        <v>93</v>
      </c>
      <c r="Z18" s="1"/>
      <c r="AA18" s="1"/>
      <c r="AB18" s="1"/>
      <c r="AC18" s="1"/>
      <c r="AD18" s="1"/>
      <c r="AE18" s="18"/>
      <c r="AF18" s="1">
        <v>81</v>
      </c>
      <c r="AG18" s="1">
        <v>85</v>
      </c>
      <c r="AH18" s="1">
        <v>81</v>
      </c>
      <c r="AI18" s="1">
        <v>85</v>
      </c>
      <c r="AJ18" s="1">
        <v>81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76957</v>
      </c>
      <c r="C19" s="19" t="s">
        <v>123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briket, budidaya ikan konsumsi, pengolahan makanan khas daerah, perencanaan biaya dan teknik promosi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3</v>
      </c>
      <c r="P19" s="28" t="str">
        <f t="shared" si="9"/>
        <v>Sangat terampil dalam budidaya ikan konsumsi</v>
      </c>
      <c r="Q19" s="39" t="s">
        <v>8</v>
      </c>
      <c r="R19" s="39" t="s">
        <v>8</v>
      </c>
      <c r="S19" s="18"/>
      <c r="T19" s="1">
        <v>91</v>
      </c>
      <c r="U19" s="1">
        <v>89</v>
      </c>
      <c r="V19" s="1">
        <v>90</v>
      </c>
      <c r="W19" s="1">
        <f t="shared" si="10"/>
        <v>90</v>
      </c>
      <c r="X19" s="1">
        <v>90</v>
      </c>
      <c r="Y19" s="1">
        <f t="shared" si="11"/>
        <v>88</v>
      </c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86</v>
      </c>
      <c r="AI19" s="1">
        <v>84</v>
      </c>
      <c r="AJ19" s="1">
        <v>86</v>
      </c>
      <c r="AK19" s="1">
        <v>84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225</v>
      </c>
      <c r="FI19" s="76" t="s">
        <v>230</v>
      </c>
      <c r="FJ19" s="77">
        <v>22584</v>
      </c>
      <c r="FK19" s="77">
        <v>22594</v>
      </c>
    </row>
    <row r="20" spans="1:167" x14ac:dyDescent="0.25">
      <c r="A20" s="19">
        <v>10</v>
      </c>
      <c r="B20" s="19">
        <v>76972</v>
      </c>
      <c r="C20" s="19" t="s">
        <v>124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merekayasa pembautan briket</v>
      </c>
      <c r="Q20" s="39" t="s">
        <v>8</v>
      </c>
      <c r="R20" s="39" t="s">
        <v>8</v>
      </c>
      <c r="S20" s="18"/>
      <c r="T20" s="1">
        <v>95</v>
      </c>
      <c r="U20" s="1">
        <v>88</v>
      </c>
      <c r="V20" s="1">
        <v>90</v>
      </c>
      <c r="W20" s="1">
        <f t="shared" si="10"/>
        <v>89</v>
      </c>
      <c r="X20" s="1">
        <v>82</v>
      </c>
      <c r="Y20" s="1">
        <f t="shared" si="11"/>
        <v>87</v>
      </c>
      <c r="Z20" s="1"/>
      <c r="AA20" s="1"/>
      <c r="AB20" s="1"/>
      <c r="AC20" s="1"/>
      <c r="AD20" s="1"/>
      <c r="AE20" s="18"/>
      <c r="AF20" s="1">
        <v>81</v>
      </c>
      <c r="AG20" s="1">
        <v>85</v>
      </c>
      <c r="AH20" s="1">
        <v>81</v>
      </c>
      <c r="AI20" s="1">
        <v>85</v>
      </c>
      <c r="AJ20" s="1">
        <v>81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76987</v>
      </c>
      <c r="C21" s="19" t="s">
        <v>125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merekayasa pembautan briket</v>
      </c>
      <c r="Q21" s="39" t="s">
        <v>8</v>
      </c>
      <c r="R21" s="39" t="s">
        <v>8</v>
      </c>
      <c r="S21" s="18"/>
      <c r="T21" s="1">
        <v>95</v>
      </c>
      <c r="U21" s="1">
        <v>85</v>
      </c>
      <c r="V21" s="1">
        <v>95</v>
      </c>
      <c r="W21" s="1">
        <f t="shared" si="10"/>
        <v>86</v>
      </c>
      <c r="X21" s="1">
        <v>70</v>
      </c>
      <c r="Y21" s="1">
        <f t="shared" si="11"/>
        <v>84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83</v>
      </c>
      <c r="AI21" s="1">
        <v>85</v>
      </c>
      <c r="AJ21" s="1">
        <v>83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226</v>
      </c>
      <c r="FI21" s="76" t="s">
        <v>231</v>
      </c>
      <c r="FJ21" s="77">
        <v>22585</v>
      </c>
      <c r="FK21" s="77">
        <v>22595</v>
      </c>
    </row>
    <row r="22" spans="1:167" x14ac:dyDescent="0.25">
      <c r="A22" s="19">
        <v>12</v>
      </c>
      <c r="B22" s="19">
        <v>77002</v>
      </c>
      <c r="C22" s="19" t="s">
        <v>126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2</v>
      </c>
      <c r="J2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4</v>
      </c>
      <c r="P22" s="28" t="str">
        <f t="shared" si="9"/>
        <v>Sangat terampil dalam mengolah makanan khas daerah</v>
      </c>
      <c r="Q22" s="39" t="s">
        <v>8</v>
      </c>
      <c r="R22" s="39" t="s">
        <v>8</v>
      </c>
      <c r="S22" s="18"/>
      <c r="T22" s="1">
        <v>100</v>
      </c>
      <c r="U22" s="1">
        <v>84</v>
      </c>
      <c r="V22" s="1">
        <v>90</v>
      </c>
      <c r="W22" s="1">
        <f t="shared" si="10"/>
        <v>85</v>
      </c>
      <c r="X22" s="1">
        <v>75</v>
      </c>
      <c r="Y22" s="1">
        <f t="shared" si="11"/>
        <v>83</v>
      </c>
      <c r="Z22" s="1"/>
      <c r="AA22" s="1"/>
      <c r="AB22" s="1"/>
      <c r="AC22" s="1"/>
      <c r="AD22" s="1"/>
      <c r="AE22" s="18"/>
      <c r="AF22" s="1">
        <v>81</v>
      </c>
      <c r="AG22" s="1">
        <v>84</v>
      </c>
      <c r="AH22" s="1">
        <v>81</v>
      </c>
      <c r="AI22" s="1">
        <v>84</v>
      </c>
      <c r="AJ22" s="1">
        <v>81</v>
      </c>
      <c r="AK22" s="1">
        <v>84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77017</v>
      </c>
      <c r="C23" s="19" t="s">
        <v>127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briket, budidaya ikan konsumsi, pengolahan makanan khas daerah, perencanaan biaya dan teknik promosi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3</v>
      </c>
      <c r="P23" s="28" t="str">
        <f t="shared" si="9"/>
        <v>Sangat terampil dalam budidaya ikan konsumsi</v>
      </c>
      <c r="Q23" s="39" t="s">
        <v>8</v>
      </c>
      <c r="R23" s="39" t="s">
        <v>8</v>
      </c>
      <c r="S23" s="18"/>
      <c r="T23" s="1">
        <v>87</v>
      </c>
      <c r="U23" s="1">
        <v>91</v>
      </c>
      <c r="V23" s="1">
        <v>90</v>
      </c>
      <c r="W23" s="1">
        <f t="shared" si="10"/>
        <v>92</v>
      </c>
      <c r="X23" s="1">
        <v>94</v>
      </c>
      <c r="Y23" s="1">
        <f t="shared" si="11"/>
        <v>90</v>
      </c>
      <c r="Z23" s="1"/>
      <c r="AA23" s="1"/>
      <c r="AB23" s="1"/>
      <c r="AC23" s="1"/>
      <c r="AD23" s="1"/>
      <c r="AE23" s="18"/>
      <c r="AF23" s="1">
        <v>81</v>
      </c>
      <c r="AG23" s="1">
        <v>85</v>
      </c>
      <c r="AH23" s="1">
        <v>81</v>
      </c>
      <c r="AI23" s="1">
        <v>85</v>
      </c>
      <c r="AJ23" s="1">
        <v>81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221</v>
      </c>
      <c r="FI23" s="76" t="s">
        <v>232</v>
      </c>
      <c r="FJ23" s="77">
        <v>22586</v>
      </c>
      <c r="FK23" s="77">
        <v>22596</v>
      </c>
    </row>
    <row r="24" spans="1:167" x14ac:dyDescent="0.25">
      <c r="A24" s="19">
        <v>14</v>
      </c>
      <c r="B24" s="19">
        <v>77047</v>
      </c>
      <c r="C24" s="19" t="s">
        <v>128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2</v>
      </c>
      <c r="P24" s="28" t="str">
        <f t="shared" si="9"/>
        <v>Sangat terampil dalam merekayasa pembautan briket</v>
      </c>
      <c r="Q24" s="39" t="s">
        <v>8</v>
      </c>
      <c r="R24" s="39" t="s">
        <v>8</v>
      </c>
      <c r="S24" s="18"/>
      <c r="T24" s="1">
        <v>87</v>
      </c>
      <c r="U24" s="1">
        <v>90</v>
      </c>
      <c r="V24" s="1">
        <v>85</v>
      </c>
      <c r="W24" s="1">
        <f t="shared" si="10"/>
        <v>91</v>
      </c>
      <c r="X24" s="1">
        <v>95</v>
      </c>
      <c r="Y24" s="1">
        <v>90</v>
      </c>
      <c r="Z24" s="1"/>
      <c r="AA24" s="1"/>
      <c r="AB24" s="1"/>
      <c r="AC24" s="1"/>
      <c r="AD24" s="1"/>
      <c r="AE24" s="18"/>
      <c r="AF24" s="1">
        <v>90</v>
      </c>
      <c r="AG24" s="1">
        <v>85</v>
      </c>
      <c r="AH24" s="1">
        <v>90</v>
      </c>
      <c r="AI24" s="1">
        <v>85</v>
      </c>
      <c r="AJ24" s="1">
        <v>90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77032</v>
      </c>
      <c r="C25" s="19" t="s">
        <v>129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5</v>
      </c>
      <c r="P25" s="28" t="str">
        <f t="shared" si="9"/>
        <v>Sangat terampil dalam mempromosikan produk</v>
      </c>
      <c r="Q25" s="39" t="s">
        <v>8</v>
      </c>
      <c r="R25" s="39" t="s">
        <v>8</v>
      </c>
      <c r="S25" s="18"/>
      <c r="T25" s="1">
        <v>100</v>
      </c>
      <c r="U25" s="1">
        <v>90</v>
      </c>
      <c r="V25" s="1">
        <v>90</v>
      </c>
      <c r="W25" s="1">
        <f t="shared" si="10"/>
        <v>91</v>
      </c>
      <c r="X25" s="1">
        <v>78</v>
      </c>
      <c r="Y25" s="1">
        <f t="shared" si="11"/>
        <v>89</v>
      </c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82</v>
      </c>
      <c r="AI25" s="1">
        <v>84</v>
      </c>
      <c r="AJ25" s="1">
        <v>82</v>
      </c>
      <c r="AK25" s="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22587</v>
      </c>
      <c r="FK25" s="77">
        <v>22597</v>
      </c>
    </row>
    <row r="26" spans="1:167" x14ac:dyDescent="0.25">
      <c r="A26" s="19">
        <v>16</v>
      </c>
      <c r="B26" s="19">
        <v>77092</v>
      </c>
      <c r="C26" s="19" t="s">
        <v>130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briket, budidaya ikan konsumsi, pengolahan makanan khas daerah, perencanaan biaya dan teknik promosi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Sangat terampil dalam merekayasa pembautan briket</v>
      </c>
      <c r="Q26" s="39" t="s">
        <v>8</v>
      </c>
      <c r="R26" s="39" t="s">
        <v>8</v>
      </c>
      <c r="S26" s="18"/>
      <c r="T26" s="1">
        <v>95</v>
      </c>
      <c r="U26" s="1">
        <v>87</v>
      </c>
      <c r="V26" s="1">
        <v>100</v>
      </c>
      <c r="W26" s="1">
        <f t="shared" si="10"/>
        <v>88</v>
      </c>
      <c r="X26" s="1">
        <v>89</v>
      </c>
      <c r="Y26" s="1">
        <f t="shared" si="11"/>
        <v>86</v>
      </c>
      <c r="Z26" s="1"/>
      <c r="AA26" s="1"/>
      <c r="AB26" s="1"/>
      <c r="AC26" s="1"/>
      <c r="AD26" s="1"/>
      <c r="AE26" s="18"/>
      <c r="AF26" s="1">
        <v>81</v>
      </c>
      <c r="AG26" s="1">
        <v>85</v>
      </c>
      <c r="AH26" s="1">
        <v>81</v>
      </c>
      <c r="AI26" s="1">
        <v>85</v>
      </c>
      <c r="AJ26" s="1">
        <v>81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77062</v>
      </c>
      <c r="C27" s="19" t="s">
        <v>131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3</v>
      </c>
      <c r="J27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2</v>
      </c>
      <c r="P27" s="28" t="str">
        <f t="shared" si="9"/>
        <v>Sangat terampil dalam merekayasa pembautan briket</v>
      </c>
      <c r="Q27" s="39" t="s">
        <v>8</v>
      </c>
      <c r="R27" s="39" t="s">
        <v>8</v>
      </c>
      <c r="S27" s="18"/>
      <c r="T27" s="1">
        <v>94</v>
      </c>
      <c r="U27" s="1">
        <v>83</v>
      </c>
      <c r="V27" s="1">
        <v>80</v>
      </c>
      <c r="W27" s="1">
        <f t="shared" si="10"/>
        <v>84</v>
      </c>
      <c r="X27" s="1">
        <v>73</v>
      </c>
      <c r="Y27" s="1">
        <f t="shared" si="11"/>
        <v>82</v>
      </c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82</v>
      </c>
      <c r="AI27" s="1">
        <v>85</v>
      </c>
      <c r="AJ27" s="1">
        <v>82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22588</v>
      </c>
      <c r="FK27" s="77">
        <v>22598</v>
      </c>
    </row>
    <row r="28" spans="1:167" x14ac:dyDescent="0.25">
      <c r="A28" s="19">
        <v>18</v>
      </c>
      <c r="B28" s="19">
        <v>77077</v>
      </c>
      <c r="C28" s="19" t="s">
        <v>132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2</v>
      </c>
      <c r="J28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3</v>
      </c>
      <c r="P28" s="28" t="str">
        <f t="shared" si="9"/>
        <v>Sangat terampil dalam budidaya ikan konsumsi</v>
      </c>
      <c r="Q28" s="39" t="s">
        <v>8</v>
      </c>
      <c r="R28" s="39" t="s">
        <v>8</v>
      </c>
      <c r="S28" s="18"/>
      <c r="T28" s="1">
        <v>100</v>
      </c>
      <c r="U28" s="1">
        <v>87</v>
      </c>
      <c r="V28" s="1">
        <v>90</v>
      </c>
      <c r="W28" s="1">
        <f t="shared" si="10"/>
        <v>88</v>
      </c>
      <c r="X28" s="1">
        <v>78</v>
      </c>
      <c r="Y28" s="1">
        <f t="shared" si="11"/>
        <v>86</v>
      </c>
      <c r="Z28" s="1"/>
      <c r="AA28" s="1"/>
      <c r="AB28" s="1"/>
      <c r="AC28" s="1"/>
      <c r="AD28" s="1"/>
      <c r="AE28" s="18"/>
      <c r="AF28" s="1">
        <v>81</v>
      </c>
      <c r="AG28" s="1">
        <v>84</v>
      </c>
      <c r="AH28" s="1">
        <v>81</v>
      </c>
      <c r="AI28" s="1">
        <v>84</v>
      </c>
      <c r="AJ28" s="1">
        <v>81</v>
      </c>
      <c r="AK28" s="1">
        <v>84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77107</v>
      </c>
      <c r="C29" s="19" t="s">
        <v>133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2</v>
      </c>
      <c r="P29" s="28" t="str">
        <f t="shared" si="9"/>
        <v>Sangat terampil dalam merekayasa pembautan briket</v>
      </c>
      <c r="Q29" s="39" t="s">
        <v>8</v>
      </c>
      <c r="R29" s="39" t="s">
        <v>8</v>
      </c>
      <c r="S29" s="18"/>
      <c r="T29" s="1">
        <v>91</v>
      </c>
      <c r="U29" s="1">
        <v>95</v>
      </c>
      <c r="V29" s="1">
        <v>100</v>
      </c>
      <c r="W29" s="1">
        <f t="shared" si="10"/>
        <v>96</v>
      </c>
      <c r="X29" s="1">
        <v>89</v>
      </c>
      <c r="Y29" s="1">
        <f t="shared" si="11"/>
        <v>94</v>
      </c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84</v>
      </c>
      <c r="AI29" s="1">
        <v>85</v>
      </c>
      <c r="AJ29" s="1">
        <v>84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22589</v>
      </c>
      <c r="FK29" s="77">
        <v>22599</v>
      </c>
    </row>
    <row r="30" spans="1:167" x14ac:dyDescent="0.25">
      <c r="A30" s="19">
        <v>20</v>
      </c>
      <c r="B30" s="19">
        <v>77122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3</v>
      </c>
      <c r="J30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merekayasa pembautan briket</v>
      </c>
      <c r="Q30" s="39" t="s">
        <v>8</v>
      </c>
      <c r="R30" s="39" t="s">
        <v>8</v>
      </c>
      <c r="S30" s="18"/>
      <c r="T30" s="1">
        <v>90</v>
      </c>
      <c r="U30" s="1">
        <v>84</v>
      </c>
      <c r="V30" s="1">
        <v>85</v>
      </c>
      <c r="W30" s="1">
        <f t="shared" si="10"/>
        <v>85</v>
      </c>
      <c r="X30" s="1">
        <v>70</v>
      </c>
      <c r="Y30" s="1">
        <f t="shared" si="11"/>
        <v>83</v>
      </c>
      <c r="Z30" s="1"/>
      <c r="AA30" s="1"/>
      <c r="AB30" s="1"/>
      <c r="AC30" s="1"/>
      <c r="AD30" s="1"/>
      <c r="AE30" s="18"/>
      <c r="AF30" s="1">
        <v>81</v>
      </c>
      <c r="AG30" s="1">
        <v>85</v>
      </c>
      <c r="AH30" s="1">
        <v>81</v>
      </c>
      <c r="AI30" s="1">
        <v>85</v>
      </c>
      <c r="AJ30" s="1">
        <v>81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77137</v>
      </c>
      <c r="C31" s="19" t="s">
        <v>135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briket, budidaya ikan konsumsi, pengolahan makanan khas daerah, perencanaan biaya dan teknik promosi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5</v>
      </c>
      <c r="P31" s="28" t="str">
        <f t="shared" si="9"/>
        <v>Sangat terampil dalam mempromosikan produk</v>
      </c>
      <c r="Q31" s="39" t="s">
        <v>8</v>
      </c>
      <c r="R31" s="39" t="s">
        <v>8</v>
      </c>
      <c r="S31" s="18"/>
      <c r="T31" s="1">
        <v>100</v>
      </c>
      <c r="U31" s="1">
        <v>94</v>
      </c>
      <c r="V31" s="1">
        <v>90</v>
      </c>
      <c r="W31" s="1">
        <f t="shared" si="10"/>
        <v>95</v>
      </c>
      <c r="X31" s="1">
        <v>91</v>
      </c>
      <c r="Y31" s="1">
        <f t="shared" si="11"/>
        <v>93</v>
      </c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>
        <v>82</v>
      </c>
      <c r="AI31" s="1">
        <v>84</v>
      </c>
      <c r="AJ31" s="1">
        <v>82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22590</v>
      </c>
      <c r="FK31" s="77">
        <v>22600</v>
      </c>
    </row>
    <row r="32" spans="1:167" x14ac:dyDescent="0.25">
      <c r="A32" s="19">
        <v>22</v>
      </c>
      <c r="B32" s="19">
        <v>77152</v>
      </c>
      <c r="C32" s="19" t="s">
        <v>136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>Memiliki kemampuan dalam merangkai kerajinan, rekayasa briket, budidaya ikan konsumsi, pengolahan makanan khas daerah, perencanaan biaya dan teknik promosi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3</v>
      </c>
      <c r="P32" s="28" t="str">
        <f t="shared" si="9"/>
        <v>Sangat terampil dalam budidaya ikan konsumsi</v>
      </c>
      <c r="Q32" s="39" t="s">
        <v>8</v>
      </c>
      <c r="R32" s="39" t="s">
        <v>8</v>
      </c>
      <c r="S32" s="18"/>
      <c r="T32" s="1">
        <v>90</v>
      </c>
      <c r="U32" s="1">
        <v>95</v>
      </c>
      <c r="V32" s="1">
        <v>100</v>
      </c>
      <c r="W32" s="1">
        <f t="shared" si="10"/>
        <v>96</v>
      </c>
      <c r="X32" s="1">
        <v>92</v>
      </c>
      <c r="Y32" s="1">
        <f t="shared" si="11"/>
        <v>94</v>
      </c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85</v>
      </c>
      <c r="AI32" s="1">
        <v>85</v>
      </c>
      <c r="AJ32" s="1">
        <v>85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77167</v>
      </c>
      <c r="C33" s="19" t="s">
        <v>137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briket, budidaya ikan konsumsi, pengolahan makanan khas daerah, perencanaan biaya dan teknik promosi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1</v>
      </c>
      <c r="P33" s="28" t="str">
        <f t="shared" si="9"/>
        <v>Sangat terampil dalam membuat kerajinan</v>
      </c>
      <c r="Q33" s="39" t="s">
        <v>8</v>
      </c>
      <c r="R33" s="39" t="s">
        <v>8</v>
      </c>
      <c r="S33" s="18"/>
      <c r="T33" s="1">
        <v>100</v>
      </c>
      <c r="U33" s="1">
        <v>91</v>
      </c>
      <c r="V33" s="1">
        <v>95</v>
      </c>
      <c r="W33" s="1">
        <f t="shared" si="10"/>
        <v>92</v>
      </c>
      <c r="X33" s="1">
        <v>80</v>
      </c>
      <c r="Y33" s="1">
        <f t="shared" si="11"/>
        <v>90</v>
      </c>
      <c r="Z33" s="1"/>
      <c r="AA33" s="1"/>
      <c r="AB33" s="1"/>
      <c r="AC33" s="1"/>
      <c r="AD33" s="1"/>
      <c r="AE33" s="18"/>
      <c r="AF33" s="1">
        <v>82</v>
      </c>
      <c r="AG33" s="1">
        <v>85</v>
      </c>
      <c r="AH33" s="1">
        <v>82</v>
      </c>
      <c r="AI33" s="1">
        <v>85</v>
      </c>
      <c r="AJ33" s="1">
        <v>82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77182</v>
      </c>
      <c r="C34" s="19" t="s">
        <v>138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briket, budidaya ikan konsumsi, pengolahan makanan khas daerah, perencanaan biaya dan teknik promosi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4</v>
      </c>
      <c r="P34" s="28" t="str">
        <f t="shared" si="9"/>
        <v>Sangat terampil dalam mengolah makanan khas daerah</v>
      </c>
      <c r="Q34" s="39" t="s">
        <v>8</v>
      </c>
      <c r="R34" s="39" t="s">
        <v>8</v>
      </c>
      <c r="S34" s="18"/>
      <c r="T34" s="1">
        <v>100</v>
      </c>
      <c r="U34" s="1">
        <v>90</v>
      </c>
      <c r="V34" s="1">
        <v>90</v>
      </c>
      <c r="W34" s="1">
        <f t="shared" si="10"/>
        <v>91</v>
      </c>
      <c r="X34" s="1">
        <v>92</v>
      </c>
      <c r="Y34" s="1">
        <f t="shared" si="11"/>
        <v>89</v>
      </c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85</v>
      </c>
      <c r="AI34" s="1">
        <v>83</v>
      </c>
      <c r="AJ34" s="1">
        <v>85</v>
      </c>
      <c r="AK34" s="1">
        <v>83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77197</v>
      </c>
      <c r="C35" s="19" t="s">
        <v>139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dalam merekayasa pembautan briket</v>
      </c>
      <c r="Q35" s="39" t="s">
        <v>8</v>
      </c>
      <c r="R35" s="39" t="s">
        <v>8</v>
      </c>
      <c r="S35" s="18"/>
      <c r="T35" s="1">
        <v>100</v>
      </c>
      <c r="U35" s="1">
        <v>88</v>
      </c>
      <c r="V35" s="1">
        <v>95</v>
      </c>
      <c r="W35" s="1">
        <f t="shared" si="10"/>
        <v>89</v>
      </c>
      <c r="X35" s="1">
        <v>85</v>
      </c>
      <c r="Y35" s="1">
        <f t="shared" si="11"/>
        <v>87</v>
      </c>
      <c r="Z35" s="1"/>
      <c r="AA35" s="1"/>
      <c r="AB35" s="1"/>
      <c r="AC35" s="1"/>
      <c r="AD35" s="1"/>
      <c r="AE35" s="18"/>
      <c r="AF35" s="1">
        <v>81</v>
      </c>
      <c r="AG35" s="1">
        <v>85</v>
      </c>
      <c r="AH35" s="1">
        <v>81</v>
      </c>
      <c r="AI35" s="1">
        <v>85</v>
      </c>
      <c r="AJ35" s="1">
        <v>81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77212</v>
      </c>
      <c r="C36" s="19" t="s">
        <v>140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briket, budidaya ikan konsumsi, pengolahan makanan khas daerah, perencanaan biaya dan teknik promosi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2</v>
      </c>
      <c r="P36" s="28" t="str">
        <f t="shared" si="9"/>
        <v>Sangat terampil dalam merekayasa pembautan briket</v>
      </c>
      <c r="Q36" s="39" t="s">
        <v>8</v>
      </c>
      <c r="R36" s="39" t="s">
        <v>8</v>
      </c>
      <c r="S36" s="18"/>
      <c r="T36" s="1">
        <v>90</v>
      </c>
      <c r="U36" s="1">
        <v>90</v>
      </c>
      <c r="V36" s="1">
        <v>100</v>
      </c>
      <c r="W36" s="1">
        <f t="shared" si="10"/>
        <v>91</v>
      </c>
      <c r="X36" s="1">
        <v>91</v>
      </c>
      <c r="Y36" s="1">
        <f t="shared" si="11"/>
        <v>89</v>
      </c>
      <c r="Z36" s="1"/>
      <c r="AA36" s="1"/>
      <c r="AB36" s="1"/>
      <c r="AC36" s="1"/>
      <c r="AD36" s="1"/>
      <c r="AE36" s="18"/>
      <c r="AF36" s="1">
        <v>84</v>
      </c>
      <c r="AG36" s="1">
        <v>85</v>
      </c>
      <c r="AH36" s="1">
        <v>84</v>
      </c>
      <c r="AI36" s="1">
        <v>85</v>
      </c>
      <c r="AJ36" s="1">
        <v>84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77227</v>
      </c>
      <c r="C37" s="19" t="s">
        <v>141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3</v>
      </c>
      <c r="J37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6</v>
      </c>
      <c r="P37" s="28" t="str">
        <f t="shared" si="9"/>
        <v>Sangat terampil dalam memimpin kelompok</v>
      </c>
      <c r="Q37" s="39" t="s">
        <v>8</v>
      </c>
      <c r="R37" s="39" t="s">
        <v>8</v>
      </c>
      <c r="S37" s="18"/>
      <c r="T37" s="1">
        <v>95</v>
      </c>
      <c r="U37" s="1">
        <v>76</v>
      </c>
      <c r="V37" s="1">
        <v>95</v>
      </c>
      <c r="W37" s="1">
        <f t="shared" si="10"/>
        <v>77</v>
      </c>
      <c r="X37" s="1">
        <v>70</v>
      </c>
      <c r="Y37" s="1">
        <f t="shared" si="11"/>
        <v>75</v>
      </c>
      <c r="Z37" s="1"/>
      <c r="AA37" s="1"/>
      <c r="AB37" s="1"/>
      <c r="AC37" s="1"/>
      <c r="AD37" s="1"/>
      <c r="AE37" s="18"/>
      <c r="AF37" s="1">
        <v>81</v>
      </c>
      <c r="AG37" s="1">
        <v>83</v>
      </c>
      <c r="AH37" s="1">
        <v>81</v>
      </c>
      <c r="AI37" s="1">
        <v>83</v>
      </c>
      <c r="AJ37" s="1">
        <v>81</v>
      </c>
      <c r="AK37" s="1">
        <v>83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77242</v>
      </c>
      <c r="C38" s="19" t="s">
        <v>142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Sangat terampil dalam merekayasa pembautan briket</v>
      </c>
      <c r="Q38" s="39" t="s">
        <v>8</v>
      </c>
      <c r="R38" s="39" t="s">
        <v>8</v>
      </c>
      <c r="S38" s="18"/>
      <c r="T38" s="1">
        <v>97</v>
      </c>
      <c r="U38" s="1">
        <v>94</v>
      </c>
      <c r="V38" s="1">
        <v>97</v>
      </c>
      <c r="W38" s="1">
        <f t="shared" si="10"/>
        <v>95</v>
      </c>
      <c r="X38" s="1">
        <v>95</v>
      </c>
      <c r="Y38" s="1">
        <f t="shared" si="11"/>
        <v>93</v>
      </c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82</v>
      </c>
      <c r="AI38" s="1">
        <v>85</v>
      </c>
      <c r="AJ38" s="1">
        <v>82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77257</v>
      </c>
      <c r="C39" s="19" t="s">
        <v>143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dalam merekayasa pembautan briket</v>
      </c>
      <c r="Q39" s="39" t="s">
        <v>8</v>
      </c>
      <c r="R39" s="39" t="s">
        <v>8</v>
      </c>
      <c r="S39" s="18"/>
      <c r="T39" s="1">
        <v>100</v>
      </c>
      <c r="U39" s="1">
        <v>95</v>
      </c>
      <c r="V39" s="1">
        <v>90</v>
      </c>
      <c r="W39" s="1">
        <f t="shared" si="10"/>
        <v>96</v>
      </c>
      <c r="X39" s="1">
        <v>90</v>
      </c>
      <c r="Y39" s="1">
        <f t="shared" si="11"/>
        <v>94</v>
      </c>
      <c r="Z39" s="1"/>
      <c r="AA39" s="1"/>
      <c r="AB39" s="1"/>
      <c r="AC39" s="1"/>
      <c r="AD39" s="1"/>
      <c r="AE39" s="18"/>
      <c r="AF39" s="1">
        <v>81</v>
      </c>
      <c r="AG39" s="1">
        <v>85</v>
      </c>
      <c r="AH39" s="1">
        <v>81</v>
      </c>
      <c r="AI39" s="1">
        <v>85</v>
      </c>
      <c r="AJ39" s="1">
        <v>81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77272</v>
      </c>
      <c r="C40" s="19" t="s">
        <v>144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5</v>
      </c>
      <c r="P40" s="28" t="str">
        <f t="shared" si="9"/>
        <v>Sangat terampil dalam mempromosikan produk</v>
      </c>
      <c r="Q40" s="39" t="s">
        <v>8</v>
      </c>
      <c r="R40" s="39" t="s">
        <v>8</v>
      </c>
      <c r="S40" s="18"/>
      <c r="T40" s="1">
        <v>86</v>
      </c>
      <c r="U40" s="1">
        <v>92</v>
      </c>
      <c r="V40" s="1">
        <v>97</v>
      </c>
      <c r="W40" s="1">
        <f t="shared" si="10"/>
        <v>93</v>
      </c>
      <c r="X40" s="1">
        <v>86</v>
      </c>
      <c r="Y40" s="1">
        <f t="shared" si="11"/>
        <v>91</v>
      </c>
      <c r="Z40" s="1"/>
      <c r="AA40" s="1"/>
      <c r="AB40" s="1"/>
      <c r="AC40" s="1"/>
      <c r="AD40" s="1"/>
      <c r="AE40" s="18"/>
      <c r="AF40" s="1">
        <v>82</v>
      </c>
      <c r="AG40" s="1">
        <v>85</v>
      </c>
      <c r="AH40" s="1">
        <v>82</v>
      </c>
      <c r="AI40" s="1">
        <v>85</v>
      </c>
      <c r="AJ40" s="1">
        <v>82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77287</v>
      </c>
      <c r="C41" s="19" t="s">
        <v>145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dalam merekayasa pembautan briket</v>
      </c>
      <c r="Q41" s="39" t="s">
        <v>8</v>
      </c>
      <c r="R41" s="39" t="s">
        <v>8</v>
      </c>
      <c r="S41" s="18"/>
      <c r="T41" s="1">
        <v>95</v>
      </c>
      <c r="U41" s="1">
        <v>90</v>
      </c>
      <c r="V41" s="1">
        <v>100</v>
      </c>
      <c r="W41" s="1">
        <f t="shared" si="10"/>
        <v>91</v>
      </c>
      <c r="X41" s="1">
        <v>92</v>
      </c>
      <c r="Y41" s="1">
        <f t="shared" si="11"/>
        <v>89</v>
      </c>
      <c r="Z41" s="1"/>
      <c r="AA41" s="1"/>
      <c r="AB41" s="1"/>
      <c r="AC41" s="1"/>
      <c r="AD41" s="1"/>
      <c r="AE41" s="18"/>
      <c r="AF41" s="1">
        <v>82</v>
      </c>
      <c r="AG41" s="1">
        <v>83</v>
      </c>
      <c r="AH41" s="1">
        <v>82</v>
      </c>
      <c r="AI41" s="1">
        <v>83</v>
      </c>
      <c r="AJ41" s="1">
        <v>82</v>
      </c>
      <c r="AK41" s="1">
        <v>83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77302</v>
      </c>
      <c r="C42" s="19" t="s">
        <v>146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3</v>
      </c>
      <c r="P42" s="28" t="str">
        <f t="shared" si="9"/>
        <v>Sangat terampil dalam budidaya ikan konsumsi</v>
      </c>
      <c r="Q42" s="39" t="s">
        <v>8</v>
      </c>
      <c r="R42" s="39" t="s">
        <v>8</v>
      </c>
      <c r="S42" s="18"/>
      <c r="T42" s="1">
        <v>88</v>
      </c>
      <c r="U42" s="1">
        <v>88</v>
      </c>
      <c r="V42" s="1">
        <v>90</v>
      </c>
      <c r="W42" s="1">
        <f t="shared" si="10"/>
        <v>89</v>
      </c>
      <c r="X42" s="1">
        <v>91</v>
      </c>
      <c r="Y42" s="1">
        <f t="shared" si="11"/>
        <v>87</v>
      </c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83</v>
      </c>
      <c r="AI42" s="1">
        <v>85</v>
      </c>
      <c r="AJ42" s="1">
        <v>83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77317</v>
      </c>
      <c r="C43" s="19" t="s">
        <v>147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3</v>
      </c>
      <c r="P43" s="28" t="str">
        <f t="shared" si="9"/>
        <v>Sangat terampil dalam budidaya ikan konsumsi</v>
      </c>
      <c r="Q43" s="39" t="s">
        <v>8</v>
      </c>
      <c r="R43" s="39" t="s">
        <v>8</v>
      </c>
      <c r="S43" s="18"/>
      <c r="T43" s="1">
        <v>100</v>
      </c>
      <c r="U43" s="1">
        <v>88</v>
      </c>
      <c r="V43" s="1">
        <v>85</v>
      </c>
      <c r="W43" s="1">
        <f t="shared" si="10"/>
        <v>89</v>
      </c>
      <c r="X43" s="1">
        <v>94</v>
      </c>
      <c r="Y43" s="1">
        <f t="shared" si="11"/>
        <v>87</v>
      </c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84</v>
      </c>
      <c r="AI43" s="1">
        <v>85</v>
      </c>
      <c r="AJ43" s="1">
        <v>84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77332</v>
      </c>
      <c r="C44" s="19" t="s">
        <v>148</v>
      </c>
      <c r="D44" s="18"/>
      <c r="E44" s="28">
        <f t="shared" si="0"/>
        <v>91</v>
      </c>
      <c r="F44" s="28" t="str">
        <f t="shared" si="1"/>
        <v>A</v>
      </c>
      <c r="G44" s="28">
        <f t="shared" si="2"/>
        <v>91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briket, budidaya ikan konsumsi, pengolahan makanan khas daerah, perencanaan biaya dan teknik promosi</v>
      </c>
      <c r="K44" s="28">
        <f t="shared" si="5"/>
        <v>82.5</v>
      </c>
      <c r="L44" s="28" t="str">
        <f t="shared" si="6"/>
        <v>B</v>
      </c>
      <c r="M44" s="28">
        <f t="shared" si="7"/>
        <v>82.5</v>
      </c>
      <c r="N44" s="28" t="str">
        <f t="shared" si="8"/>
        <v>B</v>
      </c>
      <c r="O44" s="36">
        <v>2</v>
      </c>
      <c r="P44" s="28" t="str">
        <f t="shared" si="9"/>
        <v>Sangat terampil dalam merekayasa pembautan briket</v>
      </c>
      <c r="Q44" s="39" t="s">
        <v>8</v>
      </c>
      <c r="R44" s="39" t="s">
        <v>8</v>
      </c>
      <c r="S44" s="18"/>
      <c r="T44" s="1">
        <v>90</v>
      </c>
      <c r="U44" s="1">
        <v>92</v>
      </c>
      <c r="V44" s="1">
        <v>90</v>
      </c>
      <c r="W44" s="1">
        <f t="shared" si="10"/>
        <v>93</v>
      </c>
      <c r="X44" s="1">
        <v>88</v>
      </c>
      <c r="Y44" s="1">
        <f t="shared" si="11"/>
        <v>91</v>
      </c>
      <c r="Z44" s="1"/>
      <c r="AA44" s="1"/>
      <c r="AB44" s="1"/>
      <c r="AC44" s="1"/>
      <c r="AD44" s="1"/>
      <c r="AE44" s="18"/>
      <c r="AF44" s="1">
        <v>82</v>
      </c>
      <c r="AG44" s="1">
        <v>83</v>
      </c>
      <c r="AH44" s="1">
        <v>82</v>
      </c>
      <c r="AI44" s="1">
        <v>83</v>
      </c>
      <c r="AJ44" s="1">
        <v>82</v>
      </c>
      <c r="AK44" s="1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77347</v>
      </c>
      <c r="C45" s="19" t="s">
        <v>149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2</v>
      </c>
      <c r="J45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2</v>
      </c>
      <c r="P45" s="28" t="str">
        <f t="shared" si="9"/>
        <v>Sangat terampil dalam merekayasa pembautan briket</v>
      </c>
      <c r="Q45" s="39" t="s">
        <v>8</v>
      </c>
      <c r="R45" s="39" t="s">
        <v>8</v>
      </c>
      <c r="S45" s="18"/>
      <c r="T45" s="1">
        <v>99</v>
      </c>
      <c r="U45" s="1">
        <v>87</v>
      </c>
      <c r="V45" s="1">
        <v>85</v>
      </c>
      <c r="W45" s="1">
        <f t="shared" si="10"/>
        <v>88</v>
      </c>
      <c r="X45" s="1">
        <v>86</v>
      </c>
      <c r="Y45" s="1">
        <f t="shared" si="11"/>
        <v>86</v>
      </c>
      <c r="Z45" s="1"/>
      <c r="AA45" s="1"/>
      <c r="AB45" s="1"/>
      <c r="AC45" s="1"/>
      <c r="AD45" s="1"/>
      <c r="AE45" s="18"/>
      <c r="AF45" s="1">
        <v>82</v>
      </c>
      <c r="AG45" s="1">
        <v>83</v>
      </c>
      <c r="AH45" s="1">
        <v>82</v>
      </c>
      <c r="AI45" s="1">
        <v>83</v>
      </c>
      <c r="AJ45" s="1">
        <v>82</v>
      </c>
      <c r="AK45" s="1">
        <v>83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77362</v>
      </c>
      <c r="C46" s="19" t="s">
        <v>150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briket, budidaya ikan konsumsi, pengolahan makanan khas daerah, perencanaan biaya dan teknik promosi</v>
      </c>
      <c r="K46" s="28">
        <f t="shared" si="5"/>
        <v>83.5</v>
      </c>
      <c r="L46" s="28" t="str">
        <f t="shared" si="6"/>
        <v>B</v>
      </c>
      <c r="M46" s="28">
        <f t="shared" si="7"/>
        <v>83.5</v>
      </c>
      <c r="N46" s="28" t="str">
        <f t="shared" si="8"/>
        <v>B</v>
      </c>
      <c r="O46" s="36">
        <v>5</v>
      </c>
      <c r="P46" s="28" t="str">
        <f t="shared" si="9"/>
        <v>Sangat terampil dalam mempromosikan produk</v>
      </c>
      <c r="Q46" s="39" t="s">
        <v>8</v>
      </c>
      <c r="R46" s="39" t="s">
        <v>8</v>
      </c>
      <c r="S46" s="18"/>
      <c r="T46" s="1">
        <v>92</v>
      </c>
      <c r="U46" s="1">
        <v>91</v>
      </c>
      <c r="V46" s="1">
        <v>85</v>
      </c>
      <c r="W46" s="1">
        <f t="shared" si="10"/>
        <v>92</v>
      </c>
      <c r="X46" s="1">
        <v>96</v>
      </c>
      <c r="Y46" s="1">
        <f t="shared" si="11"/>
        <v>90</v>
      </c>
      <c r="Z46" s="1"/>
      <c r="AA46" s="1"/>
      <c r="AB46" s="1"/>
      <c r="AC46" s="1"/>
      <c r="AD46" s="1"/>
      <c r="AE46" s="18"/>
      <c r="AF46" s="1">
        <v>82</v>
      </c>
      <c r="AG46" s="1">
        <v>85</v>
      </c>
      <c r="AH46" s="1">
        <v>82</v>
      </c>
      <c r="AI46" s="1">
        <v>85</v>
      </c>
      <c r="AJ46" s="1">
        <v>82</v>
      </c>
      <c r="AK46" s="1">
        <v>85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90.166666666666671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37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3.7109375" customWidth="1"/>
    <col min="18" max="18" width="4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77378</v>
      </c>
      <c r="C11" s="19" t="s">
        <v>152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dan pengolahan makanan khas daerah serta perlu peningkatan pemahaman mengenai perencanaan biaya dan teknik promosi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 t="s">
        <v>8</v>
      </c>
      <c r="R11" s="39" t="s">
        <v>8</v>
      </c>
      <c r="S11" s="18"/>
      <c r="T11" s="1">
        <v>73</v>
      </c>
      <c r="U11" s="1">
        <f>W11+1</f>
        <v>90</v>
      </c>
      <c r="V11" s="1">
        <v>85</v>
      </c>
      <c r="W11" s="1">
        <v>89</v>
      </c>
      <c r="X11" s="1">
        <v>78</v>
      </c>
      <c r="Y11" s="1">
        <f>W11-1</f>
        <v>88</v>
      </c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>
        <v>84</v>
      </c>
      <c r="AI11" s="1">
        <v>86</v>
      </c>
      <c r="AJ11" s="1">
        <v>84</v>
      </c>
      <c r="AK11" s="1">
        <v>86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77393</v>
      </c>
      <c r="C12" s="19" t="s">
        <v>153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2" s="28">
        <f t="shared" si="5"/>
        <v>85.5</v>
      </c>
      <c r="L12" s="28" t="str">
        <f t="shared" si="6"/>
        <v>A</v>
      </c>
      <c r="M12" s="28">
        <f t="shared" si="7"/>
        <v>85.5</v>
      </c>
      <c r="N12" s="28" t="str">
        <f t="shared" si="8"/>
        <v>A</v>
      </c>
      <c r="O12" s="36">
        <v>5</v>
      </c>
      <c r="P12" s="28" t="str">
        <f t="shared" si="9"/>
        <v>Sangat terampil dalam mempromosikan produk</v>
      </c>
      <c r="Q12" s="39" t="s">
        <v>8</v>
      </c>
      <c r="R12" s="39" t="s">
        <v>8</v>
      </c>
      <c r="S12" s="18"/>
      <c r="T12" s="1">
        <v>84</v>
      </c>
      <c r="U12" s="1">
        <f t="shared" ref="U12:U44" si="10">W12+1</f>
        <v>88</v>
      </c>
      <c r="V12" s="1">
        <v>85</v>
      </c>
      <c r="W12" s="1">
        <v>87</v>
      </c>
      <c r="X12" s="1">
        <v>88</v>
      </c>
      <c r="Y12" s="1">
        <f t="shared" ref="Y12:Y44" si="11">W12-1</f>
        <v>86</v>
      </c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86</v>
      </c>
      <c r="AI12" s="1">
        <v>85</v>
      </c>
      <c r="AJ12" s="1">
        <v>86</v>
      </c>
      <c r="AK12" s="1">
        <v>85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77408</v>
      </c>
      <c r="C13" s="19" t="s">
        <v>154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briket, budidaya ikan konsumsi, pengolahan makanan khas daerah, perencanaan biaya dan teknik promosi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6</v>
      </c>
      <c r="P13" s="28" t="str">
        <f t="shared" si="9"/>
        <v>Sangat terampil dalam memimpin kelompok</v>
      </c>
      <c r="Q13" s="39" t="s">
        <v>8</v>
      </c>
      <c r="R13" s="39" t="s">
        <v>8</v>
      </c>
      <c r="S13" s="18"/>
      <c r="T13" s="1">
        <v>89</v>
      </c>
      <c r="U13" s="1">
        <f t="shared" si="10"/>
        <v>92</v>
      </c>
      <c r="V13" s="1">
        <v>85</v>
      </c>
      <c r="W13" s="1">
        <v>91</v>
      </c>
      <c r="X13" s="1">
        <v>98</v>
      </c>
      <c r="Y13" s="1">
        <f t="shared" si="11"/>
        <v>90</v>
      </c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>
        <v>86</v>
      </c>
      <c r="AI13" s="1">
        <v>84</v>
      </c>
      <c r="AJ13" s="1">
        <v>86</v>
      </c>
      <c r="AK13" s="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222</v>
      </c>
      <c r="FI13" s="76" t="s">
        <v>227</v>
      </c>
      <c r="FJ13" s="77">
        <v>22601</v>
      </c>
      <c r="FK13" s="77">
        <v>22611</v>
      </c>
    </row>
    <row r="14" spans="1:167" x14ac:dyDescent="0.25">
      <c r="A14" s="19">
        <v>4</v>
      </c>
      <c r="B14" s="19">
        <v>77423</v>
      </c>
      <c r="C14" s="19" t="s">
        <v>155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4</v>
      </c>
      <c r="J14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dalam merekayasa pembautan briket</v>
      </c>
      <c r="Q14" s="39" t="s">
        <v>8</v>
      </c>
      <c r="R14" s="39" t="s">
        <v>8</v>
      </c>
      <c r="S14" s="18"/>
      <c r="T14" s="1">
        <v>70</v>
      </c>
      <c r="U14" s="1">
        <f t="shared" si="10"/>
        <v>82</v>
      </c>
      <c r="V14" s="1">
        <v>80</v>
      </c>
      <c r="W14" s="1">
        <v>81</v>
      </c>
      <c r="X14" s="1">
        <v>70</v>
      </c>
      <c r="Y14" s="1">
        <f t="shared" si="11"/>
        <v>80</v>
      </c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82</v>
      </c>
      <c r="AI14" s="1">
        <v>84</v>
      </c>
      <c r="AJ14" s="1">
        <v>82</v>
      </c>
      <c r="AK14" s="1">
        <v>84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77438</v>
      </c>
      <c r="C15" s="19" t="s">
        <v>156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4</v>
      </c>
      <c r="J15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3</v>
      </c>
      <c r="P15" s="28" t="str">
        <f t="shared" si="9"/>
        <v>Sangat terampil dalam budidaya ikan konsumsi</v>
      </c>
      <c r="Q15" s="39" t="s">
        <v>8</v>
      </c>
      <c r="R15" s="39" t="s">
        <v>8</v>
      </c>
      <c r="S15" s="18"/>
      <c r="T15" s="1">
        <v>94</v>
      </c>
      <c r="U15" s="1">
        <f t="shared" si="10"/>
        <v>76</v>
      </c>
      <c r="V15" s="1">
        <v>80</v>
      </c>
      <c r="W15" s="1">
        <v>75</v>
      </c>
      <c r="X15" s="1">
        <v>72</v>
      </c>
      <c r="Y15" s="1">
        <f t="shared" si="11"/>
        <v>74</v>
      </c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83</v>
      </c>
      <c r="AI15" s="1">
        <v>84</v>
      </c>
      <c r="AJ15" s="1">
        <v>83</v>
      </c>
      <c r="AK15" s="1">
        <v>84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223</v>
      </c>
      <c r="FI15" s="76" t="s">
        <v>228</v>
      </c>
      <c r="FJ15" s="77">
        <v>22602</v>
      </c>
      <c r="FK15" s="77">
        <v>22612</v>
      </c>
    </row>
    <row r="16" spans="1:167" x14ac:dyDescent="0.25">
      <c r="A16" s="19">
        <v>6</v>
      </c>
      <c r="B16" s="19">
        <v>77468</v>
      </c>
      <c r="C16" s="19" t="s">
        <v>157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briket, budidaya ikan konsumsi, pengolahan makanan khas daerah, perencanaan biaya dan teknik promosi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dalam merekayasa pembautan briket</v>
      </c>
      <c r="Q16" s="39" t="s">
        <v>8</v>
      </c>
      <c r="R16" s="39" t="s">
        <v>8</v>
      </c>
      <c r="S16" s="18"/>
      <c r="T16" s="1">
        <v>91</v>
      </c>
      <c r="U16" s="1">
        <f t="shared" si="10"/>
        <v>93</v>
      </c>
      <c r="V16" s="1">
        <v>85</v>
      </c>
      <c r="W16" s="1">
        <v>92</v>
      </c>
      <c r="X16" s="1">
        <v>98</v>
      </c>
      <c r="Y16" s="1">
        <f t="shared" si="11"/>
        <v>91</v>
      </c>
      <c r="Z16" s="1"/>
      <c r="AA16" s="1"/>
      <c r="AB16" s="1"/>
      <c r="AC16" s="1"/>
      <c r="AD16" s="1"/>
      <c r="AE16" s="18"/>
      <c r="AF16" s="1">
        <v>82</v>
      </c>
      <c r="AG16" s="1">
        <v>86</v>
      </c>
      <c r="AH16" s="1">
        <v>82</v>
      </c>
      <c r="AI16" s="1">
        <v>86</v>
      </c>
      <c r="AJ16" s="1">
        <v>82</v>
      </c>
      <c r="AK16" s="1">
        <v>86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80093</v>
      </c>
      <c r="C17" s="19" t="s">
        <v>158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dalam membuat kerajinan</v>
      </c>
      <c r="Q17" s="39" t="s">
        <v>8</v>
      </c>
      <c r="R17" s="39" t="s">
        <v>8</v>
      </c>
      <c r="S17" s="18"/>
      <c r="T17" s="1">
        <v>70</v>
      </c>
      <c r="U17" s="1">
        <f t="shared" si="10"/>
        <v>84</v>
      </c>
      <c r="V17" s="1">
        <v>85</v>
      </c>
      <c r="W17" s="1">
        <v>83</v>
      </c>
      <c r="X17" s="1">
        <v>76</v>
      </c>
      <c r="Y17" s="1">
        <f t="shared" si="11"/>
        <v>82</v>
      </c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82</v>
      </c>
      <c r="AI17" s="1">
        <v>84</v>
      </c>
      <c r="AJ17" s="1">
        <v>82</v>
      </c>
      <c r="AK17" s="1">
        <v>84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224</v>
      </c>
      <c r="FI17" s="76" t="s">
        <v>229</v>
      </c>
      <c r="FJ17" s="77">
        <v>22603</v>
      </c>
      <c r="FK17" s="77">
        <v>22613</v>
      </c>
    </row>
    <row r="18" spans="1:167" x14ac:dyDescent="0.25">
      <c r="A18" s="19">
        <v>8</v>
      </c>
      <c r="B18" s="19">
        <v>77483</v>
      </c>
      <c r="C18" s="19" t="s">
        <v>159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briket, budidaya ikan konsumsi, pengolahan makanan khas daerah, perencanaan biaya dan teknik promosi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Sangat terampil dalam merekayasa pembautan briket</v>
      </c>
      <c r="Q18" s="39" t="s">
        <v>8</v>
      </c>
      <c r="R18" s="39" t="s">
        <v>8</v>
      </c>
      <c r="S18" s="18"/>
      <c r="T18" s="1">
        <v>95</v>
      </c>
      <c r="U18" s="1">
        <f t="shared" si="10"/>
        <v>92</v>
      </c>
      <c r="V18" s="1">
        <v>90</v>
      </c>
      <c r="W18" s="1">
        <v>91</v>
      </c>
      <c r="X18" s="1">
        <v>92</v>
      </c>
      <c r="Y18" s="1">
        <f t="shared" si="11"/>
        <v>90</v>
      </c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82</v>
      </c>
      <c r="AI18" s="1">
        <v>85</v>
      </c>
      <c r="AJ18" s="1">
        <v>82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77498</v>
      </c>
      <c r="C19" s="19" t="s">
        <v>160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2</v>
      </c>
      <c r="J19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5</v>
      </c>
      <c r="P19" s="28" t="str">
        <f t="shared" si="9"/>
        <v>Sangat terampil dalam mempromosikan produk</v>
      </c>
      <c r="Q19" s="39" t="s">
        <v>8</v>
      </c>
      <c r="R19" s="39" t="s">
        <v>8</v>
      </c>
      <c r="S19" s="18"/>
      <c r="T19" s="1">
        <v>95</v>
      </c>
      <c r="U19" s="1">
        <v>96</v>
      </c>
      <c r="V19" s="1">
        <v>80</v>
      </c>
      <c r="W19" s="1">
        <v>90</v>
      </c>
      <c r="X19" s="1">
        <v>88</v>
      </c>
      <c r="Y19" s="1">
        <f t="shared" si="11"/>
        <v>89</v>
      </c>
      <c r="Z19" s="1"/>
      <c r="AA19" s="1"/>
      <c r="AB19" s="1"/>
      <c r="AC19" s="1"/>
      <c r="AD19" s="1"/>
      <c r="AE19" s="18"/>
      <c r="AF19" s="1">
        <v>82</v>
      </c>
      <c r="AG19" s="1">
        <v>86</v>
      </c>
      <c r="AH19" s="1">
        <v>82</v>
      </c>
      <c r="AI19" s="1">
        <v>86</v>
      </c>
      <c r="AJ19" s="1">
        <v>82</v>
      </c>
      <c r="AK19" s="1">
        <v>86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225</v>
      </c>
      <c r="FI19" s="76" t="s">
        <v>230</v>
      </c>
      <c r="FJ19" s="77">
        <v>22604</v>
      </c>
      <c r="FK19" s="77">
        <v>22614</v>
      </c>
    </row>
    <row r="20" spans="1:167" x14ac:dyDescent="0.25">
      <c r="A20" s="19">
        <v>10</v>
      </c>
      <c r="B20" s="19">
        <v>77513</v>
      </c>
      <c r="C20" s="19" t="s">
        <v>161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briket, budidaya ikan konsumsi, pengolahan makanan khas daerah, perencanaan biaya dan teknik promosi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3</v>
      </c>
      <c r="P20" s="28" t="str">
        <f t="shared" si="9"/>
        <v>Sangat terampil dalam budidaya ikan konsumsi</v>
      </c>
      <c r="Q20" s="39" t="s">
        <v>8</v>
      </c>
      <c r="R20" s="39" t="s">
        <v>8</v>
      </c>
      <c r="S20" s="18"/>
      <c r="T20" s="1">
        <v>95</v>
      </c>
      <c r="U20" s="1">
        <f t="shared" si="10"/>
        <v>93</v>
      </c>
      <c r="V20" s="1">
        <v>90</v>
      </c>
      <c r="W20" s="1">
        <v>92</v>
      </c>
      <c r="X20" s="1">
        <v>94</v>
      </c>
      <c r="Y20" s="1">
        <f t="shared" si="11"/>
        <v>91</v>
      </c>
      <c r="Z20" s="1"/>
      <c r="AA20" s="1"/>
      <c r="AB20" s="1"/>
      <c r="AC20" s="1"/>
      <c r="AD20" s="1"/>
      <c r="AE20" s="18"/>
      <c r="AF20" s="1">
        <v>83</v>
      </c>
      <c r="AG20" s="1">
        <v>86</v>
      </c>
      <c r="AH20" s="1">
        <v>83</v>
      </c>
      <c r="AI20" s="1">
        <v>86</v>
      </c>
      <c r="AJ20" s="1">
        <v>83</v>
      </c>
      <c r="AK20" s="1">
        <v>86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77528</v>
      </c>
      <c r="C21" s="19" t="s">
        <v>162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2</v>
      </c>
      <c r="P21" s="28" t="str">
        <f t="shared" si="9"/>
        <v>Sangat terampil dalam merekayasa pembautan briket</v>
      </c>
      <c r="Q21" s="39" t="s">
        <v>8</v>
      </c>
      <c r="R21" s="39" t="s">
        <v>8</v>
      </c>
      <c r="S21" s="18"/>
      <c r="T21" s="1">
        <v>95</v>
      </c>
      <c r="U21" s="1">
        <f t="shared" si="10"/>
        <v>90</v>
      </c>
      <c r="V21" s="1">
        <v>90</v>
      </c>
      <c r="W21" s="1">
        <v>89</v>
      </c>
      <c r="X21" s="1">
        <v>98</v>
      </c>
      <c r="Y21" s="1">
        <f t="shared" si="11"/>
        <v>88</v>
      </c>
      <c r="Z21" s="1"/>
      <c r="AA21" s="1"/>
      <c r="AB21" s="1"/>
      <c r="AC21" s="1"/>
      <c r="AD21" s="1"/>
      <c r="AE21" s="18"/>
      <c r="AF21" s="1">
        <v>88</v>
      </c>
      <c r="AG21" s="1">
        <v>86</v>
      </c>
      <c r="AH21" s="1">
        <v>88</v>
      </c>
      <c r="AI21" s="1">
        <v>86</v>
      </c>
      <c r="AJ21" s="1">
        <v>88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226</v>
      </c>
      <c r="FI21" s="76" t="s">
        <v>231</v>
      </c>
      <c r="FJ21" s="77">
        <v>22605</v>
      </c>
      <c r="FK21" s="77">
        <v>22615</v>
      </c>
    </row>
    <row r="22" spans="1:167" x14ac:dyDescent="0.25">
      <c r="A22" s="19">
        <v>12</v>
      </c>
      <c r="B22" s="19">
        <v>77543</v>
      </c>
      <c r="C22" s="19" t="s">
        <v>163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3</v>
      </c>
      <c r="J22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2</v>
      </c>
      <c r="P22" s="28" t="str">
        <f t="shared" si="9"/>
        <v>Sangat terampil dalam merekayasa pembautan briket</v>
      </c>
      <c r="Q22" s="39" t="s">
        <v>8</v>
      </c>
      <c r="R22" s="39" t="s">
        <v>8</v>
      </c>
      <c r="S22" s="18"/>
      <c r="T22" s="1">
        <v>70</v>
      </c>
      <c r="U22" s="1">
        <f t="shared" si="10"/>
        <v>86</v>
      </c>
      <c r="V22" s="1">
        <v>80</v>
      </c>
      <c r="W22" s="1">
        <v>85</v>
      </c>
      <c r="X22" s="1">
        <v>81</v>
      </c>
      <c r="Y22" s="1">
        <f t="shared" si="11"/>
        <v>84</v>
      </c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>
        <v>85</v>
      </c>
      <c r="AJ22" s="1">
        <v>80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80048</v>
      </c>
      <c r="C23" s="19" t="s">
        <v>164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4</v>
      </c>
      <c r="J23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1</v>
      </c>
      <c r="P23" s="28" t="str">
        <f t="shared" si="9"/>
        <v>Sangat terampil dalam membuat kerajinan</v>
      </c>
      <c r="Q23" s="39" t="s">
        <v>8</v>
      </c>
      <c r="R23" s="39" t="s">
        <v>8</v>
      </c>
      <c r="S23" s="18"/>
      <c r="T23" s="1">
        <v>70</v>
      </c>
      <c r="U23" s="1">
        <f t="shared" si="10"/>
        <v>71</v>
      </c>
      <c r="V23" s="1">
        <v>80</v>
      </c>
      <c r="W23" s="1">
        <v>70</v>
      </c>
      <c r="X23" s="1">
        <v>70</v>
      </c>
      <c r="Y23" s="1">
        <f t="shared" si="11"/>
        <v>69</v>
      </c>
      <c r="Z23" s="1"/>
      <c r="AA23" s="1"/>
      <c r="AB23" s="1"/>
      <c r="AC23" s="1"/>
      <c r="AD23" s="1"/>
      <c r="AE23" s="18"/>
      <c r="AF23" s="1">
        <v>81</v>
      </c>
      <c r="AG23" s="1">
        <v>84</v>
      </c>
      <c r="AH23" s="1">
        <v>81</v>
      </c>
      <c r="AI23" s="1">
        <v>84</v>
      </c>
      <c r="AJ23" s="1">
        <v>81</v>
      </c>
      <c r="AK23" s="1">
        <v>84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221</v>
      </c>
      <c r="FI23" s="76" t="s">
        <v>232</v>
      </c>
      <c r="FJ23" s="77">
        <v>22606</v>
      </c>
      <c r="FK23" s="77">
        <v>22616</v>
      </c>
    </row>
    <row r="24" spans="1:167" x14ac:dyDescent="0.25">
      <c r="A24" s="19">
        <v>14</v>
      </c>
      <c r="B24" s="19">
        <v>77558</v>
      </c>
      <c r="C24" s="19" t="s">
        <v>165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3</v>
      </c>
      <c r="P24" s="28" t="str">
        <f t="shared" si="9"/>
        <v>Sangat terampil dalam budidaya ikan konsumsi</v>
      </c>
      <c r="Q24" s="39" t="s">
        <v>8</v>
      </c>
      <c r="R24" s="39" t="s">
        <v>8</v>
      </c>
      <c r="S24" s="18"/>
      <c r="T24" s="1">
        <v>92</v>
      </c>
      <c r="U24" s="1">
        <f t="shared" si="10"/>
        <v>96</v>
      </c>
      <c r="V24" s="1">
        <v>85</v>
      </c>
      <c r="W24" s="1">
        <v>95</v>
      </c>
      <c r="X24" s="1">
        <v>98</v>
      </c>
      <c r="Y24" s="1">
        <f t="shared" si="11"/>
        <v>94</v>
      </c>
      <c r="Z24" s="1"/>
      <c r="AA24" s="1"/>
      <c r="AB24" s="1"/>
      <c r="AC24" s="1"/>
      <c r="AD24" s="1"/>
      <c r="AE24" s="18"/>
      <c r="AF24" s="1">
        <v>86</v>
      </c>
      <c r="AG24" s="1">
        <v>85</v>
      </c>
      <c r="AH24" s="1">
        <v>86</v>
      </c>
      <c r="AI24" s="1">
        <v>85</v>
      </c>
      <c r="AJ24" s="1">
        <v>86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77573</v>
      </c>
      <c r="C25" s="19" t="s">
        <v>166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5</v>
      </c>
      <c r="P25" s="28" t="str">
        <f t="shared" si="9"/>
        <v>Sangat terampil dalam mempromosikan produk</v>
      </c>
      <c r="Q25" s="39" t="s">
        <v>8</v>
      </c>
      <c r="R25" s="39" t="s">
        <v>8</v>
      </c>
      <c r="S25" s="18"/>
      <c r="T25" s="1">
        <v>90</v>
      </c>
      <c r="U25" s="1">
        <f t="shared" si="10"/>
        <v>94</v>
      </c>
      <c r="V25" s="1">
        <v>100</v>
      </c>
      <c r="W25" s="1">
        <v>93</v>
      </c>
      <c r="X25" s="1">
        <v>98</v>
      </c>
      <c r="Y25" s="1">
        <f t="shared" si="11"/>
        <v>92</v>
      </c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82</v>
      </c>
      <c r="AI25" s="1">
        <v>85</v>
      </c>
      <c r="AJ25" s="1">
        <v>82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22607</v>
      </c>
      <c r="FK25" s="77">
        <v>22617</v>
      </c>
    </row>
    <row r="26" spans="1:167" x14ac:dyDescent="0.25">
      <c r="A26" s="19">
        <v>16</v>
      </c>
      <c r="B26" s="19">
        <v>77588</v>
      </c>
      <c r="C26" s="19" t="s">
        <v>167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briket, budidaya ikan konsumsi, pengolahan makanan khas daerah, perencanaan biaya dan teknik promosi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6</v>
      </c>
      <c r="P26" s="28" t="str">
        <f t="shared" si="9"/>
        <v>Sangat terampil dalam memimpin kelompok</v>
      </c>
      <c r="Q26" s="39" t="s">
        <v>8</v>
      </c>
      <c r="R26" s="39" t="s">
        <v>8</v>
      </c>
      <c r="S26" s="18"/>
      <c r="T26" s="1">
        <v>90</v>
      </c>
      <c r="U26" s="1">
        <f t="shared" si="10"/>
        <v>95</v>
      </c>
      <c r="V26" s="1">
        <v>80</v>
      </c>
      <c r="W26" s="1">
        <v>94</v>
      </c>
      <c r="X26" s="1">
        <v>96</v>
      </c>
      <c r="Y26" s="1">
        <f t="shared" si="11"/>
        <v>93</v>
      </c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>
        <v>83</v>
      </c>
      <c r="AI26" s="1">
        <v>85</v>
      </c>
      <c r="AJ26" s="1">
        <v>83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77603</v>
      </c>
      <c r="C27" s="19" t="s">
        <v>168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dalam merekayasa pembautan briket</v>
      </c>
      <c r="Q27" s="39" t="s">
        <v>8</v>
      </c>
      <c r="R27" s="39" t="s">
        <v>8</v>
      </c>
      <c r="S27" s="18"/>
      <c r="T27" s="1">
        <v>74</v>
      </c>
      <c r="U27" s="1">
        <f t="shared" si="10"/>
        <v>92</v>
      </c>
      <c r="V27" s="1">
        <v>90</v>
      </c>
      <c r="W27" s="1">
        <v>91</v>
      </c>
      <c r="X27" s="1">
        <v>96</v>
      </c>
      <c r="Y27" s="1">
        <f t="shared" si="11"/>
        <v>90</v>
      </c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82</v>
      </c>
      <c r="AI27" s="1">
        <v>86</v>
      </c>
      <c r="AJ27" s="1">
        <v>82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22608</v>
      </c>
      <c r="FK27" s="77">
        <v>22618</v>
      </c>
    </row>
    <row r="28" spans="1:167" x14ac:dyDescent="0.25">
      <c r="A28" s="19">
        <v>18</v>
      </c>
      <c r="B28" s="19">
        <v>77618</v>
      </c>
      <c r="C28" s="19" t="s">
        <v>169</v>
      </c>
      <c r="D28" s="18"/>
      <c r="E28" s="28">
        <f t="shared" si="0"/>
        <v>72</v>
      </c>
      <c r="F28" s="28" t="str">
        <f t="shared" si="1"/>
        <v>C</v>
      </c>
      <c r="G28" s="28">
        <f t="shared" si="2"/>
        <v>72</v>
      </c>
      <c r="H28" s="28" t="str">
        <f t="shared" si="3"/>
        <v>C</v>
      </c>
      <c r="I28" s="36">
        <v>4</v>
      </c>
      <c r="J28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1</v>
      </c>
      <c r="P28" s="28" t="str">
        <f t="shared" si="9"/>
        <v>Sangat terampil dalam membuat kerajinan</v>
      </c>
      <c r="Q28" s="39" t="s">
        <v>8</v>
      </c>
      <c r="R28" s="39" t="s">
        <v>8</v>
      </c>
      <c r="S28" s="18"/>
      <c r="T28" s="1">
        <v>70</v>
      </c>
      <c r="U28" s="1">
        <f t="shared" si="10"/>
        <v>72</v>
      </c>
      <c r="V28" s="1">
        <v>80</v>
      </c>
      <c r="W28" s="1">
        <v>71</v>
      </c>
      <c r="X28" s="1">
        <v>70</v>
      </c>
      <c r="Y28" s="1">
        <f t="shared" si="11"/>
        <v>70</v>
      </c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82</v>
      </c>
      <c r="AI28" s="1">
        <v>84</v>
      </c>
      <c r="AJ28" s="1">
        <v>82</v>
      </c>
      <c r="AK28" s="1">
        <v>84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77633</v>
      </c>
      <c r="C29" s="19" t="s">
        <v>170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3</v>
      </c>
      <c r="P29" s="28" t="str">
        <f t="shared" si="9"/>
        <v>Sangat terampil dalam budidaya ikan konsumsi</v>
      </c>
      <c r="Q29" s="39" t="s">
        <v>8</v>
      </c>
      <c r="R29" s="39" t="s">
        <v>8</v>
      </c>
      <c r="S29" s="18"/>
      <c r="T29" s="1">
        <v>89</v>
      </c>
      <c r="U29" s="1">
        <f t="shared" si="10"/>
        <v>97</v>
      </c>
      <c r="V29" s="1">
        <v>93</v>
      </c>
      <c r="W29" s="1">
        <v>96</v>
      </c>
      <c r="X29" s="1">
        <v>96</v>
      </c>
      <c r="Y29" s="1">
        <f t="shared" si="11"/>
        <v>95</v>
      </c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83</v>
      </c>
      <c r="AI29" s="1">
        <v>86</v>
      </c>
      <c r="AJ29" s="1">
        <v>83</v>
      </c>
      <c r="AK29" s="1">
        <v>86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22609</v>
      </c>
      <c r="FK29" s="77">
        <v>22619</v>
      </c>
    </row>
    <row r="30" spans="1:167" x14ac:dyDescent="0.25">
      <c r="A30" s="19">
        <v>20</v>
      </c>
      <c r="B30" s="19">
        <v>77648</v>
      </c>
      <c r="C30" s="19" t="s">
        <v>171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briket, budidaya ikan konsumsi, pengolahan makanan khas daerah, perencanaan biaya dan teknik promosi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5</v>
      </c>
      <c r="P30" s="28" t="str">
        <f t="shared" si="9"/>
        <v>Sangat terampil dalam mempromosikan produk</v>
      </c>
      <c r="Q30" s="39" t="s">
        <v>8</v>
      </c>
      <c r="R30" s="39" t="s">
        <v>8</v>
      </c>
      <c r="S30" s="18"/>
      <c r="T30" s="1">
        <v>89</v>
      </c>
      <c r="U30" s="1">
        <v>90</v>
      </c>
      <c r="V30" s="1">
        <v>100</v>
      </c>
      <c r="W30" s="1">
        <v>96</v>
      </c>
      <c r="X30" s="1">
        <v>90</v>
      </c>
      <c r="Y30" s="1">
        <f t="shared" si="11"/>
        <v>95</v>
      </c>
      <c r="Z30" s="1"/>
      <c r="AA30" s="1"/>
      <c r="AB30" s="1"/>
      <c r="AC30" s="1"/>
      <c r="AD30" s="1"/>
      <c r="AE30" s="18"/>
      <c r="AF30" s="1">
        <v>83</v>
      </c>
      <c r="AG30" s="1">
        <v>87</v>
      </c>
      <c r="AH30" s="1">
        <v>83</v>
      </c>
      <c r="AI30" s="1">
        <v>87</v>
      </c>
      <c r="AJ30" s="1">
        <v>83</v>
      </c>
      <c r="AK30" s="1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77663</v>
      </c>
      <c r="C31" s="19" t="s">
        <v>172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briket, budidaya ikan konsumsi, pengolahan makanan khas daerah, perencanaan biaya dan teknik promosi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2</v>
      </c>
      <c r="P31" s="28" t="str">
        <f t="shared" si="9"/>
        <v>Sangat terampil dalam merekayasa pembautan briket</v>
      </c>
      <c r="Q31" s="39" t="s">
        <v>8</v>
      </c>
      <c r="R31" s="39" t="s">
        <v>8</v>
      </c>
      <c r="S31" s="18"/>
      <c r="T31" s="1">
        <v>100</v>
      </c>
      <c r="U31" s="1">
        <f t="shared" si="10"/>
        <v>89</v>
      </c>
      <c r="V31" s="1">
        <v>85</v>
      </c>
      <c r="W31" s="1">
        <v>88</v>
      </c>
      <c r="X31" s="1">
        <v>98</v>
      </c>
      <c r="Y31" s="1">
        <f t="shared" si="11"/>
        <v>87</v>
      </c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84</v>
      </c>
      <c r="AI31" s="1">
        <v>85</v>
      </c>
      <c r="AJ31" s="1">
        <v>84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22610</v>
      </c>
      <c r="FK31" s="77">
        <v>22620</v>
      </c>
    </row>
    <row r="32" spans="1:167" x14ac:dyDescent="0.25">
      <c r="A32" s="19">
        <v>22</v>
      </c>
      <c r="B32" s="19">
        <v>77678</v>
      </c>
      <c r="C32" s="19" t="s">
        <v>173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2</v>
      </c>
      <c r="J3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Sangat terampil dalam merekayasa pembautan briket</v>
      </c>
      <c r="Q32" s="39" t="s">
        <v>8</v>
      </c>
      <c r="R32" s="39" t="s">
        <v>8</v>
      </c>
      <c r="S32" s="18"/>
      <c r="T32" s="1">
        <v>86</v>
      </c>
      <c r="U32" s="1">
        <f t="shared" si="10"/>
        <v>91</v>
      </c>
      <c r="V32" s="1">
        <v>80</v>
      </c>
      <c r="W32" s="1">
        <v>90</v>
      </c>
      <c r="X32" s="1">
        <v>84</v>
      </c>
      <c r="Y32" s="1">
        <f t="shared" si="11"/>
        <v>89</v>
      </c>
      <c r="Z32" s="1"/>
      <c r="AA32" s="1"/>
      <c r="AB32" s="1"/>
      <c r="AC32" s="1"/>
      <c r="AD32" s="1"/>
      <c r="AE32" s="18"/>
      <c r="AF32" s="1">
        <v>82</v>
      </c>
      <c r="AG32" s="1">
        <v>84</v>
      </c>
      <c r="AH32" s="1">
        <v>82</v>
      </c>
      <c r="AI32" s="1">
        <v>84</v>
      </c>
      <c r="AJ32" s="1">
        <v>82</v>
      </c>
      <c r="AK32" s="1">
        <v>84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77693</v>
      </c>
      <c r="C33" s="19" t="s">
        <v>174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briket, budidaya ikan konsumsi, pengolahan makanan khas daerah, perencanaan biaya dan teknik promosi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Sangat terampil dalam membuat kerajinan</v>
      </c>
      <c r="Q33" s="39" t="s">
        <v>8</v>
      </c>
      <c r="R33" s="39" t="s">
        <v>8</v>
      </c>
      <c r="S33" s="18"/>
      <c r="T33" s="1">
        <v>95</v>
      </c>
      <c r="U33" s="1">
        <f t="shared" si="10"/>
        <v>92</v>
      </c>
      <c r="V33" s="1">
        <v>85</v>
      </c>
      <c r="W33" s="1">
        <v>91</v>
      </c>
      <c r="X33" s="1">
        <v>98</v>
      </c>
      <c r="Y33" s="1">
        <f t="shared" si="11"/>
        <v>90</v>
      </c>
      <c r="Z33" s="1"/>
      <c r="AA33" s="1"/>
      <c r="AB33" s="1"/>
      <c r="AC33" s="1"/>
      <c r="AD33" s="1"/>
      <c r="AE33" s="18"/>
      <c r="AF33" s="1">
        <v>82</v>
      </c>
      <c r="AG33" s="1">
        <v>86</v>
      </c>
      <c r="AH33" s="1">
        <v>82</v>
      </c>
      <c r="AI33" s="1">
        <v>86</v>
      </c>
      <c r="AJ33" s="1">
        <v>82</v>
      </c>
      <c r="AK33" s="1">
        <v>86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77708</v>
      </c>
      <c r="C34" s="19" t="s">
        <v>175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briket, budidaya ikan konsumsi, pengolahan makanan khas daerah, perencanaan biaya dan teknik promosi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5</v>
      </c>
      <c r="P34" s="28" t="str">
        <f t="shared" si="9"/>
        <v>Sangat terampil dalam mempromosikan produk</v>
      </c>
      <c r="Q34" s="39" t="s">
        <v>8</v>
      </c>
      <c r="R34" s="39" t="s">
        <v>8</v>
      </c>
      <c r="S34" s="18"/>
      <c r="T34" s="1">
        <v>87</v>
      </c>
      <c r="U34" s="1">
        <f t="shared" si="10"/>
        <v>91</v>
      </c>
      <c r="V34" s="1">
        <v>90</v>
      </c>
      <c r="W34" s="1">
        <v>90</v>
      </c>
      <c r="X34" s="1">
        <v>90</v>
      </c>
      <c r="Y34" s="1">
        <f t="shared" si="11"/>
        <v>89</v>
      </c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87</v>
      </c>
      <c r="AI34" s="1">
        <v>85</v>
      </c>
      <c r="AJ34" s="1">
        <v>87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77723</v>
      </c>
      <c r="C35" s="19" t="s">
        <v>176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6</v>
      </c>
      <c r="P35" s="28" t="str">
        <f t="shared" si="9"/>
        <v>Sangat terampil dalam memimpin kelompok</v>
      </c>
      <c r="Q35" s="39" t="s">
        <v>8</v>
      </c>
      <c r="R35" s="39" t="s">
        <v>8</v>
      </c>
      <c r="S35" s="18"/>
      <c r="T35" s="1">
        <v>100</v>
      </c>
      <c r="U35" s="1">
        <f t="shared" si="10"/>
        <v>96</v>
      </c>
      <c r="V35" s="1">
        <v>90</v>
      </c>
      <c r="W35" s="1">
        <v>95</v>
      </c>
      <c r="X35" s="1">
        <v>91</v>
      </c>
      <c r="Y35" s="1">
        <f t="shared" si="11"/>
        <v>94</v>
      </c>
      <c r="Z35" s="1"/>
      <c r="AA35" s="1"/>
      <c r="AB35" s="1"/>
      <c r="AC35" s="1"/>
      <c r="AD35" s="1"/>
      <c r="AE35" s="18"/>
      <c r="AF35" s="1">
        <v>81</v>
      </c>
      <c r="AG35" s="1">
        <v>86</v>
      </c>
      <c r="AH35" s="1">
        <v>81</v>
      </c>
      <c r="AI35" s="1">
        <v>86</v>
      </c>
      <c r="AJ35" s="1">
        <v>81</v>
      </c>
      <c r="AK35" s="1">
        <v>86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77738</v>
      </c>
      <c r="C36" s="19" t="s">
        <v>177</v>
      </c>
      <c r="D36" s="18"/>
      <c r="E36" s="28">
        <f t="shared" si="0"/>
        <v>96</v>
      </c>
      <c r="F36" s="28" t="str">
        <f t="shared" si="1"/>
        <v>A</v>
      </c>
      <c r="G36" s="28">
        <f t="shared" si="2"/>
        <v>96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briket, budidaya ikan konsumsi, pengolahan makanan khas daerah, perencanaan biaya dan teknik promosi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2</v>
      </c>
      <c r="P36" s="28" t="str">
        <f t="shared" si="9"/>
        <v>Sangat terampil dalam merekayasa pembautan briket</v>
      </c>
      <c r="Q36" s="39" t="s">
        <v>8</v>
      </c>
      <c r="R36" s="39" t="s">
        <v>8</v>
      </c>
      <c r="S36" s="18"/>
      <c r="T36" s="1">
        <v>95</v>
      </c>
      <c r="U36" s="1">
        <f t="shared" si="10"/>
        <v>96</v>
      </c>
      <c r="V36" s="1">
        <v>100</v>
      </c>
      <c r="W36" s="1">
        <v>95</v>
      </c>
      <c r="X36" s="1">
        <v>98</v>
      </c>
      <c r="Y36" s="1">
        <f t="shared" si="11"/>
        <v>94</v>
      </c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87</v>
      </c>
      <c r="AI36" s="1">
        <v>85</v>
      </c>
      <c r="AJ36" s="1">
        <v>87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77753</v>
      </c>
      <c r="C37" s="19" t="s">
        <v>178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4</v>
      </c>
      <c r="J37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2</v>
      </c>
      <c r="P37" s="28" t="str">
        <f t="shared" si="9"/>
        <v>Sangat terampil dalam merekayasa pembautan briket</v>
      </c>
      <c r="Q37" s="39" t="s">
        <v>8</v>
      </c>
      <c r="R37" s="39" t="s">
        <v>8</v>
      </c>
      <c r="S37" s="18"/>
      <c r="T37" s="1">
        <v>86</v>
      </c>
      <c r="U37" s="1">
        <f t="shared" si="10"/>
        <v>74</v>
      </c>
      <c r="V37" s="1">
        <v>85</v>
      </c>
      <c r="W37" s="1">
        <v>73</v>
      </c>
      <c r="X37" s="1">
        <v>70</v>
      </c>
      <c r="Y37" s="1">
        <f t="shared" si="11"/>
        <v>72</v>
      </c>
      <c r="Z37" s="1"/>
      <c r="AA37" s="1"/>
      <c r="AB37" s="1"/>
      <c r="AC37" s="1"/>
      <c r="AD37" s="1"/>
      <c r="AE37" s="18"/>
      <c r="AF37" s="1">
        <v>83</v>
      </c>
      <c r="AG37" s="1">
        <v>86</v>
      </c>
      <c r="AH37" s="1">
        <v>83</v>
      </c>
      <c r="AI37" s="1">
        <v>86</v>
      </c>
      <c r="AJ37" s="1">
        <v>83</v>
      </c>
      <c r="AK37" s="1">
        <v>86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77768</v>
      </c>
      <c r="C38" s="19" t="s">
        <v>179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5</v>
      </c>
      <c r="P38" s="28" t="str">
        <f t="shared" si="9"/>
        <v>Sangat terampil dalam mempromosikan produk</v>
      </c>
      <c r="Q38" s="39" t="s">
        <v>8</v>
      </c>
      <c r="R38" s="39" t="s">
        <v>8</v>
      </c>
      <c r="S38" s="18"/>
      <c r="T38" s="1">
        <v>100</v>
      </c>
      <c r="U38" s="1">
        <f t="shared" si="10"/>
        <v>88</v>
      </c>
      <c r="V38" s="1">
        <v>85</v>
      </c>
      <c r="W38" s="1">
        <v>87</v>
      </c>
      <c r="X38" s="1">
        <v>98</v>
      </c>
      <c r="Y38" s="1">
        <f t="shared" si="11"/>
        <v>86</v>
      </c>
      <c r="Z38" s="1"/>
      <c r="AA38" s="1"/>
      <c r="AB38" s="1"/>
      <c r="AC38" s="1"/>
      <c r="AD38" s="1"/>
      <c r="AE38" s="18"/>
      <c r="AF38" s="1">
        <v>81</v>
      </c>
      <c r="AG38" s="1">
        <v>87</v>
      </c>
      <c r="AH38" s="1">
        <v>81</v>
      </c>
      <c r="AI38" s="1">
        <v>87</v>
      </c>
      <c r="AJ38" s="1">
        <v>81</v>
      </c>
      <c r="AK38" s="1">
        <v>87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77783</v>
      </c>
      <c r="C39" s="19" t="s">
        <v>180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6</v>
      </c>
      <c r="P39" s="28" t="str">
        <f t="shared" si="9"/>
        <v>Sangat terampil dalam memimpin kelompok</v>
      </c>
      <c r="Q39" s="39" t="s">
        <v>8</v>
      </c>
      <c r="R39" s="39" t="s">
        <v>8</v>
      </c>
      <c r="S39" s="18"/>
      <c r="T39" s="1">
        <v>90</v>
      </c>
      <c r="U39" s="1">
        <f t="shared" si="10"/>
        <v>94</v>
      </c>
      <c r="V39" s="1">
        <v>90</v>
      </c>
      <c r="W39" s="1">
        <v>93</v>
      </c>
      <c r="X39" s="1">
        <v>98</v>
      </c>
      <c r="Y39" s="1">
        <f t="shared" si="11"/>
        <v>92</v>
      </c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84</v>
      </c>
      <c r="AI39" s="1">
        <v>84</v>
      </c>
      <c r="AJ39" s="1">
        <v>84</v>
      </c>
      <c r="AK39" s="1">
        <v>84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77798</v>
      </c>
      <c r="C40" s="19" t="s">
        <v>181</v>
      </c>
      <c r="D40" s="18"/>
      <c r="E40" s="28">
        <f t="shared" si="0"/>
        <v>94</v>
      </c>
      <c r="F40" s="28" t="str">
        <f t="shared" si="1"/>
        <v>A</v>
      </c>
      <c r="G40" s="28">
        <f t="shared" si="2"/>
        <v>94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3</v>
      </c>
      <c r="P40" s="28" t="str">
        <f t="shared" si="9"/>
        <v>Sangat terampil dalam budidaya ikan konsumsi</v>
      </c>
      <c r="Q40" s="39" t="s">
        <v>8</v>
      </c>
      <c r="R40" s="39" t="s">
        <v>8</v>
      </c>
      <c r="S40" s="18"/>
      <c r="T40" s="1">
        <v>97</v>
      </c>
      <c r="U40" s="1">
        <f t="shared" si="10"/>
        <v>93</v>
      </c>
      <c r="V40" s="1">
        <v>95</v>
      </c>
      <c r="W40" s="1">
        <v>92</v>
      </c>
      <c r="X40" s="1">
        <v>95</v>
      </c>
      <c r="Y40" s="1">
        <f t="shared" si="11"/>
        <v>91</v>
      </c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>
        <v>84</v>
      </c>
      <c r="AI40" s="1">
        <v>86</v>
      </c>
      <c r="AJ40" s="1">
        <v>84</v>
      </c>
      <c r="AK40" s="1">
        <v>86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77813</v>
      </c>
      <c r="C41" s="19" t="s">
        <v>182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dalam merekayasa pembautan briket</v>
      </c>
      <c r="Q41" s="39" t="s">
        <v>8</v>
      </c>
      <c r="R41" s="39" t="s">
        <v>8</v>
      </c>
      <c r="S41" s="18"/>
      <c r="T41" s="1">
        <v>93</v>
      </c>
      <c r="U41" s="1">
        <f t="shared" si="10"/>
        <v>93</v>
      </c>
      <c r="V41" s="1">
        <v>80</v>
      </c>
      <c r="W41" s="1">
        <v>92</v>
      </c>
      <c r="X41" s="1">
        <v>90</v>
      </c>
      <c r="Y41" s="1">
        <f t="shared" si="11"/>
        <v>91</v>
      </c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>
        <v>81</v>
      </c>
      <c r="AI41" s="1">
        <v>84</v>
      </c>
      <c r="AJ41" s="1">
        <v>81</v>
      </c>
      <c r="AK41" s="1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77828</v>
      </c>
      <c r="C42" s="19" t="s">
        <v>183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briket, budidaya ikan konsumsi, pengolahan makanan khas daerah, perencanaan biaya dan teknik promosi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2</v>
      </c>
      <c r="P42" s="28" t="str">
        <f t="shared" si="9"/>
        <v>Sangat terampil dalam merekayasa pembautan briket</v>
      </c>
      <c r="Q42" s="39" t="s">
        <v>8</v>
      </c>
      <c r="R42" s="39" t="s">
        <v>8</v>
      </c>
      <c r="S42" s="18"/>
      <c r="T42" s="1">
        <v>97</v>
      </c>
      <c r="U42" s="1">
        <f t="shared" si="10"/>
        <v>93</v>
      </c>
      <c r="V42" s="1">
        <v>85</v>
      </c>
      <c r="W42" s="1">
        <v>92</v>
      </c>
      <c r="X42" s="1">
        <v>92</v>
      </c>
      <c r="Y42" s="1">
        <f t="shared" si="11"/>
        <v>91</v>
      </c>
      <c r="Z42" s="1"/>
      <c r="AA42" s="1"/>
      <c r="AB42" s="1"/>
      <c r="AC42" s="1"/>
      <c r="AD42" s="1"/>
      <c r="AE42" s="18"/>
      <c r="AF42" s="1">
        <v>86</v>
      </c>
      <c r="AG42" s="1">
        <v>84</v>
      </c>
      <c r="AH42" s="1">
        <v>86</v>
      </c>
      <c r="AI42" s="1">
        <v>84</v>
      </c>
      <c r="AJ42" s="1">
        <v>86</v>
      </c>
      <c r="AK42" s="1">
        <v>84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77843</v>
      </c>
      <c r="C43" s="19" t="s">
        <v>184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2</v>
      </c>
      <c r="J4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1</v>
      </c>
      <c r="P43" s="28" t="str">
        <f t="shared" si="9"/>
        <v>Sangat terampil dalam membuat kerajinan</v>
      </c>
      <c r="Q43" s="39" t="s">
        <v>8</v>
      </c>
      <c r="R43" s="39" t="s">
        <v>8</v>
      </c>
      <c r="S43" s="18"/>
      <c r="T43" s="1">
        <v>86</v>
      </c>
      <c r="U43" s="1">
        <f t="shared" si="10"/>
        <v>92</v>
      </c>
      <c r="V43" s="1">
        <v>90</v>
      </c>
      <c r="W43" s="1">
        <v>91</v>
      </c>
      <c r="X43" s="1">
        <v>84</v>
      </c>
      <c r="Y43" s="1">
        <f t="shared" si="11"/>
        <v>90</v>
      </c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83</v>
      </c>
      <c r="AI43" s="1">
        <v>84</v>
      </c>
      <c r="AJ43" s="1">
        <v>83</v>
      </c>
      <c r="AK43" s="1">
        <v>84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77858</v>
      </c>
      <c r="C44" s="19" t="s">
        <v>185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briket, budidaya ikan konsumsi, pengolahan makanan khas daerah, perencanaan biaya dan teknik promosi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2</v>
      </c>
      <c r="P44" s="28" t="str">
        <f t="shared" si="9"/>
        <v>Sangat terampil dalam merekayasa pembautan briket</v>
      </c>
      <c r="Q44" s="39" t="s">
        <v>8</v>
      </c>
      <c r="R44" s="39" t="s">
        <v>8</v>
      </c>
      <c r="S44" s="18"/>
      <c r="T44" s="1">
        <v>81</v>
      </c>
      <c r="U44" s="1">
        <f t="shared" si="10"/>
        <v>97</v>
      </c>
      <c r="V44" s="1">
        <v>95</v>
      </c>
      <c r="W44" s="1">
        <v>96</v>
      </c>
      <c r="X44" s="1">
        <v>96</v>
      </c>
      <c r="Y44" s="1">
        <f t="shared" si="11"/>
        <v>95</v>
      </c>
      <c r="Z44" s="1"/>
      <c r="AA44" s="1"/>
      <c r="AB44" s="1"/>
      <c r="AC44" s="1"/>
      <c r="AD44" s="1"/>
      <c r="AE44" s="18"/>
      <c r="AF44" s="1">
        <v>82</v>
      </c>
      <c r="AG44" s="1">
        <v>89</v>
      </c>
      <c r="AH44" s="1">
        <v>82</v>
      </c>
      <c r="AI44" s="1">
        <v>89</v>
      </c>
      <c r="AJ44" s="1">
        <v>82</v>
      </c>
      <c r="AK44" s="1">
        <v>89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88.382352941176464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R11" sqref="R11:R4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7109375" customWidth="1"/>
    <col min="18" max="18" width="4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77873</v>
      </c>
      <c r="C11" s="19" t="s">
        <v>187</v>
      </c>
      <c r="D11" s="18"/>
      <c r="E11" s="28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70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4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dan budidaya ikan konsumsi serta perlu peningkatan pemahaman mengenai pengolahan makanan khas daerah perencanaan biaya dan teknik promosi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budidaya ikan konsumsi</v>
      </c>
      <c r="Q11" s="39" t="s">
        <v>8</v>
      </c>
      <c r="R11" s="39" t="s">
        <v>8</v>
      </c>
      <c r="S11" s="18"/>
      <c r="T11" s="1">
        <v>70</v>
      </c>
      <c r="U11" s="1">
        <v>70</v>
      </c>
      <c r="V11" s="1">
        <v>70</v>
      </c>
      <c r="W11" s="1">
        <v>70</v>
      </c>
      <c r="X11" s="1">
        <f>W11+1</f>
        <v>71</v>
      </c>
      <c r="Y11" s="1">
        <v>70</v>
      </c>
      <c r="Z11" s="1"/>
      <c r="AA11" s="1"/>
      <c r="AB11" s="1"/>
      <c r="AC11" s="1"/>
      <c r="AD11" s="1"/>
      <c r="AE11" s="18"/>
      <c r="AF11" s="1">
        <v>80</v>
      </c>
      <c r="AG11" s="1">
        <v>70</v>
      </c>
      <c r="AH11" s="1">
        <v>80</v>
      </c>
      <c r="AI11" s="1">
        <v>70</v>
      </c>
      <c r="AJ11" s="1">
        <v>80</v>
      </c>
      <c r="AK11" s="1">
        <v>70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77888</v>
      </c>
      <c r="C12" s="19" t="s">
        <v>188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4</v>
      </c>
      <c r="P12" s="28" t="str">
        <f t="shared" si="9"/>
        <v>Sangat terampil dalam mengolah makanan khas daerah</v>
      </c>
      <c r="Q12" s="39" t="s">
        <v>8</v>
      </c>
      <c r="R12" s="39" t="s">
        <v>8</v>
      </c>
      <c r="S12" s="18"/>
      <c r="T12" s="1">
        <v>90</v>
      </c>
      <c r="U12" s="1">
        <v>98</v>
      </c>
      <c r="V12" s="1">
        <v>90</v>
      </c>
      <c r="W12" s="1">
        <v>92</v>
      </c>
      <c r="X12" s="1">
        <f t="shared" ref="X12:X44" si="10">W12+1</f>
        <v>93</v>
      </c>
      <c r="Y12" s="1">
        <f t="shared" ref="Y12:Y44" si="11">W12-1</f>
        <v>91</v>
      </c>
      <c r="Z12" s="1"/>
      <c r="AA12" s="1"/>
      <c r="AB12" s="1"/>
      <c r="AC12" s="1"/>
      <c r="AD12" s="1"/>
      <c r="AE12" s="18"/>
      <c r="AF12" s="1">
        <v>83</v>
      </c>
      <c r="AG12" s="1">
        <v>87</v>
      </c>
      <c r="AH12" s="1">
        <v>83</v>
      </c>
      <c r="AI12" s="1">
        <v>87</v>
      </c>
      <c r="AJ12" s="1">
        <v>83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77903</v>
      </c>
      <c r="C13" s="19" t="s">
        <v>189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5</v>
      </c>
      <c r="P13" s="28" t="str">
        <f t="shared" si="9"/>
        <v>Sangat terampil dalam mempromosikan produk</v>
      </c>
      <c r="Q13" s="39" t="s">
        <v>8</v>
      </c>
      <c r="R13" s="39" t="s">
        <v>8</v>
      </c>
      <c r="S13" s="18"/>
      <c r="T13" s="1">
        <v>90</v>
      </c>
      <c r="U13" s="1">
        <v>88</v>
      </c>
      <c r="V13" s="1">
        <v>80</v>
      </c>
      <c r="W13" s="1">
        <v>91</v>
      </c>
      <c r="X13" s="1">
        <f t="shared" si="10"/>
        <v>92</v>
      </c>
      <c r="Y13" s="1">
        <f t="shared" si="11"/>
        <v>90</v>
      </c>
      <c r="Z13" s="1"/>
      <c r="AA13" s="1"/>
      <c r="AB13" s="1"/>
      <c r="AC13" s="1"/>
      <c r="AD13" s="1"/>
      <c r="AE13" s="18"/>
      <c r="AF13" s="1">
        <v>83</v>
      </c>
      <c r="AG13" s="1">
        <v>89</v>
      </c>
      <c r="AH13" s="1">
        <v>83</v>
      </c>
      <c r="AI13" s="1">
        <v>89</v>
      </c>
      <c r="AJ13" s="1">
        <v>83</v>
      </c>
      <c r="AK13" s="1">
        <v>89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222</v>
      </c>
      <c r="FI13" s="76" t="s">
        <v>227</v>
      </c>
      <c r="FJ13" s="77">
        <v>22621</v>
      </c>
      <c r="FK13" s="77">
        <v>22631</v>
      </c>
    </row>
    <row r="14" spans="1:167" x14ac:dyDescent="0.25">
      <c r="A14" s="19">
        <v>4</v>
      </c>
      <c r="B14" s="19">
        <v>77918</v>
      </c>
      <c r="C14" s="19" t="s">
        <v>190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6</v>
      </c>
      <c r="P14" s="28" t="str">
        <f t="shared" si="9"/>
        <v>Sangat terampil dalam memimpin kelompok</v>
      </c>
      <c r="Q14" s="39" t="s">
        <v>8</v>
      </c>
      <c r="R14" s="39" t="s">
        <v>8</v>
      </c>
      <c r="S14" s="18"/>
      <c r="T14" s="1">
        <v>91</v>
      </c>
      <c r="U14" s="1">
        <v>93</v>
      </c>
      <c r="V14" s="1">
        <v>90</v>
      </c>
      <c r="W14" s="1">
        <v>87</v>
      </c>
      <c r="X14" s="1">
        <f t="shared" si="10"/>
        <v>88</v>
      </c>
      <c r="Y14" s="1">
        <f t="shared" si="11"/>
        <v>86</v>
      </c>
      <c r="Z14" s="1"/>
      <c r="AA14" s="1"/>
      <c r="AB14" s="1"/>
      <c r="AC14" s="1"/>
      <c r="AD14" s="1"/>
      <c r="AE14" s="18"/>
      <c r="AF14" s="1">
        <v>82</v>
      </c>
      <c r="AG14" s="1">
        <v>90</v>
      </c>
      <c r="AH14" s="1">
        <v>82</v>
      </c>
      <c r="AI14" s="1">
        <v>90</v>
      </c>
      <c r="AJ14" s="1">
        <v>82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77933</v>
      </c>
      <c r="C15" s="19" t="s">
        <v>191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1</v>
      </c>
      <c r="P15" s="28" t="str">
        <f t="shared" si="9"/>
        <v>Sangat terampil dalam membuat kerajinan</v>
      </c>
      <c r="Q15" s="39" t="s">
        <v>8</v>
      </c>
      <c r="R15" s="39" t="s">
        <v>8</v>
      </c>
      <c r="S15" s="18"/>
      <c r="T15" s="1">
        <v>100</v>
      </c>
      <c r="U15" s="1">
        <v>95</v>
      </c>
      <c r="V15" s="1">
        <v>80</v>
      </c>
      <c r="W15" s="1">
        <v>89</v>
      </c>
      <c r="X15" s="1">
        <f t="shared" si="10"/>
        <v>90</v>
      </c>
      <c r="Y15" s="1">
        <f t="shared" si="11"/>
        <v>88</v>
      </c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>
        <v>82</v>
      </c>
      <c r="AI15" s="1">
        <v>87</v>
      </c>
      <c r="AJ15" s="1">
        <v>82</v>
      </c>
      <c r="AK15" s="1">
        <v>87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223</v>
      </c>
      <c r="FI15" s="76" t="s">
        <v>228</v>
      </c>
      <c r="FJ15" s="77">
        <v>22622</v>
      </c>
      <c r="FK15" s="77">
        <v>22632</v>
      </c>
    </row>
    <row r="16" spans="1:167" x14ac:dyDescent="0.25">
      <c r="A16" s="19">
        <v>6</v>
      </c>
      <c r="B16" s="19">
        <v>77948</v>
      </c>
      <c r="C16" s="19" t="s">
        <v>192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5</v>
      </c>
      <c r="P16" s="28" t="str">
        <f t="shared" si="9"/>
        <v>Sangat terampil dalam mempromosikan produk</v>
      </c>
      <c r="Q16" s="39" t="s">
        <v>8</v>
      </c>
      <c r="R16" s="39" t="s">
        <v>8</v>
      </c>
      <c r="S16" s="18"/>
      <c r="T16" s="1">
        <v>76</v>
      </c>
      <c r="U16" s="1">
        <v>70</v>
      </c>
      <c r="V16" s="1">
        <v>95</v>
      </c>
      <c r="W16" s="1">
        <v>90</v>
      </c>
      <c r="X16" s="1">
        <f t="shared" si="10"/>
        <v>91</v>
      </c>
      <c r="Y16" s="1">
        <f t="shared" si="11"/>
        <v>89</v>
      </c>
      <c r="Z16" s="1"/>
      <c r="AA16" s="1"/>
      <c r="AB16" s="1"/>
      <c r="AC16" s="1"/>
      <c r="AD16" s="1"/>
      <c r="AE16" s="18"/>
      <c r="AF16" s="1">
        <v>81</v>
      </c>
      <c r="AG16" s="1">
        <v>84</v>
      </c>
      <c r="AH16" s="1">
        <v>81</v>
      </c>
      <c r="AI16" s="1">
        <v>84</v>
      </c>
      <c r="AJ16" s="1">
        <v>81</v>
      </c>
      <c r="AK16" s="1">
        <v>84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77963</v>
      </c>
      <c r="C17" s="19" t="s">
        <v>193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briket, budidaya ikan konsumsi, pengolahan makanan khas daerah, perencanaan biaya dan teknik promosi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4</v>
      </c>
      <c r="P17" s="28" t="str">
        <f t="shared" si="9"/>
        <v>Sangat terampil dalam mengolah makanan khas daerah</v>
      </c>
      <c r="Q17" s="39" t="s">
        <v>8</v>
      </c>
      <c r="R17" s="39" t="s">
        <v>8</v>
      </c>
      <c r="S17" s="18"/>
      <c r="T17" s="1">
        <v>97</v>
      </c>
      <c r="U17" s="1">
        <v>98</v>
      </c>
      <c r="V17" s="1">
        <v>80</v>
      </c>
      <c r="W17" s="1">
        <v>94</v>
      </c>
      <c r="X17" s="1">
        <f t="shared" si="10"/>
        <v>95</v>
      </c>
      <c r="Y17" s="1">
        <f t="shared" si="11"/>
        <v>93</v>
      </c>
      <c r="Z17" s="1"/>
      <c r="AA17" s="1"/>
      <c r="AB17" s="1"/>
      <c r="AC17" s="1"/>
      <c r="AD17" s="1"/>
      <c r="AE17" s="18"/>
      <c r="AF17" s="1">
        <v>84</v>
      </c>
      <c r="AG17" s="1">
        <v>87</v>
      </c>
      <c r="AH17" s="1">
        <v>84</v>
      </c>
      <c r="AI17" s="1">
        <v>87</v>
      </c>
      <c r="AJ17" s="1">
        <v>84</v>
      </c>
      <c r="AK17" s="1">
        <v>87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224</v>
      </c>
      <c r="FI17" s="76" t="s">
        <v>229</v>
      </c>
      <c r="FJ17" s="77">
        <v>22623</v>
      </c>
      <c r="FK17" s="77">
        <v>22633</v>
      </c>
    </row>
    <row r="18" spans="1:167" x14ac:dyDescent="0.25">
      <c r="A18" s="19">
        <v>8</v>
      </c>
      <c r="B18" s="19">
        <v>77978</v>
      </c>
      <c r="C18" s="19" t="s">
        <v>194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3</v>
      </c>
      <c r="P18" s="28" t="str">
        <f t="shared" si="9"/>
        <v>Sangat terampil dalam budidaya ikan konsumsi</v>
      </c>
      <c r="Q18" s="39" t="s">
        <v>8</v>
      </c>
      <c r="R18" s="39" t="s">
        <v>8</v>
      </c>
      <c r="S18" s="18"/>
      <c r="T18" s="1">
        <v>80</v>
      </c>
      <c r="U18" s="1">
        <v>76</v>
      </c>
      <c r="V18" s="1">
        <v>85</v>
      </c>
      <c r="W18" s="1">
        <v>93</v>
      </c>
      <c r="X18" s="1">
        <f t="shared" si="10"/>
        <v>94</v>
      </c>
      <c r="Y18" s="1">
        <f t="shared" si="11"/>
        <v>92</v>
      </c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82</v>
      </c>
      <c r="AI18" s="1">
        <v>85</v>
      </c>
      <c r="AJ18" s="1">
        <v>82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77993</v>
      </c>
      <c r="C19" s="19" t="s">
        <v>195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2</v>
      </c>
      <c r="P19" s="28" t="str">
        <f t="shared" si="9"/>
        <v>Sangat terampil dalam merekayasa pembautan briket</v>
      </c>
      <c r="Q19" s="39" t="s">
        <v>8</v>
      </c>
      <c r="R19" s="39" t="s">
        <v>8</v>
      </c>
      <c r="S19" s="18"/>
      <c r="T19" s="1">
        <v>80</v>
      </c>
      <c r="U19" s="1">
        <v>73</v>
      </c>
      <c r="V19" s="1">
        <v>85</v>
      </c>
      <c r="W19" s="1">
        <v>86</v>
      </c>
      <c r="X19" s="1">
        <f t="shared" si="10"/>
        <v>87</v>
      </c>
      <c r="Y19" s="1">
        <f t="shared" si="11"/>
        <v>85</v>
      </c>
      <c r="Z19" s="1"/>
      <c r="AA19" s="1"/>
      <c r="AB19" s="1"/>
      <c r="AC19" s="1"/>
      <c r="AD19" s="1"/>
      <c r="AE19" s="18"/>
      <c r="AF19" s="1">
        <v>81</v>
      </c>
      <c r="AG19" s="1">
        <v>84</v>
      </c>
      <c r="AH19" s="1">
        <v>81</v>
      </c>
      <c r="AI19" s="1">
        <v>84</v>
      </c>
      <c r="AJ19" s="1">
        <v>81</v>
      </c>
      <c r="AK19" s="1">
        <v>84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225</v>
      </c>
      <c r="FI19" s="76" t="s">
        <v>230</v>
      </c>
      <c r="FJ19" s="77">
        <v>22624</v>
      </c>
      <c r="FK19" s="77">
        <v>22634</v>
      </c>
    </row>
    <row r="20" spans="1:167" x14ac:dyDescent="0.25">
      <c r="A20" s="19">
        <v>10</v>
      </c>
      <c r="B20" s="19">
        <v>78008</v>
      </c>
      <c r="C20" s="19" t="s">
        <v>196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2</v>
      </c>
      <c r="J20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dalam merekayasa pembautan briket</v>
      </c>
      <c r="Q20" s="39" t="s">
        <v>8</v>
      </c>
      <c r="R20" s="39" t="s">
        <v>8</v>
      </c>
      <c r="S20" s="18"/>
      <c r="T20" s="1">
        <v>91</v>
      </c>
      <c r="U20" s="1">
        <v>91</v>
      </c>
      <c r="V20" s="1">
        <v>85</v>
      </c>
      <c r="W20" s="1">
        <v>89</v>
      </c>
      <c r="X20" s="1">
        <f t="shared" si="10"/>
        <v>90</v>
      </c>
      <c r="Y20" s="1">
        <f t="shared" si="11"/>
        <v>88</v>
      </c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83</v>
      </c>
      <c r="AI20" s="1">
        <v>85</v>
      </c>
      <c r="AJ20" s="1">
        <v>83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78023</v>
      </c>
      <c r="C21" s="19" t="s">
        <v>197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Sangat terampil dalam membuat kerajinan</v>
      </c>
      <c r="Q21" s="39" t="s">
        <v>8</v>
      </c>
      <c r="R21" s="39" t="s">
        <v>8</v>
      </c>
      <c r="S21" s="18"/>
      <c r="T21" s="1">
        <v>92</v>
      </c>
      <c r="U21" s="1">
        <v>92</v>
      </c>
      <c r="V21" s="1">
        <v>95</v>
      </c>
      <c r="W21" s="1">
        <v>89</v>
      </c>
      <c r="X21" s="1">
        <f t="shared" si="10"/>
        <v>90</v>
      </c>
      <c r="Y21" s="1">
        <f t="shared" si="11"/>
        <v>88</v>
      </c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83</v>
      </c>
      <c r="AI21" s="1">
        <v>85</v>
      </c>
      <c r="AJ21" s="1">
        <v>83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 t="s">
        <v>226</v>
      </c>
      <c r="FI21" s="76" t="s">
        <v>231</v>
      </c>
      <c r="FJ21" s="77">
        <v>22625</v>
      </c>
      <c r="FK21" s="77">
        <v>22635</v>
      </c>
    </row>
    <row r="22" spans="1:167" x14ac:dyDescent="0.25">
      <c r="A22" s="19">
        <v>12</v>
      </c>
      <c r="B22" s="19">
        <v>78038</v>
      </c>
      <c r="C22" s="19" t="s">
        <v>198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briket, budidaya ikan konsumsi, pengolahan makanan khas daerah, perencanaan biaya dan teknik promosi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4</v>
      </c>
      <c r="P22" s="28" t="str">
        <f t="shared" si="9"/>
        <v>Sangat terampil dalam mengolah makanan khas daerah</v>
      </c>
      <c r="Q22" s="39" t="s">
        <v>8</v>
      </c>
      <c r="R22" s="39" t="s">
        <v>8</v>
      </c>
      <c r="S22" s="18"/>
      <c r="T22" s="1">
        <v>97</v>
      </c>
      <c r="U22" s="1">
        <v>91</v>
      </c>
      <c r="V22" s="1">
        <v>80</v>
      </c>
      <c r="W22" s="1">
        <v>91</v>
      </c>
      <c r="X22" s="1">
        <f t="shared" si="10"/>
        <v>92</v>
      </c>
      <c r="Y22" s="1">
        <f t="shared" si="11"/>
        <v>90</v>
      </c>
      <c r="Z22" s="1"/>
      <c r="AA22" s="1"/>
      <c r="AB22" s="1"/>
      <c r="AC22" s="1"/>
      <c r="AD22" s="1"/>
      <c r="AE22" s="18"/>
      <c r="AF22" s="1">
        <v>85</v>
      </c>
      <c r="AG22" s="1">
        <v>89</v>
      </c>
      <c r="AH22" s="1">
        <v>85</v>
      </c>
      <c r="AI22" s="1">
        <v>89</v>
      </c>
      <c r="AJ22" s="1">
        <v>85</v>
      </c>
      <c r="AK22" s="1">
        <v>89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78053</v>
      </c>
      <c r="C23" s="19" t="s">
        <v>199</v>
      </c>
      <c r="D23" s="18"/>
      <c r="E23" s="28">
        <f t="shared" si="0"/>
        <v>75</v>
      </c>
      <c r="F23" s="28" t="str">
        <f t="shared" si="1"/>
        <v>C</v>
      </c>
      <c r="G23" s="28">
        <f t="shared" si="2"/>
        <v>75</v>
      </c>
      <c r="H23" s="28" t="str">
        <f t="shared" si="3"/>
        <v>C</v>
      </c>
      <c r="I23" s="36">
        <v>4</v>
      </c>
      <c r="J23" s="28" t="str">
        <f t="shared" si="4"/>
        <v>Memiliki kemampuan dalam merangkai kerajinan, rekayasa briket, dan budidaya ikan konsumsi serta perlu peningkatan pemahaman mengenai pengolahan makanan khas daerah perencanaan biaya dan teknik promosi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5</v>
      </c>
      <c r="P23" s="28" t="str">
        <f t="shared" si="9"/>
        <v>Sangat terampil dalam mempromosikan produk</v>
      </c>
      <c r="Q23" s="39" t="s">
        <v>8</v>
      </c>
      <c r="R23" s="39" t="s">
        <v>8</v>
      </c>
      <c r="S23" s="18"/>
      <c r="T23" s="1">
        <v>70</v>
      </c>
      <c r="U23" s="1">
        <v>70</v>
      </c>
      <c r="V23" s="1">
        <v>80</v>
      </c>
      <c r="W23" s="1">
        <v>76</v>
      </c>
      <c r="X23" s="1">
        <f t="shared" si="10"/>
        <v>77</v>
      </c>
      <c r="Y23" s="1">
        <f t="shared" si="11"/>
        <v>75</v>
      </c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80</v>
      </c>
      <c r="AI23" s="1">
        <v>84</v>
      </c>
      <c r="AJ23" s="1">
        <v>80</v>
      </c>
      <c r="AK23" s="1">
        <v>84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 t="s">
        <v>221</v>
      </c>
      <c r="FI23" s="76" t="s">
        <v>232</v>
      </c>
      <c r="FJ23" s="77">
        <v>22626</v>
      </c>
      <c r="FK23" s="77">
        <v>22636</v>
      </c>
    </row>
    <row r="24" spans="1:167" x14ac:dyDescent="0.25">
      <c r="A24" s="19">
        <v>14</v>
      </c>
      <c r="B24" s="19">
        <v>78068</v>
      </c>
      <c r="C24" s="19" t="s">
        <v>200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2</v>
      </c>
      <c r="P24" s="28" t="str">
        <f t="shared" si="9"/>
        <v>Sangat terampil dalam merekayasa pembautan briket</v>
      </c>
      <c r="Q24" s="39" t="s">
        <v>8</v>
      </c>
      <c r="R24" s="39" t="s">
        <v>8</v>
      </c>
      <c r="S24" s="18"/>
      <c r="T24" s="1">
        <v>90</v>
      </c>
      <c r="U24" s="1">
        <v>94</v>
      </c>
      <c r="V24" s="1">
        <v>90</v>
      </c>
      <c r="W24" s="1">
        <v>91</v>
      </c>
      <c r="X24" s="1">
        <f t="shared" si="10"/>
        <v>92</v>
      </c>
      <c r="Y24" s="1">
        <f t="shared" si="11"/>
        <v>90</v>
      </c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84</v>
      </c>
      <c r="AI24" s="1">
        <v>85</v>
      </c>
      <c r="AJ24" s="1">
        <v>84</v>
      </c>
      <c r="AK24" s="1">
        <v>85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78083</v>
      </c>
      <c r="C25" s="19" t="s">
        <v>201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dalam merekayasa pembautan briket</v>
      </c>
      <c r="Q25" s="39" t="s">
        <v>8</v>
      </c>
      <c r="R25" s="39" t="s">
        <v>8</v>
      </c>
      <c r="S25" s="18"/>
      <c r="T25" s="1">
        <v>76</v>
      </c>
      <c r="U25" s="1">
        <v>76</v>
      </c>
      <c r="V25" s="1">
        <v>80</v>
      </c>
      <c r="W25" s="1">
        <v>83</v>
      </c>
      <c r="X25" s="1">
        <f t="shared" si="10"/>
        <v>84</v>
      </c>
      <c r="Y25" s="1">
        <f t="shared" si="11"/>
        <v>82</v>
      </c>
      <c r="Z25" s="1"/>
      <c r="AA25" s="1"/>
      <c r="AB25" s="1"/>
      <c r="AC25" s="1"/>
      <c r="AD25" s="1"/>
      <c r="AE25" s="18"/>
      <c r="AF25" s="1">
        <v>86</v>
      </c>
      <c r="AG25" s="1">
        <v>84</v>
      </c>
      <c r="AH25" s="1">
        <v>86</v>
      </c>
      <c r="AI25" s="1">
        <v>84</v>
      </c>
      <c r="AJ25" s="1">
        <v>86</v>
      </c>
      <c r="AK25" s="1">
        <v>84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22627</v>
      </c>
      <c r="FK25" s="77">
        <v>22637</v>
      </c>
    </row>
    <row r="26" spans="1:167" x14ac:dyDescent="0.25">
      <c r="A26" s="19">
        <v>16</v>
      </c>
      <c r="B26" s="19">
        <v>78098</v>
      </c>
      <c r="C26" s="19" t="s">
        <v>202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26" s="28">
        <f t="shared" si="5"/>
        <v>84.5</v>
      </c>
      <c r="L26" s="28" t="str">
        <f t="shared" si="6"/>
        <v>A</v>
      </c>
      <c r="M26" s="28">
        <f t="shared" si="7"/>
        <v>84.5</v>
      </c>
      <c r="N26" s="28" t="str">
        <f t="shared" si="8"/>
        <v>A</v>
      </c>
      <c r="O26" s="36">
        <v>3</v>
      </c>
      <c r="P26" s="28" t="str">
        <f t="shared" si="9"/>
        <v>Sangat terampil dalam budidaya ikan konsumsi</v>
      </c>
      <c r="Q26" s="39" t="s">
        <v>8</v>
      </c>
      <c r="R26" s="39" t="s">
        <v>8</v>
      </c>
      <c r="S26" s="18"/>
      <c r="T26" s="1">
        <v>81</v>
      </c>
      <c r="U26" s="1">
        <v>70</v>
      </c>
      <c r="V26" s="1">
        <v>80</v>
      </c>
      <c r="W26" s="1">
        <v>88</v>
      </c>
      <c r="X26" s="1">
        <f t="shared" si="10"/>
        <v>89</v>
      </c>
      <c r="Y26" s="1">
        <f t="shared" si="11"/>
        <v>87</v>
      </c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84</v>
      </c>
      <c r="AI26" s="1">
        <v>85</v>
      </c>
      <c r="AJ26" s="1">
        <v>84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78113</v>
      </c>
      <c r="C27" s="19" t="s">
        <v>203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briket, budidaya ikan konsumsi, pengolahan makanan khas daerah, perencanaan biaya dan teknik promosi</v>
      </c>
      <c r="K27" s="28">
        <f t="shared" si="5"/>
        <v>86.5</v>
      </c>
      <c r="L27" s="28" t="str">
        <f t="shared" si="6"/>
        <v>A</v>
      </c>
      <c r="M27" s="28">
        <f t="shared" si="7"/>
        <v>86.5</v>
      </c>
      <c r="N27" s="28" t="str">
        <f t="shared" si="8"/>
        <v>A</v>
      </c>
      <c r="O27" s="36">
        <v>4</v>
      </c>
      <c r="P27" s="28" t="str">
        <f t="shared" si="9"/>
        <v>Sangat terampil dalam mengolah makanan khas daerah</v>
      </c>
      <c r="Q27" s="39" t="s">
        <v>8</v>
      </c>
      <c r="R27" s="39" t="s">
        <v>8</v>
      </c>
      <c r="S27" s="18"/>
      <c r="T27" s="1">
        <v>90</v>
      </c>
      <c r="U27" s="1">
        <v>96</v>
      </c>
      <c r="V27" s="1">
        <v>90</v>
      </c>
      <c r="W27" s="1">
        <v>95</v>
      </c>
      <c r="X27" s="1">
        <f t="shared" si="10"/>
        <v>96</v>
      </c>
      <c r="Y27" s="1">
        <f t="shared" si="11"/>
        <v>94</v>
      </c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85</v>
      </c>
      <c r="AI27" s="1">
        <v>88</v>
      </c>
      <c r="AJ27" s="1">
        <v>85</v>
      </c>
      <c r="AK27" s="1">
        <v>88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22628</v>
      </c>
      <c r="FK27" s="77">
        <v>22638</v>
      </c>
    </row>
    <row r="28" spans="1:167" x14ac:dyDescent="0.25">
      <c r="A28" s="19">
        <v>18</v>
      </c>
      <c r="B28" s="19">
        <v>78128</v>
      </c>
      <c r="C28" s="19" t="s">
        <v>204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dalam membuat kerajinan</v>
      </c>
      <c r="Q28" s="39" t="s">
        <v>8</v>
      </c>
      <c r="R28" s="39" t="s">
        <v>8</v>
      </c>
      <c r="S28" s="18"/>
      <c r="T28" s="1">
        <v>88</v>
      </c>
      <c r="U28" s="1">
        <v>93</v>
      </c>
      <c r="V28" s="1">
        <v>85</v>
      </c>
      <c r="W28" s="1">
        <v>89</v>
      </c>
      <c r="X28" s="1">
        <f t="shared" si="10"/>
        <v>90</v>
      </c>
      <c r="Y28" s="1">
        <f t="shared" si="11"/>
        <v>88</v>
      </c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>
        <v>83</v>
      </c>
      <c r="AI28" s="1">
        <v>86</v>
      </c>
      <c r="AJ28" s="1">
        <v>83</v>
      </c>
      <c r="AK28" s="1">
        <v>86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78158</v>
      </c>
      <c r="C29" s="19" t="s">
        <v>205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2</v>
      </c>
      <c r="J29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5</v>
      </c>
      <c r="P29" s="28" t="str">
        <f t="shared" si="9"/>
        <v>Sangat terampil dalam mempromosikan produk</v>
      </c>
      <c r="Q29" s="39" t="s">
        <v>8</v>
      </c>
      <c r="R29" s="39" t="s">
        <v>8</v>
      </c>
      <c r="S29" s="18"/>
      <c r="T29" s="1">
        <v>85</v>
      </c>
      <c r="U29" s="1">
        <v>74</v>
      </c>
      <c r="V29" s="1">
        <v>97</v>
      </c>
      <c r="W29" s="1">
        <v>88</v>
      </c>
      <c r="X29" s="1">
        <f t="shared" si="10"/>
        <v>89</v>
      </c>
      <c r="Y29" s="1">
        <f t="shared" si="11"/>
        <v>87</v>
      </c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83</v>
      </c>
      <c r="AI29" s="1">
        <v>85</v>
      </c>
      <c r="AJ29" s="1">
        <v>83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22629</v>
      </c>
      <c r="FK29" s="77">
        <v>22639</v>
      </c>
    </row>
    <row r="30" spans="1:167" x14ac:dyDescent="0.25">
      <c r="A30" s="19">
        <v>20</v>
      </c>
      <c r="B30" s="19">
        <v>78143</v>
      </c>
      <c r="C30" s="19" t="s">
        <v>206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3</v>
      </c>
      <c r="J30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merekayasa pembautan briket</v>
      </c>
      <c r="Q30" s="39" t="s">
        <v>8</v>
      </c>
      <c r="R30" s="39" t="s">
        <v>8</v>
      </c>
      <c r="S30" s="18"/>
      <c r="T30" s="1">
        <v>77</v>
      </c>
      <c r="U30" s="1">
        <v>70</v>
      </c>
      <c r="V30" s="1">
        <v>85</v>
      </c>
      <c r="W30" s="1">
        <v>84</v>
      </c>
      <c r="X30" s="1">
        <f t="shared" si="10"/>
        <v>85</v>
      </c>
      <c r="Y30" s="1">
        <f t="shared" si="11"/>
        <v>83</v>
      </c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82</v>
      </c>
      <c r="AI30" s="1">
        <v>84</v>
      </c>
      <c r="AJ30" s="1">
        <v>82</v>
      </c>
      <c r="AK30" s="1">
        <v>84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78173</v>
      </c>
      <c r="C31" s="19" t="s">
        <v>207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3</v>
      </c>
      <c r="J31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3</v>
      </c>
      <c r="P31" s="28" t="str">
        <f t="shared" si="9"/>
        <v>Sangat terampil dalam budidaya ikan konsumsi</v>
      </c>
      <c r="Q31" s="39" t="s">
        <v>8</v>
      </c>
      <c r="R31" s="39" t="s">
        <v>8</v>
      </c>
      <c r="S31" s="18"/>
      <c r="T31" s="1">
        <v>75</v>
      </c>
      <c r="U31" s="1">
        <v>74</v>
      </c>
      <c r="V31" s="1">
        <v>90</v>
      </c>
      <c r="W31" s="1">
        <v>87</v>
      </c>
      <c r="X31" s="1">
        <f t="shared" si="10"/>
        <v>88</v>
      </c>
      <c r="Y31" s="1">
        <f t="shared" si="11"/>
        <v>86</v>
      </c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>
        <v>84</v>
      </c>
      <c r="AJ31" s="1">
        <v>85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22630</v>
      </c>
      <c r="FK31" s="77">
        <v>22640</v>
      </c>
    </row>
    <row r="32" spans="1:167" x14ac:dyDescent="0.25">
      <c r="A32" s="19">
        <v>22</v>
      </c>
      <c r="B32" s="19">
        <v>78188</v>
      </c>
      <c r="C32" s="19" t="s">
        <v>208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3</v>
      </c>
      <c r="J32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6</v>
      </c>
      <c r="P32" s="28" t="str">
        <f t="shared" si="9"/>
        <v>Sangat terampil dalam memimpin kelompok</v>
      </c>
      <c r="Q32" s="39" t="s">
        <v>8</v>
      </c>
      <c r="R32" s="39" t="s">
        <v>8</v>
      </c>
      <c r="S32" s="18"/>
      <c r="T32" s="1">
        <v>87</v>
      </c>
      <c r="U32" s="1">
        <v>70</v>
      </c>
      <c r="V32" s="1">
        <v>80</v>
      </c>
      <c r="W32" s="1">
        <v>81</v>
      </c>
      <c r="X32" s="1">
        <f t="shared" si="10"/>
        <v>82</v>
      </c>
      <c r="Y32" s="1">
        <f t="shared" si="11"/>
        <v>80</v>
      </c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82</v>
      </c>
      <c r="AI32" s="1">
        <v>85</v>
      </c>
      <c r="AJ32" s="1">
        <v>82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80108</v>
      </c>
      <c r="C33" s="19" t="s">
        <v>209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5</v>
      </c>
      <c r="P33" s="28" t="str">
        <f t="shared" si="9"/>
        <v>Sangat terampil dalam mempromosikan produk</v>
      </c>
      <c r="Q33" s="39" t="s">
        <v>8</v>
      </c>
      <c r="R33" s="39" t="s">
        <v>8</v>
      </c>
      <c r="S33" s="18"/>
      <c r="T33" s="1">
        <v>95</v>
      </c>
      <c r="U33" s="1">
        <v>90</v>
      </c>
      <c r="V33" s="1">
        <v>85</v>
      </c>
      <c r="W33" s="1">
        <v>87</v>
      </c>
      <c r="X33" s="1">
        <f t="shared" si="10"/>
        <v>88</v>
      </c>
      <c r="Y33" s="1">
        <f t="shared" si="11"/>
        <v>86</v>
      </c>
      <c r="Z33" s="1"/>
      <c r="AA33" s="1"/>
      <c r="AB33" s="1"/>
      <c r="AC33" s="1"/>
      <c r="AD33" s="1"/>
      <c r="AE33" s="18"/>
      <c r="AF33" s="1">
        <v>82</v>
      </c>
      <c r="AG33" s="1">
        <v>90</v>
      </c>
      <c r="AH33" s="1">
        <v>82</v>
      </c>
      <c r="AI33" s="1">
        <v>90</v>
      </c>
      <c r="AJ33" s="1">
        <v>82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78203</v>
      </c>
      <c r="C34" s="19" t="s">
        <v>210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3</v>
      </c>
      <c r="J34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4</v>
      </c>
      <c r="P34" s="28" t="str">
        <f t="shared" si="9"/>
        <v>Sangat terampil dalam mengolah makanan khas daerah</v>
      </c>
      <c r="Q34" s="39" t="s">
        <v>8</v>
      </c>
      <c r="R34" s="39" t="s">
        <v>8</v>
      </c>
      <c r="S34" s="18"/>
      <c r="T34" s="1">
        <v>88</v>
      </c>
      <c r="U34" s="1">
        <v>70</v>
      </c>
      <c r="V34" s="1">
        <v>80</v>
      </c>
      <c r="W34" s="1">
        <v>80</v>
      </c>
      <c r="X34" s="1">
        <f t="shared" si="10"/>
        <v>81</v>
      </c>
      <c r="Y34" s="1">
        <f t="shared" si="11"/>
        <v>79</v>
      </c>
      <c r="Z34" s="1"/>
      <c r="AA34" s="1"/>
      <c r="AB34" s="1"/>
      <c r="AC34" s="1"/>
      <c r="AD34" s="1"/>
      <c r="AE34" s="18"/>
      <c r="AF34" s="1">
        <v>82</v>
      </c>
      <c r="AG34" s="1">
        <v>86</v>
      </c>
      <c r="AH34" s="1">
        <v>82</v>
      </c>
      <c r="AI34" s="1">
        <v>86</v>
      </c>
      <c r="AJ34" s="1">
        <v>82</v>
      </c>
      <c r="AK34" s="1">
        <v>86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78218</v>
      </c>
      <c r="C35" s="19" t="s">
        <v>211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1</v>
      </c>
      <c r="P35" s="28" t="str">
        <f t="shared" si="9"/>
        <v>Sangat terampil dalam membuat kerajinan</v>
      </c>
      <c r="Q35" s="39" t="s">
        <v>8</v>
      </c>
      <c r="R35" s="39" t="s">
        <v>8</v>
      </c>
      <c r="S35" s="18"/>
      <c r="T35" s="1">
        <v>72</v>
      </c>
      <c r="U35" s="1">
        <v>81</v>
      </c>
      <c r="V35" s="1">
        <v>90</v>
      </c>
      <c r="W35" s="1">
        <v>91</v>
      </c>
      <c r="X35" s="1">
        <f t="shared" si="10"/>
        <v>92</v>
      </c>
      <c r="Y35" s="1">
        <f t="shared" si="11"/>
        <v>90</v>
      </c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>
        <v>83</v>
      </c>
      <c r="AI35" s="1">
        <v>84</v>
      </c>
      <c r="AJ35" s="1">
        <v>83</v>
      </c>
      <c r="AK35" s="1">
        <v>84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78233</v>
      </c>
      <c r="C36" s="19" t="s">
        <v>212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3</v>
      </c>
      <c r="J36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36" s="28">
        <f t="shared" si="5"/>
        <v>84.5</v>
      </c>
      <c r="L36" s="28" t="str">
        <f t="shared" si="6"/>
        <v>A</v>
      </c>
      <c r="M36" s="28">
        <f t="shared" si="7"/>
        <v>84.5</v>
      </c>
      <c r="N36" s="28" t="str">
        <f t="shared" si="8"/>
        <v>A</v>
      </c>
      <c r="O36" s="36">
        <v>3</v>
      </c>
      <c r="P36" s="28" t="str">
        <f t="shared" si="9"/>
        <v>Sangat terampil dalam budidaya ikan konsumsi</v>
      </c>
      <c r="Q36" s="39" t="s">
        <v>8</v>
      </c>
      <c r="R36" s="39" t="s">
        <v>8</v>
      </c>
      <c r="S36" s="18"/>
      <c r="T36" s="1">
        <v>90</v>
      </c>
      <c r="U36" s="1">
        <v>73</v>
      </c>
      <c r="V36" s="1">
        <v>80</v>
      </c>
      <c r="W36" s="1">
        <v>85</v>
      </c>
      <c r="X36" s="1">
        <f t="shared" si="10"/>
        <v>86</v>
      </c>
      <c r="Y36" s="1">
        <f t="shared" si="11"/>
        <v>84</v>
      </c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83</v>
      </c>
      <c r="AI36" s="1">
        <v>86</v>
      </c>
      <c r="AJ36" s="1">
        <v>83</v>
      </c>
      <c r="AK36" s="1">
        <v>86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78248</v>
      </c>
      <c r="C37" s="19" t="s">
        <v>213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briket, budidaya ikan konsumsi, pengolahan makanan khas daerah, perencanaan biaya dan teknik promosi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2</v>
      </c>
      <c r="P37" s="28" t="str">
        <f t="shared" si="9"/>
        <v>Sangat terampil dalam merekayasa pembautan briket</v>
      </c>
      <c r="Q37" s="39" t="s">
        <v>8</v>
      </c>
      <c r="R37" s="39" t="s">
        <v>8</v>
      </c>
      <c r="S37" s="18"/>
      <c r="T37" s="1">
        <v>100</v>
      </c>
      <c r="U37" s="1">
        <v>91</v>
      </c>
      <c r="V37" s="1">
        <v>85</v>
      </c>
      <c r="W37" s="1">
        <v>92</v>
      </c>
      <c r="X37" s="1">
        <f t="shared" si="10"/>
        <v>93</v>
      </c>
      <c r="Y37" s="1">
        <f t="shared" si="11"/>
        <v>91</v>
      </c>
      <c r="Z37" s="1"/>
      <c r="AA37" s="1"/>
      <c r="AB37" s="1"/>
      <c r="AC37" s="1"/>
      <c r="AD37" s="1"/>
      <c r="AE37" s="18"/>
      <c r="AF37" s="1">
        <v>82</v>
      </c>
      <c r="AG37" s="1">
        <v>90</v>
      </c>
      <c r="AH37" s="1">
        <v>82</v>
      </c>
      <c r="AI37" s="1">
        <v>90</v>
      </c>
      <c r="AJ37" s="1">
        <v>82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78263</v>
      </c>
      <c r="C38" s="19" t="s">
        <v>214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2</v>
      </c>
      <c r="J38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6</v>
      </c>
      <c r="P38" s="28" t="str">
        <f t="shared" si="9"/>
        <v>Sangat terampil dalam memimpin kelompok</v>
      </c>
      <c r="Q38" s="39" t="s">
        <v>8</v>
      </c>
      <c r="R38" s="39" t="s">
        <v>8</v>
      </c>
      <c r="S38" s="18"/>
      <c r="T38" s="1">
        <v>86</v>
      </c>
      <c r="U38" s="1">
        <v>92</v>
      </c>
      <c r="V38" s="1">
        <v>95</v>
      </c>
      <c r="W38" s="1">
        <v>86</v>
      </c>
      <c r="X38" s="1">
        <f t="shared" si="10"/>
        <v>87</v>
      </c>
      <c r="Y38" s="1">
        <f t="shared" si="11"/>
        <v>85</v>
      </c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>
        <v>83</v>
      </c>
      <c r="AI38" s="1">
        <v>86</v>
      </c>
      <c r="AJ38" s="1">
        <v>83</v>
      </c>
      <c r="AK38" s="1">
        <v>86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78278</v>
      </c>
      <c r="C39" s="19" t="s">
        <v>215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2</v>
      </c>
      <c r="J39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39" s="28">
        <f t="shared" si="5"/>
        <v>89.5</v>
      </c>
      <c r="L39" s="28" t="str">
        <f t="shared" si="6"/>
        <v>A</v>
      </c>
      <c r="M39" s="28">
        <f t="shared" si="7"/>
        <v>89.5</v>
      </c>
      <c r="N39" s="28" t="str">
        <f t="shared" si="8"/>
        <v>A</v>
      </c>
      <c r="O39" s="36">
        <v>2</v>
      </c>
      <c r="P39" s="28" t="str">
        <f t="shared" si="9"/>
        <v>Sangat terampil dalam merekayasa pembautan briket</v>
      </c>
      <c r="Q39" s="39" t="s">
        <v>8</v>
      </c>
      <c r="R39" s="39" t="s">
        <v>8</v>
      </c>
      <c r="S39" s="18"/>
      <c r="T39" s="1">
        <v>88</v>
      </c>
      <c r="U39" s="1">
        <v>84</v>
      </c>
      <c r="V39" s="1">
        <v>85</v>
      </c>
      <c r="W39" s="1">
        <v>93</v>
      </c>
      <c r="X39" s="1">
        <f t="shared" si="10"/>
        <v>94</v>
      </c>
      <c r="Y39" s="1">
        <f t="shared" si="11"/>
        <v>92</v>
      </c>
      <c r="Z39" s="1"/>
      <c r="AA39" s="1"/>
      <c r="AB39" s="1"/>
      <c r="AC39" s="1"/>
      <c r="AD39" s="1"/>
      <c r="AE39" s="18"/>
      <c r="AF39" s="1">
        <v>84</v>
      </c>
      <c r="AG39" s="1">
        <v>95</v>
      </c>
      <c r="AH39" s="1">
        <v>84</v>
      </c>
      <c r="AI39" s="1">
        <v>95</v>
      </c>
      <c r="AJ39" s="1">
        <v>84</v>
      </c>
      <c r="AK39" s="1">
        <v>95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78293</v>
      </c>
      <c r="C40" s="19" t="s">
        <v>216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89.5</v>
      </c>
      <c r="L40" s="28" t="str">
        <f t="shared" si="6"/>
        <v>A</v>
      </c>
      <c r="M40" s="28">
        <f t="shared" si="7"/>
        <v>89.5</v>
      </c>
      <c r="N40" s="28" t="str">
        <f t="shared" si="8"/>
        <v>A</v>
      </c>
      <c r="O40" s="36">
        <v>2</v>
      </c>
      <c r="P40" s="28" t="str">
        <f t="shared" si="9"/>
        <v>Sangat terampil dalam merekayasa pembautan briket</v>
      </c>
      <c r="Q40" s="39" t="s">
        <v>8</v>
      </c>
      <c r="R40" s="39" t="s">
        <v>8</v>
      </c>
      <c r="S40" s="18"/>
      <c r="T40" s="1">
        <v>90</v>
      </c>
      <c r="U40" s="1">
        <v>83</v>
      </c>
      <c r="V40" s="1">
        <v>97</v>
      </c>
      <c r="W40" s="1">
        <v>92</v>
      </c>
      <c r="X40" s="1">
        <f t="shared" si="10"/>
        <v>93</v>
      </c>
      <c r="Y40" s="1">
        <f t="shared" si="11"/>
        <v>91</v>
      </c>
      <c r="Z40" s="1"/>
      <c r="AA40" s="1"/>
      <c r="AB40" s="1"/>
      <c r="AC40" s="1"/>
      <c r="AD40" s="1"/>
      <c r="AE40" s="18"/>
      <c r="AF40" s="1">
        <v>82</v>
      </c>
      <c r="AG40" s="1">
        <v>97</v>
      </c>
      <c r="AH40" s="1">
        <v>82</v>
      </c>
      <c r="AI40" s="1">
        <v>97</v>
      </c>
      <c r="AJ40" s="1">
        <v>82</v>
      </c>
      <c r="AK40" s="1">
        <v>97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78308</v>
      </c>
      <c r="C41" s="19" t="s">
        <v>217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3</v>
      </c>
      <c r="J41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4</v>
      </c>
      <c r="P41" s="28" t="str">
        <f t="shared" si="9"/>
        <v>Sangat terampil dalam mengolah makanan khas daerah</v>
      </c>
      <c r="Q41" s="39" t="s">
        <v>8</v>
      </c>
      <c r="R41" s="39" t="s">
        <v>8</v>
      </c>
      <c r="S41" s="18"/>
      <c r="T41" s="1">
        <v>91</v>
      </c>
      <c r="U41" s="1">
        <v>70</v>
      </c>
      <c r="V41" s="1">
        <v>80</v>
      </c>
      <c r="W41" s="1">
        <v>88</v>
      </c>
      <c r="X41" s="1">
        <f t="shared" si="10"/>
        <v>89</v>
      </c>
      <c r="Y41" s="1">
        <f t="shared" si="11"/>
        <v>87</v>
      </c>
      <c r="Z41" s="1"/>
      <c r="AA41" s="1"/>
      <c r="AB41" s="1"/>
      <c r="AC41" s="1"/>
      <c r="AD41" s="1"/>
      <c r="AE41" s="18"/>
      <c r="AF41" s="1">
        <v>82</v>
      </c>
      <c r="AG41" s="1">
        <v>86</v>
      </c>
      <c r="AH41" s="1">
        <v>82</v>
      </c>
      <c r="AI41" s="1">
        <v>86</v>
      </c>
      <c r="AJ41" s="1">
        <v>82</v>
      </c>
      <c r="AK41" s="1">
        <v>86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78323</v>
      </c>
      <c r="C42" s="19" t="s">
        <v>218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merangkai kerajinan, rekayasa briket, budidaya ikan konsumsi, pengolahan makanan khas daerah, dan perencanaan biaya serta perlu peningkatan pemahaman mengenai teknik promosi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1</v>
      </c>
      <c r="P42" s="28" t="str">
        <f t="shared" si="9"/>
        <v>Sangat terampil dalam membuat kerajinan</v>
      </c>
      <c r="Q42" s="39" t="s">
        <v>8</v>
      </c>
      <c r="R42" s="39" t="s">
        <v>8</v>
      </c>
      <c r="S42" s="18"/>
      <c r="T42" s="1">
        <v>85</v>
      </c>
      <c r="U42" s="1">
        <v>90</v>
      </c>
      <c r="V42" s="1">
        <v>85</v>
      </c>
      <c r="W42" s="1">
        <v>92</v>
      </c>
      <c r="X42" s="1">
        <f t="shared" si="10"/>
        <v>93</v>
      </c>
      <c r="Y42" s="1">
        <f t="shared" si="11"/>
        <v>91</v>
      </c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82</v>
      </c>
      <c r="AI42" s="1">
        <v>85</v>
      </c>
      <c r="AJ42" s="1">
        <v>82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78338</v>
      </c>
      <c r="C43" s="19" t="s">
        <v>219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6</v>
      </c>
      <c r="P43" s="28" t="str">
        <f t="shared" si="9"/>
        <v>Sangat terampil dalam memimpin kelompok</v>
      </c>
      <c r="Q43" s="39" t="s">
        <v>8</v>
      </c>
      <c r="R43" s="39" t="s">
        <v>8</v>
      </c>
      <c r="S43" s="18"/>
      <c r="T43" s="1">
        <v>100</v>
      </c>
      <c r="U43" s="1">
        <v>83</v>
      </c>
      <c r="V43" s="1">
        <v>97</v>
      </c>
      <c r="W43" s="1">
        <v>91</v>
      </c>
      <c r="X43" s="1">
        <f t="shared" si="10"/>
        <v>92</v>
      </c>
      <c r="Y43" s="1">
        <f t="shared" si="11"/>
        <v>90</v>
      </c>
      <c r="Z43" s="1"/>
      <c r="AA43" s="1"/>
      <c r="AB43" s="1"/>
      <c r="AC43" s="1"/>
      <c r="AD43" s="1"/>
      <c r="AE43" s="18"/>
      <c r="AF43" s="1">
        <v>85</v>
      </c>
      <c r="AG43" s="1">
        <v>87</v>
      </c>
      <c r="AH43" s="1">
        <v>85</v>
      </c>
      <c r="AI43" s="1">
        <v>87</v>
      </c>
      <c r="AJ43" s="1">
        <v>85</v>
      </c>
      <c r="AK43" s="1">
        <v>87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89866</v>
      </c>
      <c r="C44" s="19" t="s">
        <v>220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3</v>
      </c>
      <c r="J44" s="28" t="str">
        <f t="shared" si="4"/>
        <v>Memiliki kemampuan dalam merangkai kerajinan, rekayasa briket, budidaya ikan konsumsi, dan pengolahan makanan khas daerah serta perlu peningkatan pemahaman mengenai perencanaan biaya dan teknik promosi</v>
      </c>
      <c r="K44" s="28">
        <f t="shared" si="5"/>
        <v>85.5</v>
      </c>
      <c r="L44" s="28" t="str">
        <f t="shared" si="6"/>
        <v>A</v>
      </c>
      <c r="M44" s="28">
        <f t="shared" si="7"/>
        <v>85.5</v>
      </c>
      <c r="N44" s="28" t="str">
        <f t="shared" si="8"/>
        <v>A</v>
      </c>
      <c r="O44" s="36">
        <v>5</v>
      </c>
      <c r="P44" s="28" t="str">
        <f t="shared" si="9"/>
        <v>Sangat terampil dalam mempromosikan produk</v>
      </c>
      <c r="Q44" s="39" t="s">
        <v>8</v>
      </c>
      <c r="R44" s="39" t="s">
        <v>8</v>
      </c>
      <c r="S44" s="18"/>
      <c r="T44" s="1">
        <v>85</v>
      </c>
      <c r="U44" s="1">
        <v>85</v>
      </c>
      <c r="V44" s="1">
        <v>80</v>
      </c>
      <c r="W44" s="1">
        <v>85</v>
      </c>
      <c r="X44" s="1">
        <f t="shared" si="10"/>
        <v>86</v>
      </c>
      <c r="Y44" s="1">
        <f t="shared" si="11"/>
        <v>84</v>
      </c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85</v>
      </c>
      <c r="AK44" s="1">
        <v>86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86.441176470588232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4</vt:lpstr>
      <vt:lpstr>XI-MIPA 5</vt:lpstr>
      <vt:lpstr>XI-MIPA 6</vt:lpstr>
      <vt:lpstr>XI-MIPA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2018-12-10T13:53:25Z</dcterms:modified>
  <cp:category/>
</cp:coreProperties>
</file>