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6600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W11" i="3" l="1"/>
  <c r="W46" i="3"/>
  <c r="E46" i="3" s="1"/>
  <c r="F46" i="3" s="1"/>
  <c r="W45" i="3"/>
  <c r="W44" i="3"/>
  <c r="E44" i="3" s="1"/>
  <c r="F44" i="3" s="1"/>
  <c r="W43" i="3"/>
  <c r="W42" i="3"/>
  <c r="E42" i="3" s="1"/>
  <c r="F42" i="3" s="1"/>
  <c r="W41" i="3"/>
  <c r="W40" i="3"/>
  <c r="E40" i="3" s="1"/>
  <c r="F40" i="3" s="1"/>
  <c r="W39" i="3"/>
  <c r="W38" i="3"/>
  <c r="E38" i="3" s="1"/>
  <c r="F38" i="3" s="1"/>
  <c r="W37" i="3"/>
  <c r="W36" i="3"/>
  <c r="E36" i="3" s="1"/>
  <c r="F36" i="3" s="1"/>
  <c r="W35" i="3"/>
  <c r="W34" i="3"/>
  <c r="E34" i="3" s="1"/>
  <c r="F34" i="3" s="1"/>
  <c r="W33" i="3"/>
  <c r="W32" i="3"/>
  <c r="E32" i="3" s="1"/>
  <c r="F32" i="3" s="1"/>
  <c r="W30" i="3"/>
  <c r="E30" i="3" s="1"/>
  <c r="F30" i="3" s="1"/>
  <c r="W29" i="3"/>
  <c r="W28" i="3"/>
  <c r="E28" i="3" s="1"/>
  <c r="F28" i="3" s="1"/>
  <c r="W27" i="3"/>
  <c r="W26" i="3"/>
  <c r="E26" i="3" s="1"/>
  <c r="F26" i="3" s="1"/>
  <c r="W25" i="3"/>
  <c r="W24" i="3"/>
  <c r="E24" i="3" s="1"/>
  <c r="F24" i="3" s="1"/>
  <c r="W23" i="3"/>
  <c r="W22" i="3"/>
  <c r="E22" i="3" s="1"/>
  <c r="F22" i="3" s="1"/>
  <c r="W21" i="3"/>
  <c r="W20" i="3"/>
  <c r="E20" i="3" s="1"/>
  <c r="F20" i="3" s="1"/>
  <c r="W19" i="3"/>
  <c r="W18" i="3"/>
  <c r="W17" i="3"/>
  <c r="W16" i="3"/>
  <c r="W15" i="3"/>
  <c r="W14" i="3"/>
  <c r="E14" i="3" s="1"/>
  <c r="F14" i="3" s="1"/>
  <c r="W13" i="3"/>
  <c r="W12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3" i="3"/>
  <c r="V12" i="3"/>
  <c r="V11" i="3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3" i="2"/>
  <c r="W22" i="2"/>
  <c r="W21" i="2"/>
  <c r="W20" i="2"/>
  <c r="W19" i="2"/>
  <c r="W18" i="2"/>
  <c r="W17" i="2"/>
  <c r="W16" i="2"/>
  <c r="W15" i="2"/>
  <c r="W14" i="2"/>
  <c r="W13" i="2"/>
  <c r="W11" i="2"/>
  <c r="E11" i="2" s="1"/>
  <c r="F11" i="2" s="1"/>
  <c r="V46" i="2"/>
  <c r="G46" i="2" s="1"/>
  <c r="H46" i="2" s="1"/>
  <c r="V45" i="2"/>
  <c r="V44" i="2"/>
  <c r="G44" i="2" s="1"/>
  <c r="H44" i="2" s="1"/>
  <c r="V43" i="2"/>
  <c r="V42" i="2"/>
  <c r="G42" i="2" s="1"/>
  <c r="H42" i="2" s="1"/>
  <c r="V41" i="2"/>
  <c r="V40" i="2"/>
  <c r="G40" i="2" s="1"/>
  <c r="H40" i="2" s="1"/>
  <c r="V39" i="2"/>
  <c r="V38" i="2"/>
  <c r="G38" i="2" s="1"/>
  <c r="H38" i="2" s="1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W25" i="2" s="1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W12" i="2" s="1"/>
  <c r="G12" i="2" s="1"/>
  <c r="H12" i="2" s="1"/>
  <c r="V11" i="2"/>
  <c r="W45" i="1"/>
  <c r="W44" i="1"/>
  <c r="W43" i="1"/>
  <c r="W42" i="1"/>
  <c r="W41" i="1"/>
  <c r="W40" i="1"/>
  <c r="W39" i="1"/>
  <c r="W38" i="1"/>
  <c r="W37" i="1"/>
  <c r="W35" i="1"/>
  <c r="W34" i="1"/>
  <c r="W33" i="1"/>
  <c r="W32" i="1"/>
  <c r="W31" i="1"/>
  <c r="W30" i="1"/>
  <c r="W29" i="1"/>
  <c r="W27" i="1"/>
  <c r="W26" i="1"/>
  <c r="W25" i="1"/>
  <c r="W24" i="1"/>
  <c r="W23" i="1"/>
  <c r="W22" i="1"/>
  <c r="W21" i="1"/>
  <c r="W20" i="1"/>
  <c r="W19" i="1"/>
  <c r="W18" i="1"/>
  <c r="W17" i="1"/>
  <c r="W16" i="1"/>
  <c r="W14" i="1"/>
  <c r="W13" i="1"/>
  <c r="W12" i="1"/>
  <c r="W11" i="1"/>
  <c r="V46" i="1"/>
  <c r="V45" i="1"/>
  <c r="V44" i="1"/>
  <c r="E44" i="1" s="1"/>
  <c r="F44" i="1" s="1"/>
  <c r="V43" i="1"/>
  <c r="V42" i="1"/>
  <c r="E42" i="1" s="1"/>
  <c r="F42" i="1" s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G15" i="1" s="1"/>
  <c r="H15" i="1" s="1"/>
  <c r="V14" i="1"/>
  <c r="V13" i="1"/>
  <c r="V12" i="1"/>
  <c r="V11" i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G11" i="2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E12" i="2" l="1"/>
  <c r="F12" i="2" s="1"/>
  <c r="G46" i="1"/>
  <c r="H46" i="1" s="1"/>
  <c r="W46" i="1"/>
  <c r="E46" i="1" s="1"/>
  <c r="F46" i="1" s="1"/>
  <c r="G36" i="1"/>
  <c r="H36" i="1" s="1"/>
  <c r="E36" i="1"/>
  <c r="F36" i="1" s="1"/>
  <c r="E28" i="1"/>
  <c r="F28" i="1" s="1"/>
  <c r="G28" i="1"/>
  <c r="H28" i="1" s="1"/>
  <c r="K53" i="3"/>
  <c r="H11" i="3"/>
  <c r="G25" i="2"/>
  <c r="H25" i="2" s="1"/>
  <c r="E25" i="2"/>
  <c r="F25" i="2" s="1"/>
  <c r="H11" i="1"/>
  <c r="H11" i="2"/>
  <c r="K52" i="3"/>
  <c r="K54" i="3"/>
  <c r="K53" i="1" l="1"/>
  <c r="K52" i="1"/>
  <c r="K54" i="1"/>
  <c r="K52" i="2"/>
  <c r="K53" i="2"/>
  <c r="K54" i="2"/>
</calcChain>
</file>

<file path=xl/sharedStrings.xml><?xml version="1.0" encoding="utf-8"?>
<sst xmlns="http://schemas.openxmlformats.org/spreadsheetml/2006/main" count="573" uniqueCount="201">
  <si>
    <t>DAFTAR NILAI SISWA SMAN 9 SEMARANG SEMESTER GASAL TAHUN PELAJARAN 2018/2019</t>
  </si>
  <si>
    <t>Guru :</t>
  </si>
  <si>
    <t>Dra. VDR Andri W M.Ed.</t>
  </si>
  <si>
    <t>Kelas XI-MIPA 1</t>
  </si>
  <si>
    <t>Mapel :</t>
  </si>
  <si>
    <t>Kimia [ Kelompok C (Peminatan)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</si>
  <si>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</si>
  <si>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</si>
  <si>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</si>
  <si>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</si>
  <si>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</si>
  <si>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</si>
  <si>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</si>
  <si>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</si>
  <si>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</si>
  <si>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</si>
  <si>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</si>
  <si>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</si>
  <si>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</si>
  <si>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</si>
  <si>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</si>
  <si>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</si>
  <si>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</si>
  <si>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</si>
  <si>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</si>
  <si>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</si>
  <si>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</si>
  <si>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</si>
  <si>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</si>
  <si>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</si>
  <si>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</si>
  <si>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</si>
  <si>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</si>
  <si>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</si>
  <si>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</si>
  <si>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</si>
  <si>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</si>
  <si>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</si>
  <si>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</si>
  <si>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</si>
  <si>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</si>
  <si>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</si>
  <si>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</si>
  <si>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</si>
  <si>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</si>
  <si>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</si>
  <si>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</si>
  <si>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</si>
  <si>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</si>
  <si>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</si>
  <si>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</si>
  <si>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</si>
  <si>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</si>
  <si>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</si>
  <si>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</si>
  <si>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</si>
  <si>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</si>
  <si>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</si>
  <si>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</si>
  <si>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</si>
  <si>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</si>
  <si>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</si>
  <si>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</si>
  <si>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</si>
  <si>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</si>
  <si>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</si>
  <si>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</si>
  <si>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</si>
  <si>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</si>
  <si>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</si>
  <si>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</si>
  <si>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</si>
  <si>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</si>
  <si>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</si>
  <si>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</si>
  <si>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</si>
  <si>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</si>
  <si>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</si>
  <si>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</si>
  <si>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</si>
  <si>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</si>
  <si>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</si>
  <si>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</si>
  <si>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</si>
  <si>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</si>
  <si>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</si>
  <si>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</si>
  <si>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</si>
  <si>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</si>
  <si>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</si>
  <si>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</si>
  <si>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</si>
  <si>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</si>
  <si>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</si>
  <si>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</si>
  <si>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</si>
  <si>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</si>
  <si>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</si>
  <si>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</si>
  <si>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</si>
  <si>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</si>
  <si>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</si>
  <si>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</si>
  <si>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</si>
  <si>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</si>
  <si>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</si>
  <si>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</si>
  <si>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</si>
  <si>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</si>
  <si>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</si>
  <si>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</si>
  <si>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</si>
  <si>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</si>
  <si>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</si>
  <si>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19621121 199412 2 001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</si>
  <si>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</si>
  <si>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</si>
  <si>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</si>
  <si>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</si>
  <si>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</si>
  <si>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</si>
  <si>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</si>
  <si>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</si>
  <si>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</si>
  <si>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</si>
  <si>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</si>
  <si>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</si>
  <si>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</si>
  <si>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</si>
  <si>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</si>
  <si>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</si>
  <si>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</si>
  <si>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</si>
  <si>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</si>
  <si>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</si>
  <si>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</si>
  <si>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</si>
  <si>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</si>
  <si>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</si>
  <si>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</si>
  <si>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</si>
  <si>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</si>
  <si>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</si>
  <si>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</si>
  <si>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</si>
  <si>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</si>
  <si>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</si>
  <si>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</si>
  <si>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</si>
  <si>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</si>
  <si>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</si>
  <si>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</si>
  <si>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</si>
  <si>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</si>
  <si>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</si>
  <si>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</si>
  <si>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</si>
  <si>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</si>
  <si>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</si>
  <si>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</si>
  <si>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</si>
  <si>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</si>
  <si>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</si>
  <si>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</si>
  <si>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</si>
  <si>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</si>
  <si>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</si>
  <si>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</si>
  <si>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</si>
  <si>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</si>
  <si>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</si>
  <si>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</si>
  <si>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</si>
  <si>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</si>
  <si>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</si>
  <si>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</si>
  <si>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</si>
  <si>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</si>
  <si>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</si>
  <si>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</si>
  <si>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</si>
  <si>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</si>
  <si>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</si>
  <si>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</si>
  <si>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</si>
  <si>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</si>
  <si>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</si>
  <si>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</si>
  <si>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</si>
  <si>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dalam menganalisis sifat, struktur dan manfaat senyawa Hidrokarbon, menjelaskan entalpi reaksi, laju reaksi dan reaksi kesetimbangan.</t>
  </si>
  <si>
    <t>Memiliki kemampuan dalam menganalisis sifat, struktur dan manfaat senyawa Hidrokarbon, menjelaskan entalpi reaksi dan laju reaksi.Namun perlu peningkatan  masalah reaksi kesetimbangan.</t>
  </si>
  <si>
    <t xml:space="preserve">Memiliki kemampuan dalam menganalisis sifat, struktur dan manfaat senyawa Hidrokarbon, menjelaskan laju reaksi namun perlu peningkatan pemahaman masalah entalpi reaksi kesetimbangan. </t>
  </si>
  <si>
    <t>Perlu peningkatan tentang  sifat, struktur dan manfaat senyawa Hidrokarbon,  entalpi reaksi laju reaksi dan kesetimbangan kimia.</t>
  </si>
  <si>
    <t>Sangat terampil membuat model visual berbagai struktur molekul hidrokarbon</t>
  </si>
  <si>
    <t>sangat terampil menyajikan karya tentang proses pembentukan dan teknik pemisahan fraksi fraksi minyak bumi beserta kegunaannya.</t>
  </si>
  <si>
    <t>Sangat terampil menyusun gagasan cara mengatasi dampak pembakaransenyawa karbon terhadap lingkungan dan kesehatan.</t>
  </si>
  <si>
    <t>Sangat terampil menyimpulkan hasil analisis data percobaan termokimia pada tekanan tetap.</t>
  </si>
  <si>
    <t>sangat terampil membandingkan perubahan entalpi beberapa reaksi berdasarkan data hasil percobaan.</t>
  </si>
  <si>
    <t>Sangat terampil merancang, melakukan dan menyimpulkan serta menyajikan hasilpercobaanfaktor faktor yg mempengaruhi laju reaksi dan orde reaksi.</t>
  </si>
  <si>
    <t>Sangat terampil menyajikan hasil pengolahan data untuk menentukan nilai tetapan kesetimbangan suatu reaksi.</t>
  </si>
  <si>
    <t>Sangat terampil merancang, melakukan dan menyimpulkan serta menyajikan hasil percobaan faktor-faktor yang mempengaruhi pergeseran arah kesetimbangan.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</si>
</sst>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10" xfId="0" applyNumberFormat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7.85546875" customWidth="1"/>
    <col min="16" max="16" width="10.28515625" customWidth="1"/>
    <col min="17" max="17" width="3.85546875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74709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sifat, struktur dan manfaat senyawa Hidrokarbon, menjelaskan entalpi reaksi, laju reaksi dan reaksi kesetimbangan.</v>
      </c>
      <c r="K11" s="28">
        <f t="shared" ref="K11:K50" si="5">IF((COUNTA(AF11:AO11)&gt;0),AVERAGE(AF11:AO11),"")</f>
        <v>86.125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86.125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merancang, melakukan dan menyimpulkan serta menyajikan hasilpercobaanfaktor faktor yg mempengaruhi laju reaksi dan orde reaksi.</v>
      </c>
      <c r="Q11" s="39"/>
      <c r="R11" s="39" t="s">
        <v>8</v>
      </c>
      <c r="S11" s="18"/>
      <c r="T11" s="1">
        <v>88</v>
      </c>
      <c r="U11" s="1">
        <v>88</v>
      </c>
      <c r="V11" s="41">
        <f>AVERAGE(T11:U11)</f>
        <v>88</v>
      </c>
      <c r="W11" s="41">
        <f>AVERAGE(U11:V11)</f>
        <v>88</v>
      </c>
      <c r="X11" s="1">
        <v>87</v>
      </c>
      <c r="Y11" s="1">
        <v>91</v>
      </c>
      <c r="Z11" s="1">
        <v>87</v>
      </c>
      <c r="AA11" s="1">
        <v>86</v>
      </c>
      <c r="AB11" s="1">
        <v>86</v>
      </c>
      <c r="AC11" s="1"/>
      <c r="AD11" s="1"/>
      <c r="AE11" s="18"/>
      <c r="AF11" s="1">
        <v>85</v>
      </c>
      <c r="AG11" s="1">
        <v>90</v>
      </c>
      <c r="AH11" s="1">
        <v>82</v>
      </c>
      <c r="AI11" s="1">
        <v>85</v>
      </c>
      <c r="AJ11" s="1">
        <v>85</v>
      </c>
      <c r="AK11" s="1">
        <v>88</v>
      </c>
      <c r="AL11" s="1">
        <v>87</v>
      </c>
      <c r="AM11" s="1">
        <v>87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74724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sifat, struktur dan manfaat senyawa Hidrokarbon, menjelaskan entalpi reaksi, laju reaksi dan reaksi kesetimbangan.</v>
      </c>
      <c r="K12" s="28">
        <f t="shared" si="5"/>
        <v>82.625</v>
      </c>
      <c r="L12" s="28" t="str">
        <f t="shared" si="6"/>
        <v>B</v>
      </c>
      <c r="M12" s="28">
        <f t="shared" si="7"/>
        <v>82.625</v>
      </c>
      <c r="N12" s="28" t="str">
        <f t="shared" si="8"/>
        <v>B</v>
      </c>
      <c r="O12" s="36">
        <v>7</v>
      </c>
      <c r="P12" s="28" t="str">
        <f t="shared" si="9"/>
        <v>Sangat terampil menyajikan hasil pengolahan data untuk menentukan nilai tetapan kesetimbangan suatu reaksi.</v>
      </c>
      <c r="Q12" s="39"/>
      <c r="R12" s="39" t="s">
        <v>8</v>
      </c>
      <c r="S12" s="18"/>
      <c r="T12" s="1">
        <v>91</v>
      </c>
      <c r="U12" s="1">
        <v>93</v>
      </c>
      <c r="V12" s="41">
        <f t="shared" ref="V12:W46" si="10">AVERAGE(T12:U12)</f>
        <v>92</v>
      </c>
      <c r="W12" s="41">
        <f t="shared" si="10"/>
        <v>92.5</v>
      </c>
      <c r="X12" s="1">
        <v>90</v>
      </c>
      <c r="Y12" s="1">
        <v>90</v>
      </c>
      <c r="Z12" s="1">
        <v>86</v>
      </c>
      <c r="AA12" s="1">
        <v>87</v>
      </c>
      <c r="AB12" s="1">
        <v>87</v>
      </c>
      <c r="AC12" s="1"/>
      <c r="AD12" s="1"/>
      <c r="AE12" s="18"/>
      <c r="AF12" s="1">
        <v>85</v>
      </c>
      <c r="AG12" s="1">
        <v>73</v>
      </c>
      <c r="AH12" s="1">
        <v>84</v>
      </c>
      <c r="AI12" s="1">
        <v>80</v>
      </c>
      <c r="AJ12" s="1">
        <v>85</v>
      </c>
      <c r="AK12" s="1">
        <v>85</v>
      </c>
      <c r="AL12" s="1">
        <v>86</v>
      </c>
      <c r="AM12" s="1">
        <v>83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74739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sifat, struktur dan manfaat senyawa Hidrokarbon, menjelaskan entalpi reaksi, laju reaksi dan reaksi kesetimbangan.</v>
      </c>
      <c r="K13" s="28">
        <f t="shared" si="5"/>
        <v>84.375</v>
      </c>
      <c r="L13" s="28" t="str">
        <f t="shared" si="6"/>
        <v>A</v>
      </c>
      <c r="M13" s="28">
        <f t="shared" si="7"/>
        <v>84.375</v>
      </c>
      <c r="N13" s="28" t="str">
        <f t="shared" si="8"/>
        <v>A</v>
      </c>
      <c r="O13" s="36">
        <v>1</v>
      </c>
      <c r="P13" s="28" t="str">
        <f t="shared" si="9"/>
        <v>Sangat terampil membuat model visual berbagai struktur molekul hidrokarbon</v>
      </c>
      <c r="Q13" s="39"/>
      <c r="R13" s="39" t="s">
        <v>8</v>
      </c>
      <c r="S13" s="18"/>
      <c r="T13" s="1">
        <v>89</v>
      </c>
      <c r="U13" s="1">
        <v>82</v>
      </c>
      <c r="V13" s="41">
        <f t="shared" si="10"/>
        <v>85.5</v>
      </c>
      <c r="W13" s="41">
        <f t="shared" si="10"/>
        <v>83.75</v>
      </c>
      <c r="X13" s="1">
        <v>87</v>
      </c>
      <c r="Y13" s="1">
        <v>93</v>
      </c>
      <c r="Z13" s="1">
        <v>90</v>
      </c>
      <c r="AA13" s="1">
        <v>80</v>
      </c>
      <c r="AB13" s="1">
        <v>80</v>
      </c>
      <c r="AC13" s="1"/>
      <c r="AD13" s="1"/>
      <c r="AE13" s="18"/>
      <c r="AF13" s="1">
        <v>85</v>
      </c>
      <c r="AG13" s="1">
        <v>86</v>
      </c>
      <c r="AH13" s="1">
        <v>84</v>
      </c>
      <c r="AI13" s="1">
        <v>81</v>
      </c>
      <c r="AJ13" s="1">
        <v>85</v>
      </c>
      <c r="AK13" s="1">
        <v>85</v>
      </c>
      <c r="AL13" s="1">
        <v>85</v>
      </c>
      <c r="AM13" s="1">
        <v>84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193</v>
      </c>
      <c r="FJ13" s="42">
        <v>25041</v>
      </c>
      <c r="FK13" s="42">
        <v>25051</v>
      </c>
    </row>
    <row r="14" spans="1:167" x14ac:dyDescent="0.25">
      <c r="A14" s="19">
        <v>4</v>
      </c>
      <c r="B14" s="19">
        <v>74754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sifat, struktur dan manfaat senyawa Hidrokarbon, menjelaskan entalpi reaksi, laju reaksi dan reaksi kesetimbangan.</v>
      </c>
      <c r="K14" s="28">
        <f t="shared" si="5"/>
        <v>85.75</v>
      </c>
      <c r="L14" s="28" t="str">
        <f t="shared" si="6"/>
        <v>A</v>
      </c>
      <c r="M14" s="28">
        <f t="shared" si="7"/>
        <v>85.75</v>
      </c>
      <c r="N14" s="28" t="str">
        <f t="shared" si="8"/>
        <v>A</v>
      </c>
      <c r="O14" s="36">
        <v>2</v>
      </c>
      <c r="P14" s="28" t="str">
        <f t="shared" si="9"/>
        <v>sangat terampil menyajikan karya tentang proses pembentukan dan teknik pemisahan fraksi fraksi minyak bumi beserta kegunaannya.</v>
      </c>
      <c r="Q14" s="39"/>
      <c r="R14" s="39" t="s">
        <v>8</v>
      </c>
      <c r="S14" s="18"/>
      <c r="T14" s="1">
        <v>94</v>
      </c>
      <c r="U14" s="1">
        <v>90</v>
      </c>
      <c r="V14" s="41">
        <f t="shared" si="10"/>
        <v>92</v>
      </c>
      <c r="W14" s="41">
        <f t="shared" si="10"/>
        <v>91</v>
      </c>
      <c r="X14" s="1">
        <v>92</v>
      </c>
      <c r="Y14" s="1">
        <v>95</v>
      </c>
      <c r="Z14" s="1">
        <v>88</v>
      </c>
      <c r="AA14" s="1">
        <v>80</v>
      </c>
      <c r="AB14" s="1">
        <v>80</v>
      </c>
      <c r="AC14" s="1"/>
      <c r="AD14" s="1"/>
      <c r="AE14" s="18"/>
      <c r="AF14" s="1">
        <v>85</v>
      </c>
      <c r="AG14" s="1">
        <v>77</v>
      </c>
      <c r="AH14" s="1">
        <v>85</v>
      </c>
      <c r="AI14" s="1">
        <v>88</v>
      </c>
      <c r="AJ14" s="1">
        <v>88</v>
      </c>
      <c r="AK14" s="1">
        <v>85</v>
      </c>
      <c r="AL14" s="1">
        <v>88</v>
      </c>
      <c r="AM14" s="1">
        <v>90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74769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sifat, struktur dan manfaat senyawa Hidrokarbon, menjelaskan entalpi reaksi, laju reaksi dan reaksi kesetimbangan.</v>
      </c>
      <c r="K15" s="28">
        <f t="shared" si="5"/>
        <v>86.75</v>
      </c>
      <c r="L15" s="28" t="str">
        <f t="shared" si="6"/>
        <v>A</v>
      </c>
      <c r="M15" s="28">
        <f t="shared" si="7"/>
        <v>86.75</v>
      </c>
      <c r="N15" s="28" t="str">
        <f t="shared" si="8"/>
        <v>A</v>
      </c>
      <c r="O15" s="36">
        <v>4</v>
      </c>
      <c r="P15" s="28" t="str">
        <f t="shared" si="9"/>
        <v>Sangat terampil menyimpulkan hasil analisis data percobaan termokimia pada tekanan tetap.</v>
      </c>
      <c r="Q15" s="39"/>
      <c r="R15" s="39" t="s">
        <v>8</v>
      </c>
      <c r="S15" s="18"/>
      <c r="T15" s="1">
        <v>88</v>
      </c>
      <c r="U15" s="1">
        <v>94</v>
      </c>
      <c r="V15" s="41">
        <f t="shared" si="10"/>
        <v>91</v>
      </c>
      <c r="W15" s="41">
        <v>90</v>
      </c>
      <c r="X15" s="1">
        <v>89</v>
      </c>
      <c r="Y15" s="1">
        <v>88</v>
      </c>
      <c r="Z15" s="1">
        <v>90</v>
      </c>
      <c r="AA15" s="1">
        <v>80</v>
      </c>
      <c r="AB15" s="1">
        <v>80</v>
      </c>
      <c r="AC15" s="1"/>
      <c r="AD15" s="1"/>
      <c r="AE15" s="18"/>
      <c r="AF15" s="1">
        <v>85</v>
      </c>
      <c r="AG15" s="1">
        <v>87</v>
      </c>
      <c r="AH15" s="1">
        <v>90</v>
      </c>
      <c r="AI15" s="1">
        <v>84</v>
      </c>
      <c r="AJ15" s="1">
        <v>85</v>
      </c>
      <c r="AK15" s="1">
        <v>85</v>
      </c>
      <c r="AL15" s="1">
        <v>90</v>
      </c>
      <c r="AM15" s="1">
        <v>88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25042</v>
      </c>
      <c r="FK15" s="42">
        <v>25052</v>
      </c>
    </row>
    <row r="16" spans="1:167" x14ac:dyDescent="0.25">
      <c r="A16" s="19">
        <v>6</v>
      </c>
      <c r="B16" s="19">
        <v>74784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sifat, struktur dan manfaat senyawa Hidrokarbon, menjelaskan entalpi reaksi, laju reaksi dan reaksi kesetimbangan.</v>
      </c>
      <c r="K16" s="28">
        <f t="shared" si="5"/>
        <v>87.125</v>
      </c>
      <c r="L16" s="28" t="str">
        <f t="shared" si="6"/>
        <v>A</v>
      </c>
      <c r="M16" s="28">
        <f t="shared" si="7"/>
        <v>87.125</v>
      </c>
      <c r="N16" s="28" t="str">
        <f t="shared" si="8"/>
        <v>A</v>
      </c>
      <c r="O16" s="36">
        <v>6</v>
      </c>
      <c r="P16" s="28" t="str">
        <f t="shared" si="9"/>
        <v>Sangat terampil merancang, melakukan dan menyimpulkan serta menyajikan hasilpercobaanfaktor faktor yg mempengaruhi laju reaksi dan orde reaksi.</v>
      </c>
      <c r="Q16" s="39"/>
      <c r="R16" s="39" t="s">
        <v>8</v>
      </c>
      <c r="S16" s="18"/>
      <c r="T16" s="1">
        <v>84</v>
      </c>
      <c r="U16" s="1">
        <v>83</v>
      </c>
      <c r="V16" s="41">
        <f t="shared" si="10"/>
        <v>83.5</v>
      </c>
      <c r="W16" s="41">
        <f t="shared" si="10"/>
        <v>83.25</v>
      </c>
      <c r="X16" s="1">
        <v>87</v>
      </c>
      <c r="Y16" s="1">
        <v>90</v>
      </c>
      <c r="Z16" s="1">
        <v>83</v>
      </c>
      <c r="AA16" s="1">
        <v>85</v>
      </c>
      <c r="AB16" s="1">
        <v>85</v>
      </c>
      <c r="AC16" s="1"/>
      <c r="AD16" s="1"/>
      <c r="AE16" s="18"/>
      <c r="AF16" s="1">
        <v>85</v>
      </c>
      <c r="AG16" s="1">
        <v>83</v>
      </c>
      <c r="AH16" s="1">
        <v>87</v>
      </c>
      <c r="AI16" s="1">
        <v>87</v>
      </c>
      <c r="AJ16" s="1">
        <v>85</v>
      </c>
      <c r="AK16" s="1">
        <v>95</v>
      </c>
      <c r="AL16" s="1">
        <v>83</v>
      </c>
      <c r="AM16" s="1">
        <v>92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74799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sifat, struktur dan manfaat senyawa Hidrokarbon, menjelaskan entalpi reaksi dan laju reaksi.Namun perlu peningkatan  masalah reaksi kesetimbangan.</v>
      </c>
      <c r="K17" s="28">
        <f t="shared" si="5"/>
        <v>82.875</v>
      </c>
      <c r="L17" s="28" t="str">
        <f t="shared" si="6"/>
        <v>B</v>
      </c>
      <c r="M17" s="28">
        <f t="shared" si="7"/>
        <v>82.875</v>
      </c>
      <c r="N17" s="28" t="str">
        <f t="shared" si="8"/>
        <v>B</v>
      </c>
      <c r="O17" s="36">
        <v>6</v>
      </c>
      <c r="P17" s="28" t="str">
        <f t="shared" si="9"/>
        <v>Sangat terampil merancang, melakukan dan menyimpulkan serta menyajikan hasilpercobaanfaktor faktor yg mempengaruhi laju reaksi dan orde reaksi.</v>
      </c>
      <c r="Q17" s="39"/>
      <c r="R17" s="39" t="s">
        <v>8</v>
      </c>
      <c r="S17" s="18"/>
      <c r="T17" s="1">
        <v>88</v>
      </c>
      <c r="U17" s="1">
        <v>80</v>
      </c>
      <c r="V17" s="41">
        <f t="shared" si="10"/>
        <v>84</v>
      </c>
      <c r="W17" s="41">
        <f t="shared" si="10"/>
        <v>82</v>
      </c>
      <c r="X17" s="1">
        <v>77</v>
      </c>
      <c r="Y17" s="1">
        <v>73</v>
      </c>
      <c r="Z17" s="1">
        <v>85</v>
      </c>
      <c r="AA17" s="1">
        <v>80</v>
      </c>
      <c r="AB17" s="1">
        <v>80</v>
      </c>
      <c r="AC17" s="1"/>
      <c r="AD17" s="1"/>
      <c r="AE17" s="18"/>
      <c r="AF17" s="1">
        <v>85</v>
      </c>
      <c r="AG17" s="1">
        <v>73</v>
      </c>
      <c r="AH17" s="1">
        <v>82</v>
      </c>
      <c r="AI17" s="1">
        <v>84</v>
      </c>
      <c r="AJ17" s="1">
        <v>85</v>
      </c>
      <c r="AK17" s="1">
        <v>85</v>
      </c>
      <c r="AL17" s="1">
        <v>85</v>
      </c>
      <c r="AM17" s="1">
        <v>84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195</v>
      </c>
      <c r="FJ17" s="42">
        <v>25043</v>
      </c>
      <c r="FK17" s="42">
        <v>25053</v>
      </c>
    </row>
    <row r="18" spans="1:167" x14ac:dyDescent="0.25">
      <c r="A18" s="19">
        <v>8</v>
      </c>
      <c r="B18" s="19">
        <v>74814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sifat, struktur dan manfaat senyawa Hidrokarbon, menjelaskan entalpi reaksi dan laju reaksi.Namun perlu peningkatan  masalah reaksi kesetimbangan.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7</v>
      </c>
      <c r="P18" s="28" t="str">
        <f t="shared" si="9"/>
        <v>Sangat terampil menyajikan hasil pengolahan data untuk menentukan nilai tetapan kesetimbangan suatu reaksi.</v>
      </c>
      <c r="Q18" s="39"/>
      <c r="R18" s="39" t="s">
        <v>8</v>
      </c>
      <c r="S18" s="18"/>
      <c r="T18" s="1">
        <v>84</v>
      </c>
      <c r="U18" s="1">
        <v>81</v>
      </c>
      <c r="V18" s="41">
        <f t="shared" si="10"/>
        <v>82.5</v>
      </c>
      <c r="W18" s="41">
        <f t="shared" si="10"/>
        <v>81.75</v>
      </c>
      <c r="X18" s="1">
        <v>87</v>
      </c>
      <c r="Y18" s="1">
        <v>91</v>
      </c>
      <c r="Z18" s="1">
        <v>85</v>
      </c>
      <c r="AA18" s="1">
        <v>78</v>
      </c>
      <c r="AB18" s="1">
        <v>78</v>
      </c>
      <c r="AC18" s="1"/>
      <c r="AD18" s="1"/>
      <c r="AE18" s="18"/>
      <c r="AF18" s="1">
        <v>85</v>
      </c>
      <c r="AG18" s="1">
        <v>87</v>
      </c>
      <c r="AH18" s="1">
        <v>88</v>
      </c>
      <c r="AI18" s="1">
        <v>77</v>
      </c>
      <c r="AJ18" s="1">
        <v>88</v>
      </c>
      <c r="AK18" s="1">
        <v>85</v>
      </c>
      <c r="AL18" s="1">
        <v>73</v>
      </c>
      <c r="AM18" s="1">
        <v>81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74829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sifat, struktur dan manfaat senyawa Hidrokarbon, menjelaskan entalpi reaksi, laju reaksi dan reaksi kesetimbangan.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6</v>
      </c>
      <c r="P19" s="28" t="str">
        <f t="shared" si="9"/>
        <v>Sangat terampil merancang, melakukan dan menyimpulkan serta menyajikan hasilpercobaanfaktor faktor yg mempengaruhi laju reaksi dan orde reaksi.</v>
      </c>
      <c r="Q19" s="39"/>
      <c r="R19" s="39" t="s">
        <v>8</v>
      </c>
      <c r="S19" s="18"/>
      <c r="T19" s="1">
        <v>86</v>
      </c>
      <c r="U19" s="1">
        <v>83</v>
      </c>
      <c r="V19" s="41">
        <f t="shared" si="10"/>
        <v>84.5</v>
      </c>
      <c r="W19" s="41">
        <f t="shared" si="10"/>
        <v>83.75</v>
      </c>
      <c r="X19" s="1">
        <v>87</v>
      </c>
      <c r="Y19" s="1">
        <v>85</v>
      </c>
      <c r="Z19" s="1">
        <v>86</v>
      </c>
      <c r="AA19" s="1">
        <v>85</v>
      </c>
      <c r="AB19" s="1">
        <v>85</v>
      </c>
      <c r="AC19" s="1"/>
      <c r="AD19" s="1"/>
      <c r="AE19" s="18"/>
      <c r="AF19" s="1">
        <v>85</v>
      </c>
      <c r="AG19" s="1">
        <v>80</v>
      </c>
      <c r="AH19" s="1">
        <v>81</v>
      </c>
      <c r="AI19" s="1">
        <v>83</v>
      </c>
      <c r="AJ19" s="1">
        <v>85</v>
      </c>
      <c r="AK19" s="1">
        <v>85</v>
      </c>
      <c r="AL19" s="1">
        <v>86</v>
      </c>
      <c r="AM19" s="1">
        <v>83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196</v>
      </c>
      <c r="FJ19" s="42">
        <v>25044</v>
      </c>
      <c r="FK19" s="42">
        <v>25054</v>
      </c>
    </row>
    <row r="20" spans="1:167" x14ac:dyDescent="0.25">
      <c r="A20" s="19">
        <v>10</v>
      </c>
      <c r="B20" s="19">
        <v>74844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sifat, struktur dan manfaat senyawa Hidrokarbon, menjelaskan entalpi reaksi dan laju reaksi.Namun perlu peningkatan  masalah reaksi kesetimbangan.</v>
      </c>
      <c r="K20" s="28">
        <f t="shared" si="5"/>
        <v>86.375</v>
      </c>
      <c r="L20" s="28" t="str">
        <f t="shared" si="6"/>
        <v>A</v>
      </c>
      <c r="M20" s="28">
        <f t="shared" si="7"/>
        <v>86.375</v>
      </c>
      <c r="N20" s="28" t="str">
        <f t="shared" si="8"/>
        <v>A</v>
      </c>
      <c r="O20" s="36">
        <v>5</v>
      </c>
      <c r="P20" s="28" t="str">
        <f t="shared" si="9"/>
        <v>sangat terampil membandingkan perubahan entalpi beberapa reaksi berdasarkan data hasil percobaan.</v>
      </c>
      <c r="Q20" s="39"/>
      <c r="R20" s="39" t="s">
        <v>8</v>
      </c>
      <c r="S20" s="18"/>
      <c r="T20" s="1">
        <v>83</v>
      </c>
      <c r="U20" s="1">
        <v>77</v>
      </c>
      <c r="V20" s="41">
        <f t="shared" si="10"/>
        <v>80</v>
      </c>
      <c r="W20" s="41">
        <f t="shared" si="10"/>
        <v>78.5</v>
      </c>
      <c r="X20" s="1">
        <v>92</v>
      </c>
      <c r="Y20" s="1">
        <v>88</v>
      </c>
      <c r="Z20" s="1">
        <v>80</v>
      </c>
      <c r="AA20" s="1">
        <v>82</v>
      </c>
      <c r="AB20" s="1">
        <v>82</v>
      </c>
      <c r="AC20" s="1"/>
      <c r="AD20" s="1"/>
      <c r="AE20" s="18"/>
      <c r="AF20" s="1">
        <v>85</v>
      </c>
      <c r="AG20" s="1">
        <v>95</v>
      </c>
      <c r="AH20" s="1">
        <v>88</v>
      </c>
      <c r="AI20" s="1">
        <v>85</v>
      </c>
      <c r="AJ20" s="1">
        <v>85</v>
      </c>
      <c r="AK20" s="1">
        <v>85</v>
      </c>
      <c r="AL20" s="1">
        <v>80</v>
      </c>
      <c r="AM20" s="1">
        <v>88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74859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sifat, struktur dan manfaat senyawa Hidrokarbon, menjelaskan entalpi reaksi dan laju reaksi.Namun perlu peningkatan  masalah reaksi kesetimbangan.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membuat model visual berbagai struktur molekul hidrokarbon</v>
      </c>
      <c r="Q21" s="39"/>
      <c r="R21" s="39" t="s">
        <v>8</v>
      </c>
      <c r="S21" s="18"/>
      <c r="T21" s="1">
        <v>83</v>
      </c>
      <c r="U21" s="1">
        <v>74</v>
      </c>
      <c r="V21" s="41">
        <f t="shared" si="10"/>
        <v>78.5</v>
      </c>
      <c r="W21" s="41">
        <f t="shared" si="10"/>
        <v>76.25</v>
      </c>
      <c r="X21" s="1">
        <v>92</v>
      </c>
      <c r="Y21" s="1">
        <v>90</v>
      </c>
      <c r="Z21" s="1">
        <v>83</v>
      </c>
      <c r="AA21" s="1">
        <v>80</v>
      </c>
      <c r="AB21" s="1">
        <v>80</v>
      </c>
      <c r="AC21" s="1"/>
      <c r="AD21" s="1"/>
      <c r="AE21" s="18"/>
      <c r="AF21" s="1">
        <v>85</v>
      </c>
      <c r="AG21" s="1">
        <v>87</v>
      </c>
      <c r="AH21" s="1">
        <v>89</v>
      </c>
      <c r="AI21" s="1">
        <v>85</v>
      </c>
      <c r="AJ21" s="1">
        <v>85</v>
      </c>
      <c r="AK21" s="1">
        <v>85</v>
      </c>
      <c r="AL21" s="1">
        <v>83</v>
      </c>
      <c r="AM21" s="1">
        <v>89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 t="s">
        <v>197</v>
      </c>
      <c r="FJ21" s="42">
        <v>25045</v>
      </c>
      <c r="FK21" s="42">
        <v>25055</v>
      </c>
    </row>
    <row r="22" spans="1:167" x14ac:dyDescent="0.25">
      <c r="A22" s="19">
        <v>12</v>
      </c>
      <c r="B22" s="19">
        <v>74874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sifat, struktur dan manfaat senyawa Hidrokarbon, menjelaskan entalpi reaksi dan laju reaksi.Namun perlu peningkatan  masalah reaksi kesetimbangan.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membuat model visual berbagai struktur molekul hidrokarbon</v>
      </c>
      <c r="Q22" s="39"/>
      <c r="R22" s="39" t="s">
        <v>8</v>
      </c>
      <c r="S22" s="18"/>
      <c r="T22" s="1">
        <v>80</v>
      </c>
      <c r="U22" s="1">
        <v>80</v>
      </c>
      <c r="V22" s="41">
        <f t="shared" si="10"/>
        <v>80</v>
      </c>
      <c r="W22" s="41">
        <f t="shared" si="10"/>
        <v>80</v>
      </c>
      <c r="X22" s="1">
        <v>87</v>
      </c>
      <c r="Y22" s="1">
        <v>93</v>
      </c>
      <c r="Z22" s="1">
        <v>85</v>
      </c>
      <c r="AA22" s="1">
        <v>80</v>
      </c>
      <c r="AB22" s="1">
        <v>80</v>
      </c>
      <c r="AC22" s="1"/>
      <c r="AD22" s="1"/>
      <c r="AE22" s="18"/>
      <c r="AF22" s="1">
        <v>85</v>
      </c>
      <c r="AG22" s="1">
        <v>90</v>
      </c>
      <c r="AH22" s="1">
        <v>85</v>
      </c>
      <c r="AI22" s="1">
        <v>85</v>
      </c>
      <c r="AJ22" s="1">
        <v>85</v>
      </c>
      <c r="AK22" s="1">
        <v>85</v>
      </c>
      <c r="AL22" s="1">
        <v>85</v>
      </c>
      <c r="AM22" s="1">
        <v>88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74889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sifat, struktur dan manfaat senyawa Hidrokarbon, menjelaskan entalpi reaksi, laju reaksi dan reaksi kesetimbangan.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3</v>
      </c>
      <c r="P23" s="28" t="str">
        <f t="shared" si="9"/>
        <v>Sangat terampil menyusun gagasan cara mengatasi dampak pembakaransenyawa karbon terhadap lingkungan dan kesehatan.</v>
      </c>
      <c r="Q23" s="39"/>
      <c r="R23" s="39" t="s">
        <v>8</v>
      </c>
      <c r="S23" s="18"/>
      <c r="T23" s="1">
        <v>90</v>
      </c>
      <c r="U23" s="1">
        <v>97</v>
      </c>
      <c r="V23" s="41">
        <f t="shared" si="10"/>
        <v>93.5</v>
      </c>
      <c r="W23" s="41">
        <f t="shared" si="10"/>
        <v>95.25</v>
      </c>
      <c r="X23" s="1">
        <v>87</v>
      </c>
      <c r="Y23" s="1">
        <v>92</v>
      </c>
      <c r="Z23" s="1">
        <v>88</v>
      </c>
      <c r="AA23" s="1">
        <v>85</v>
      </c>
      <c r="AB23" s="1">
        <v>85</v>
      </c>
      <c r="AC23" s="1"/>
      <c r="AD23" s="1"/>
      <c r="AE23" s="18"/>
      <c r="AF23" s="1">
        <v>85</v>
      </c>
      <c r="AG23" s="1">
        <v>90</v>
      </c>
      <c r="AH23" s="1">
        <v>86</v>
      </c>
      <c r="AI23" s="1">
        <v>85</v>
      </c>
      <c r="AJ23" s="1">
        <v>90</v>
      </c>
      <c r="AK23" s="1">
        <v>85</v>
      </c>
      <c r="AL23" s="1">
        <v>88</v>
      </c>
      <c r="AM23" s="1">
        <v>87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 t="s">
        <v>198</v>
      </c>
      <c r="FJ23" s="42">
        <v>25046</v>
      </c>
      <c r="FK23" s="42">
        <v>25056</v>
      </c>
    </row>
    <row r="24" spans="1:167" x14ac:dyDescent="0.25">
      <c r="A24" s="19">
        <v>14</v>
      </c>
      <c r="B24" s="19">
        <v>74904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sifat, struktur dan manfaat senyawa Hidrokarbon, menjelaskan entalpi reaksi, laju reaksi dan reaksi kesetimbangan.</v>
      </c>
      <c r="K24" s="28">
        <f t="shared" si="5"/>
        <v>87.875</v>
      </c>
      <c r="L24" s="28" t="str">
        <f t="shared" si="6"/>
        <v>A</v>
      </c>
      <c r="M24" s="28">
        <f t="shared" si="7"/>
        <v>87.875</v>
      </c>
      <c r="N24" s="28" t="str">
        <f t="shared" si="8"/>
        <v>A</v>
      </c>
      <c r="O24" s="36">
        <v>3</v>
      </c>
      <c r="P24" s="28" t="str">
        <f t="shared" si="9"/>
        <v>Sangat terampil menyusun gagasan cara mengatasi dampak pembakaransenyawa karbon terhadap lingkungan dan kesehatan.</v>
      </c>
      <c r="Q24" s="39"/>
      <c r="R24" s="39" t="s">
        <v>8</v>
      </c>
      <c r="S24" s="18"/>
      <c r="T24" s="1">
        <v>86</v>
      </c>
      <c r="U24" s="1">
        <v>90</v>
      </c>
      <c r="V24" s="41">
        <f t="shared" si="10"/>
        <v>88</v>
      </c>
      <c r="W24" s="41">
        <f t="shared" si="10"/>
        <v>89</v>
      </c>
      <c r="X24" s="1">
        <v>90</v>
      </c>
      <c r="Y24" s="1">
        <v>94</v>
      </c>
      <c r="Z24" s="1">
        <v>87</v>
      </c>
      <c r="AA24" s="1">
        <v>88</v>
      </c>
      <c r="AB24" s="1">
        <v>88</v>
      </c>
      <c r="AC24" s="1"/>
      <c r="AD24" s="1"/>
      <c r="AE24" s="18"/>
      <c r="AF24" s="1">
        <v>85</v>
      </c>
      <c r="AG24" s="1">
        <v>87</v>
      </c>
      <c r="AH24" s="1">
        <v>82</v>
      </c>
      <c r="AI24" s="1">
        <v>87</v>
      </c>
      <c r="AJ24" s="1">
        <v>90</v>
      </c>
      <c r="AK24" s="1">
        <v>95</v>
      </c>
      <c r="AL24" s="1">
        <v>87</v>
      </c>
      <c r="AM24" s="1">
        <v>90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74919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sifat, struktur dan manfaat senyawa Hidrokarbon, menjelaskan entalpi reaksi, laju reaksi dan reaksi kesetimbangan.</v>
      </c>
      <c r="K25" s="28">
        <f t="shared" si="5"/>
        <v>88.625</v>
      </c>
      <c r="L25" s="28" t="str">
        <f t="shared" si="6"/>
        <v>A</v>
      </c>
      <c r="M25" s="28">
        <f t="shared" si="7"/>
        <v>88.625</v>
      </c>
      <c r="N25" s="28" t="str">
        <f t="shared" si="8"/>
        <v>A</v>
      </c>
      <c r="O25" s="36">
        <v>4</v>
      </c>
      <c r="P25" s="28" t="str">
        <f t="shared" si="9"/>
        <v>Sangat terampil menyimpulkan hasil analisis data percobaan termokimia pada tekanan tetap.</v>
      </c>
      <c r="Q25" s="39"/>
      <c r="R25" s="39" t="s">
        <v>8</v>
      </c>
      <c r="S25" s="18"/>
      <c r="T25" s="1">
        <v>94</v>
      </c>
      <c r="U25" s="1">
        <v>84</v>
      </c>
      <c r="V25" s="41">
        <f t="shared" si="10"/>
        <v>89</v>
      </c>
      <c r="W25" s="41">
        <f t="shared" si="10"/>
        <v>86.5</v>
      </c>
      <c r="X25" s="1">
        <v>87</v>
      </c>
      <c r="Y25" s="1">
        <v>88</v>
      </c>
      <c r="Z25" s="1">
        <v>89</v>
      </c>
      <c r="AA25" s="1">
        <v>80</v>
      </c>
      <c r="AB25" s="1">
        <v>80</v>
      </c>
      <c r="AC25" s="1"/>
      <c r="AD25" s="1"/>
      <c r="AE25" s="18"/>
      <c r="AF25" s="1">
        <v>85</v>
      </c>
      <c r="AG25" s="1">
        <v>93</v>
      </c>
      <c r="AH25" s="1">
        <v>85</v>
      </c>
      <c r="AI25" s="1">
        <v>85</v>
      </c>
      <c r="AJ25" s="1">
        <v>90</v>
      </c>
      <c r="AK25" s="1">
        <v>95</v>
      </c>
      <c r="AL25" s="1">
        <v>89</v>
      </c>
      <c r="AM25" s="1">
        <v>87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 t="s">
        <v>199</v>
      </c>
      <c r="FJ25" s="42">
        <v>25047</v>
      </c>
      <c r="FK25" s="42">
        <v>25057</v>
      </c>
    </row>
    <row r="26" spans="1:167" x14ac:dyDescent="0.25">
      <c r="A26" s="19">
        <v>16</v>
      </c>
      <c r="B26" s="19">
        <v>74934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sifat, struktur dan manfaat senyawa Hidrokarbon, menjelaskan entalpi reaksi dan laju reaksi.Namun perlu peningkatan  masalah reaksi kesetimbangan.</v>
      </c>
      <c r="K26" s="28">
        <f t="shared" si="5"/>
        <v>85.75</v>
      </c>
      <c r="L26" s="28" t="str">
        <f t="shared" si="6"/>
        <v>A</v>
      </c>
      <c r="M26" s="28">
        <f t="shared" si="7"/>
        <v>85.75</v>
      </c>
      <c r="N26" s="28" t="str">
        <f t="shared" si="8"/>
        <v>A</v>
      </c>
      <c r="O26" s="36">
        <v>7</v>
      </c>
      <c r="P26" s="28" t="str">
        <f t="shared" si="9"/>
        <v>Sangat terampil menyajikan hasil pengolahan data untuk menentukan nilai tetapan kesetimbangan suatu reaksi.</v>
      </c>
      <c r="Q26" s="39"/>
      <c r="R26" s="39" t="s">
        <v>8</v>
      </c>
      <c r="S26" s="18"/>
      <c r="T26" s="1">
        <v>84</v>
      </c>
      <c r="U26" s="1">
        <v>79</v>
      </c>
      <c r="V26" s="41">
        <f t="shared" si="10"/>
        <v>81.5</v>
      </c>
      <c r="W26" s="41">
        <f t="shared" si="10"/>
        <v>80.25</v>
      </c>
      <c r="X26" s="1">
        <v>87</v>
      </c>
      <c r="Y26" s="1">
        <v>90</v>
      </c>
      <c r="Z26" s="1">
        <v>83</v>
      </c>
      <c r="AA26" s="1">
        <v>78</v>
      </c>
      <c r="AB26" s="1">
        <v>78</v>
      </c>
      <c r="AC26" s="1"/>
      <c r="AD26" s="1"/>
      <c r="AE26" s="18"/>
      <c r="AF26" s="1">
        <v>85</v>
      </c>
      <c r="AG26" s="1">
        <v>80</v>
      </c>
      <c r="AH26" s="1">
        <v>83</v>
      </c>
      <c r="AI26" s="1">
        <v>83</v>
      </c>
      <c r="AJ26" s="1">
        <v>88</v>
      </c>
      <c r="AK26" s="1">
        <v>95</v>
      </c>
      <c r="AL26" s="1">
        <v>83</v>
      </c>
      <c r="AM26" s="1">
        <v>89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74949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sifat, struktur dan manfaat senyawa Hidrokarbon, menjelaskan entalpi reaksi, laju reaksi dan reaksi kesetimbangan.</v>
      </c>
      <c r="K27" s="28">
        <f t="shared" si="5"/>
        <v>86.625</v>
      </c>
      <c r="L27" s="28" t="str">
        <f t="shared" si="6"/>
        <v>A</v>
      </c>
      <c r="M27" s="28">
        <f t="shared" si="7"/>
        <v>86.625</v>
      </c>
      <c r="N27" s="28" t="str">
        <f t="shared" si="8"/>
        <v>A</v>
      </c>
      <c r="O27" s="36">
        <v>5</v>
      </c>
      <c r="P27" s="28" t="str">
        <f t="shared" si="9"/>
        <v>sangat terampil membandingkan perubahan entalpi beberapa reaksi berdasarkan data hasil percobaan.</v>
      </c>
      <c r="Q27" s="39"/>
      <c r="R27" s="39" t="s">
        <v>8</v>
      </c>
      <c r="S27" s="18"/>
      <c r="T27" s="1">
        <v>93</v>
      </c>
      <c r="U27" s="1">
        <v>88</v>
      </c>
      <c r="V27" s="41">
        <f t="shared" si="10"/>
        <v>90.5</v>
      </c>
      <c r="W27" s="41">
        <f t="shared" si="10"/>
        <v>89.25</v>
      </c>
      <c r="X27" s="1">
        <v>87</v>
      </c>
      <c r="Y27" s="1">
        <v>89</v>
      </c>
      <c r="Z27" s="1">
        <v>85</v>
      </c>
      <c r="AA27" s="1">
        <v>83</v>
      </c>
      <c r="AB27" s="1">
        <v>83</v>
      </c>
      <c r="AC27" s="1"/>
      <c r="AD27" s="1"/>
      <c r="AE27" s="18"/>
      <c r="AF27" s="1">
        <v>85</v>
      </c>
      <c r="AG27" s="1">
        <v>87</v>
      </c>
      <c r="AH27" s="1">
        <v>89</v>
      </c>
      <c r="AI27" s="1">
        <v>87</v>
      </c>
      <c r="AJ27" s="1">
        <v>85</v>
      </c>
      <c r="AK27" s="1">
        <v>85</v>
      </c>
      <c r="AL27" s="1">
        <v>85</v>
      </c>
      <c r="AM27" s="1">
        <v>90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 t="s">
        <v>200</v>
      </c>
      <c r="FJ27" s="42">
        <v>25048</v>
      </c>
      <c r="FK27" s="42">
        <v>25058</v>
      </c>
    </row>
    <row r="28" spans="1:167" x14ac:dyDescent="0.25">
      <c r="A28" s="19">
        <v>18</v>
      </c>
      <c r="B28" s="19">
        <v>74964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sifat, struktur dan manfaat senyawa Hidrokarbon, menjelaskan entalpi reaksi, laju reaksi dan reaksi kesetimbangan.</v>
      </c>
      <c r="K28" s="28">
        <f t="shared" si="5"/>
        <v>87.875</v>
      </c>
      <c r="L28" s="28" t="str">
        <f t="shared" si="6"/>
        <v>A</v>
      </c>
      <c r="M28" s="28">
        <f t="shared" si="7"/>
        <v>87.875</v>
      </c>
      <c r="N28" s="28" t="str">
        <f t="shared" si="8"/>
        <v>A</v>
      </c>
      <c r="O28" s="36">
        <v>5</v>
      </c>
      <c r="P28" s="28" t="str">
        <f t="shared" si="9"/>
        <v>sangat terampil membandingkan perubahan entalpi beberapa reaksi berdasarkan data hasil percobaan.</v>
      </c>
      <c r="Q28" s="39"/>
      <c r="R28" s="39" t="s">
        <v>8</v>
      </c>
      <c r="S28" s="18"/>
      <c r="T28" s="1">
        <v>88</v>
      </c>
      <c r="U28" s="1">
        <v>87</v>
      </c>
      <c r="V28" s="41">
        <f t="shared" si="10"/>
        <v>87.5</v>
      </c>
      <c r="W28" s="41">
        <v>88</v>
      </c>
      <c r="X28" s="1">
        <v>87</v>
      </c>
      <c r="Y28" s="1">
        <v>90</v>
      </c>
      <c r="Z28" s="1">
        <v>86</v>
      </c>
      <c r="AA28" s="1">
        <v>80</v>
      </c>
      <c r="AB28" s="1">
        <v>80</v>
      </c>
      <c r="AC28" s="1"/>
      <c r="AD28" s="1"/>
      <c r="AE28" s="18"/>
      <c r="AF28" s="1">
        <v>85</v>
      </c>
      <c r="AG28" s="1">
        <v>90</v>
      </c>
      <c r="AH28" s="1">
        <v>92</v>
      </c>
      <c r="AI28" s="1">
        <v>87</v>
      </c>
      <c r="AJ28" s="1">
        <v>90</v>
      </c>
      <c r="AK28" s="1">
        <v>85</v>
      </c>
      <c r="AL28" s="1">
        <v>84</v>
      </c>
      <c r="AM28" s="1">
        <v>90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74979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sifat, struktur dan manfaat senyawa Hidrokarbon, menjelaskan entalpi reaksi dan laju reaksi.Namun perlu peningkatan  masalah reaksi kesetimbangan.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6</v>
      </c>
      <c r="P29" s="28" t="str">
        <f t="shared" si="9"/>
        <v>Sangat terampil merancang, melakukan dan menyimpulkan serta menyajikan hasilpercobaanfaktor faktor yg mempengaruhi laju reaksi dan orde reaksi.</v>
      </c>
      <c r="Q29" s="39"/>
      <c r="R29" s="39" t="s">
        <v>8</v>
      </c>
      <c r="S29" s="18"/>
      <c r="T29" s="1">
        <v>84</v>
      </c>
      <c r="U29" s="1">
        <v>77</v>
      </c>
      <c r="V29" s="41">
        <f t="shared" si="10"/>
        <v>80.5</v>
      </c>
      <c r="W29" s="41">
        <f t="shared" si="10"/>
        <v>78.75</v>
      </c>
      <c r="X29" s="1">
        <v>87</v>
      </c>
      <c r="Y29" s="1">
        <v>92</v>
      </c>
      <c r="Z29" s="1">
        <v>78</v>
      </c>
      <c r="AA29" s="1">
        <v>78</v>
      </c>
      <c r="AB29" s="1">
        <v>78</v>
      </c>
      <c r="AC29" s="1"/>
      <c r="AD29" s="1"/>
      <c r="AE29" s="18"/>
      <c r="AF29" s="1">
        <v>85</v>
      </c>
      <c r="AG29" s="1">
        <v>93</v>
      </c>
      <c r="AH29" s="1">
        <v>90</v>
      </c>
      <c r="AI29" s="1">
        <v>85</v>
      </c>
      <c r="AJ29" s="1">
        <v>85</v>
      </c>
      <c r="AK29" s="1">
        <v>85</v>
      </c>
      <c r="AL29" s="1">
        <v>78</v>
      </c>
      <c r="AM29" s="1">
        <v>89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25049</v>
      </c>
      <c r="FK29" s="42">
        <v>25059</v>
      </c>
    </row>
    <row r="30" spans="1:167" x14ac:dyDescent="0.25">
      <c r="A30" s="19">
        <v>20</v>
      </c>
      <c r="B30" s="19">
        <v>74994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sifat, struktur dan manfaat senyawa Hidrokarbon, menjelaskan entalpi reaksi dan laju reaksi.Namun perlu peningkatan  masalah reaksi kesetimbangan.</v>
      </c>
      <c r="K30" s="28">
        <f t="shared" si="5"/>
        <v>86.875</v>
      </c>
      <c r="L30" s="28" t="str">
        <f t="shared" si="6"/>
        <v>A</v>
      </c>
      <c r="M30" s="28">
        <f t="shared" si="7"/>
        <v>86.875</v>
      </c>
      <c r="N30" s="28" t="str">
        <f t="shared" si="8"/>
        <v>A</v>
      </c>
      <c r="O30" s="36">
        <v>7</v>
      </c>
      <c r="P30" s="28" t="str">
        <f t="shared" si="9"/>
        <v>Sangat terampil menyajikan hasil pengolahan data untuk menentukan nilai tetapan kesetimbangan suatu reaksi.</v>
      </c>
      <c r="Q30" s="39"/>
      <c r="R30" s="39" t="s">
        <v>8</v>
      </c>
      <c r="S30" s="18"/>
      <c r="T30" s="1">
        <v>85</v>
      </c>
      <c r="U30" s="1">
        <v>75</v>
      </c>
      <c r="V30" s="41">
        <f t="shared" si="10"/>
        <v>80</v>
      </c>
      <c r="W30" s="41">
        <f t="shared" si="10"/>
        <v>77.5</v>
      </c>
      <c r="X30" s="1">
        <v>89</v>
      </c>
      <c r="Y30" s="1">
        <v>90</v>
      </c>
      <c r="Z30" s="1">
        <v>87</v>
      </c>
      <c r="AA30" s="1">
        <v>75</v>
      </c>
      <c r="AB30" s="1">
        <v>75</v>
      </c>
      <c r="AC30" s="1"/>
      <c r="AD30" s="1"/>
      <c r="AE30" s="18"/>
      <c r="AF30" s="1">
        <v>85</v>
      </c>
      <c r="AG30" s="1">
        <v>90</v>
      </c>
      <c r="AH30" s="1">
        <v>84</v>
      </c>
      <c r="AI30" s="1">
        <v>85</v>
      </c>
      <c r="AJ30" s="1">
        <v>90</v>
      </c>
      <c r="AK30" s="1">
        <v>85</v>
      </c>
      <c r="AL30" s="1">
        <v>87</v>
      </c>
      <c r="AM30" s="1">
        <v>89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75009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sifat, struktur dan manfaat senyawa Hidrokarbon, menjelaskan entalpi reaksi, laju reaksi dan reaksi kesetimbangan.</v>
      </c>
      <c r="K31" s="28">
        <f t="shared" si="5"/>
        <v>88.625</v>
      </c>
      <c r="L31" s="28" t="str">
        <f t="shared" si="6"/>
        <v>A</v>
      </c>
      <c r="M31" s="28">
        <f t="shared" si="7"/>
        <v>88.625</v>
      </c>
      <c r="N31" s="28" t="str">
        <f t="shared" si="8"/>
        <v>A</v>
      </c>
      <c r="O31" s="36">
        <v>1</v>
      </c>
      <c r="P31" s="28" t="str">
        <f t="shared" si="9"/>
        <v>Sangat terampil membuat model visual berbagai struktur molekul hidrokarbon</v>
      </c>
      <c r="Q31" s="39"/>
      <c r="R31" s="39" t="s">
        <v>8</v>
      </c>
      <c r="S31" s="18"/>
      <c r="T31" s="1">
        <v>85</v>
      </c>
      <c r="U31" s="1">
        <v>96</v>
      </c>
      <c r="V31" s="41">
        <f t="shared" si="10"/>
        <v>90.5</v>
      </c>
      <c r="W31" s="41">
        <f t="shared" si="10"/>
        <v>93.25</v>
      </c>
      <c r="X31" s="1">
        <v>89</v>
      </c>
      <c r="Y31" s="1">
        <v>95</v>
      </c>
      <c r="Z31" s="1">
        <v>85</v>
      </c>
      <c r="AA31" s="1">
        <v>75</v>
      </c>
      <c r="AB31" s="1">
        <v>75</v>
      </c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90</v>
      </c>
      <c r="AJ31" s="1">
        <v>90</v>
      </c>
      <c r="AK31" s="1">
        <v>85</v>
      </c>
      <c r="AL31" s="1">
        <v>85</v>
      </c>
      <c r="AM31" s="1">
        <v>94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25050</v>
      </c>
      <c r="FK31" s="42">
        <v>25060</v>
      </c>
    </row>
    <row r="32" spans="1:167" x14ac:dyDescent="0.25">
      <c r="A32" s="19">
        <v>22</v>
      </c>
      <c r="B32" s="19">
        <v>75024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sifat, struktur dan manfaat senyawa Hidrokarbon, menjelaskan entalpi reaksi dan laju reaksi.Namun perlu peningkatan  masalah reaksi kesetimbangan.</v>
      </c>
      <c r="K32" s="28">
        <f t="shared" si="5"/>
        <v>89.75</v>
      </c>
      <c r="L32" s="28" t="str">
        <f t="shared" si="6"/>
        <v>A</v>
      </c>
      <c r="M32" s="28">
        <f t="shared" si="7"/>
        <v>89.75</v>
      </c>
      <c r="N32" s="28" t="str">
        <f t="shared" si="8"/>
        <v>A</v>
      </c>
      <c r="O32" s="36">
        <v>2</v>
      </c>
      <c r="P32" s="28" t="str">
        <f t="shared" si="9"/>
        <v>sangat terampil menyajikan karya tentang proses pembentukan dan teknik pemisahan fraksi fraksi minyak bumi beserta kegunaannya.</v>
      </c>
      <c r="Q32" s="39"/>
      <c r="R32" s="39" t="s">
        <v>8</v>
      </c>
      <c r="S32" s="18"/>
      <c r="T32" s="1">
        <v>88</v>
      </c>
      <c r="U32" s="1">
        <v>82</v>
      </c>
      <c r="V32" s="41">
        <f t="shared" si="10"/>
        <v>85</v>
      </c>
      <c r="W32" s="41">
        <f t="shared" si="10"/>
        <v>83.5</v>
      </c>
      <c r="X32" s="1">
        <v>87</v>
      </c>
      <c r="Y32" s="1">
        <v>92</v>
      </c>
      <c r="Z32" s="1">
        <v>90</v>
      </c>
      <c r="AA32" s="1">
        <v>75</v>
      </c>
      <c r="AB32" s="1">
        <v>75</v>
      </c>
      <c r="AC32" s="1"/>
      <c r="AD32" s="1"/>
      <c r="AE32" s="18"/>
      <c r="AF32" s="1">
        <v>85</v>
      </c>
      <c r="AG32" s="1">
        <v>93</v>
      </c>
      <c r="AH32" s="1">
        <v>85</v>
      </c>
      <c r="AI32" s="1">
        <v>90</v>
      </c>
      <c r="AJ32" s="1">
        <v>85</v>
      </c>
      <c r="AK32" s="1">
        <v>95</v>
      </c>
      <c r="AL32" s="1">
        <v>90</v>
      </c>
      <c r="AM32" s="1">
        <v>95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75039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sifat, struktur dan manfaat senyawa Hidrokarbon, menjelaskan entalpi reaksi, laju reaksi dan reaksi kesetimbangan.</v>
      </c>
      <c r="K33" s="28">
        <f t="shared" si="5"/>
        <v>87.625</v>
      </c>
      <c r="L33" s="28" t="str">
        <f t="shared" si="6"/>
        <v>A</v>
      </c>
      <c r="M33" s="28">
        <f t="shared" si="7"/>
        <v>87.625</v>
      </c>
      <c r="N33" s="28" t="str">
        <f t="shared" si="8"/>
        <v>A</v>
      </c>
      <c r="O33" s="36">
        <v>3</v>
      </c>
      <c r="P33" s="28" t="str">
        <f t="shared" si="9"/>
        <v>Sangat terampil menyusun gagasan cara mengatasi dampak pembakaransenyawa karbon terhadap lingkungan dan kesehatan.</v>
      </c>
      <c r="Q33" s="39"/>
      <c r="R33" s="39" t="s">
        <v>8</v>
      </c>
      <c r="S33" s="18"/>
      <c r="T33" s="1">
        <v>89</v>
      </c>
      <c r="U33" s="1">
        <v>95</v>
      </c>
      <c r="V33" s="41">
        <f t="shared" si="10"/>
        <v>92</v>
      </c>
      <c r="W33" s="41">
        <f t="shared" si="10"/>
        <v>93.5</v>
      </c>
      <c r="X33" s="1">
        <v>87</v>
      </c>
      <c r="Y33" s="1">
        <v>86</v>
      </c>
      <c r="Z33" s="1">
        <v>87</v>
      </c>
      <c r="AA33" s="1">
        <v>83</v>
      </c>
      <c r="AB33" s="1">
        <v>83</v>
      </c>
      <c r="AC33" s="1"/>
      <c r="AD33" s="1"/>
      <c r="AE33" s="18"/>
      <c r="AF33" s="1">
        <v>85</v>
      </c>
      <c r="AG33" s="1">
        <v>95</v>
      </c>
      <c r="AH33" s="1">
        <v>86</v>
      </c>
      <c r="AI33" s="1">
        <v>88</v>
      </c>
      <c r="AJ33" s="1">
        <v>85</v>
      </c>
      <c r="AK33" s="1">
        <v>85</v>
      </c>
      <c r="AL33" s="1">
        <v>87</v>
      </c>
      <c r="AM33" s="1">
        <v>90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75054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sifat, struktur dan manfaat senyawa Hidrokarbon, menjelaskan entalpi reaksi dan laju reaksi.Namun perlu peningkatan  masalah reaksi kesetimbangan.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6</v>
      </c>
      <c r="P34" s="28" t="str">
        <f t="shared" si="9"/>
        <v>Sangat terampil merancang, melakukan dan menyimpulkan serta menyajikan hasilpercobaanfaktor faktor yg mempengaruhi laju reaksi dan orde reaksi.</v>
      </c>
      <c r="Q34" s="39"/>
      <c r="R34" s="39" t="s">
        <v>8</v>
      </c>
      <c r="S34" s="18"/>
      <c r="T34" s="1">
        <v>87</v>
      </c>
      <c r="U34" s="1">
        <v>80</v>
      </c>
      <c r="V34" s="41">
        <f t="shared" si="10"/>
        <v>83.5</v>
      </c>
      <c r="W34" s="41">
        <f t="shared" si="10"/>
        <v>81.75</v>
      </c>
      <c r="X34" s="1">
        <v>87</v>
      </c>
      <c r="Y34" s="1">
        <v>90</v>
      </c>
      <c r="Z34" s="1">
        <v>88</v>
      </c>
      <c r="AA34" s="1">
        <v>80</v>
      </c>
      <c r="AB34" s="1">
        <v>80</v>
      </c>
      <c r="AC34" s="1"/>
      <c r="AD34" s="1"/>
      <c r="AE34" s="18"/>
      <c r="AF34" s="1">
        <v>85</v>
      </c>
      <c r="AG34" s="1">
        <v>87</v>
      </c>
      <c r="AH34" s="1">
        <v>81</v>
      </c>
      <c r="AI34" s="1">
        <v>85</v>
      </c>
      <c r="AJ34" s="1">
        <v>90</v>
      </c>
      <c r="AK34" s="1">
        <v>85</v>
      </c>
      <c r="AL34" s="1">
        <v>81</v>
      </c>
      <c r="AM34" s="1">
        <v>90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75069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sifat, struktur dan manfaat senyawa Hidrokarbon, menjelaskan entalpi reaksi, laju reaksi dan reaksi kesetimbangan.</v>
      </c>
      <c r="K35" s="28">
        <f t="shared" si="5"/>
        <v>86.125</v>
      </c>
      <c r="L35" s="28" t="str">
        <f t="shared" si="6"/>
        <v>A</v>
      </c>
      <c r="M35" s="28">
        <f t="shared" si="7"/>
        <v>86.125</v>
      </c>
      <c r="N35" s="28" t="str">
        <f t="shared" si="8"/>
        <v>A</v>
      </c>
      <c r="O35" s="36">
        <v>7</v>
      </c>
      <c r="P35" s="28" t="str">
        <f t="shared" si="9"/>
        <v>Sangat terampil menyajikan hasil pengolahan data untuk menentukan nilai tetapan kesetimbangan suatu reaksi.</v>
      </c>
      <c r="Q35" s="39"/>
      <c r="R35" s="39" t="s">
        <v>8</v>
      </c>
      <c r="S35" s="18"/>
      <c r="T35" s="1">
        <v>91</v>
      </c>
      <c r="U35" s="1">
        <v>89</v>
      </c>
      <c r="V35" s="41">
        <f t="shared" si="10"/>
        <v>90</v>
      </c>
      <c r="W35" s="41">
        <f t="shared" si="10"/>
        <v>89.5</v>
      </c>
      <c r="X35" s="1">
        <v>87</v>
      </c>
      <c r="Y35" s="1">
        <v>92</v>
      </c>
      <c r="Z35" s="1">
        <v>85</v>
      </c>
      <c r="AA35" s="1">
        <v>75</v>
      </c>
      <c r="AB35" s="1">
        <v>75</v>
      </c>
      <c r="AC35" s="1"/>
      <c r="AD35" s="1"/>
      <c r="AE35" s="18"/>
      <c r="AF35" s="1">
        <v>85</v>
      </c>
      <c r="AG35" s="1">
        <v>80</v>
      </c>
      <c r="AH35" s="1">
        <v>90</v>
      </c>
      <c r="AI35" s="1">
        <v>89</v>
      </c>
      <c r="AJ35" s="1">
        <v>85</v>
      </c>
      <c r="AK35" s="1">
        <v>85</v>
      </c>
      <c r="AL35" s="1">
        <v>85</v>
      </c>
      <c r="AM35" s="1">
        <v>90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75084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sifat, struktur dan manfaat senyawa Hidrokarbon, menjelaskan entalpi reaksi, laju reaksi dan reaksi kesetimbangan.</v>
      </c>
      <c r="K36" s="28">
        <f t="shared" si="5"/>
        <v>86.625</v>
      </c>
      <c r="L36" s="28" t="str">
        <f t="shared" si="6"/>
        <v>A</v>
      </c>
      <c r="M36" s="28">
        <f t="shared" si="7"/>
        <v>86.625</v>
      </c>
      <c r="N36" s="28" t="str">
        <f t="shared" si="8"/>
        <v>A</v>
      </c>
      <c r="O36" s="36">
        <v>5</v>
      </c>
      <c r="P36" s="28" t="str">
        <f t="shared" si="9"/>
        <v>sangat terampil membandingkan perubahan entalpi beberapa reaksi berdasarkan data hasil percobaan.</v>
      </c>
      <c r="Q36" s="39"/>
      <c r="R36" s="39" t="s">
        <v>8</v>
      </c>
      <c r="S36" s="18"/>
      <c r="T36" s="1">
        <v>83</v>
      </c>
      <c r="U36" s="1">
        <v>86</v>
      </c>
      <c r="V36" s="41">
        <f t="shared" si="10"/>
        <v>84.5</v>
      </c>
      <c r="W36" s="41">
        <v>88</v>
      </c>
      <c r="X36" s="1">
        <v>90</v>
      </c>
      <c r="Y36" s="1">
        <v>90</v>
      </c>
      <c r="Z36" s="1">
        <v>87</v>
      </c>
      <c r="AA36" s="1">
        <v>83</v>
      </c>
      <c r="AB36" s="1">
        <v>83</v>
      </c>
      <c r="AC36" s="1"/>
      <c r="AD36" s="1"/>
      <c r="AE36" s="18"/>
      <c r="AF36" s="1">
        <v>85</v>
      </c>
      <c r="AG36" s="1">
        <v>87</v>
      </c>
      <c r="AH36" s="1">
        <v>85</v>
      </c>
      <c r="AI36" s="1">
        <v>85</v>
      </c>
      <c r="AJ36" s="1">
        <v>90</v>
      </c>
      <c r="AK36" s="1">
        <v>85</v>
      </c>
      <c r="AL36" s="1">
        <v>87</v>
      </c>
      <c r="AM36" s="1">
        <v>89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75099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sifat, struktur dan manfaat senyawa Hidrokarbon, menjelaskan entalpi reaksi, laju reaksi dan reaksi kesetimbangan.</v>
      </c>
      <c r="K37" s="28">
        <f t="shared" si="5"/>
        <v>86.75</v>
      </c>
      <c r="L37" s="28" t="str">
        <f t="shared" si="6"/>
        <v>A</v>
      </c>
      <c r="M37" s="28">
        <f t="shared" si="7"/>
        <v>86.75</v>
      </c>
      <c r="N37" s="28" t="str">
        <f t="shared" si="8"/>
        <v>A</v>
      </c>
      <c r="O37" s="36">
        <v>7</v>
      </c>
      <c r="P37" s="28" t="str">
        <f t="shared" si="9"/>
        <v>Sangat terampil menyajikan hasil pengolahan data untuk menentukan nilai tetapan kesetimbangan suatu reaksi.</v>
      </c>
      <c r="Q37" s="39"/>
      <c r="R37" s="39" t="s">
        <v>8</v>
      </c>
      <c r="S37" s="18"/>
      <c r="T37" s="1">
        <v>90</v>
      </c>
      <c r="U37" s="1">
        <v>89</v>
      </c>
      <c r="V37" s="41">
        <f t="shared" si="10"/>
        <v>89.5</v>
      </c>
      <c r="W37" s="41">
        <f t="shared" si="10"/>
        <v>89.25</v>
      </c>
      <c r="X37" s="1">
        <v>87</v>
      </c>
      <c r="Y37" s="1">
        <v>94</v>
      </c>
      <c r="Z37" s="1">
        <v>85</v>
      </c>
      <c r="AA37" s="1">
        <v>77</v>
      </c>
      <c r="AB37" s="1">
        <v>77</v>
      </c>
      <c r="AC37" s="1"/>
      <c r="AD37" s="1"/>
      <c r="AE37" s="18"/>
      <c r="AF37" s="1">
        <v>85</v>
      </c>
      <c r="AG37" s="1">
        <v>93</v>
      </c>
      <c r="AH37" s="1">
        <v>87</v>
      </c>
      <c r="AI37" s="1">
        <v>80</v>
      </c>
      <c r="AJ37" s="1">
        <v>90</v>
      </c>
      <c r="AK37" s="1">
        <v>85</v>
      </c>
      <c r="AL37" s="1">
        <v>85</v>
      </c>
      <c r="AM37" s="1">
        <v>89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75114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sifat, struktur dan manfaat senyawa Hidrokarbon, menjelaskan entalpi reaksi, laju reaksi dan reaksi kesetimbangan.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6</v>
      </c>
      <c r="P38" s="28" t="str">
        <f t="shared" si="9"/>
        <v>Sangat terampil merancang, melakukan dan menyimpulkan serta menyajikan hasilpercobaanfaktor faktor yg mempengaruhi laju reaksi dan orde reaksi.</v>
      </c>
      <c r="Q38" s="39"/>
      <c r="R38" s="39" t="s">
        <v>8</v>
      </c>
      <c r="S38" s="18"/>
      <c r="T38" s="1">
        <v>93</v>
      </c>
      <c r="U38" s="1">
        <v>89</v>
      </c>
      <c r="V38" s="41">
        <f t="shared" si="10"/>
        <v>91</v>
      </c>
      <c r="W38" s="41">
        <f t="shared" si="10"/>
        <v>90</v>
      </c>
      <c r="X38" s="1">
        <v>90</v>
      </c>
      <c r="Y38" s="1">
        <v>90</v>
      </c>
      <c r="Z38" s="1">
        <v>89</v>
      </c>
      <c r="AA38" s="1">
        <v>84</v>
      </c>
      <c r="AB38" s="1">
        <v>84</v>
      </c>
      <c r="AC38" s="1"/>
      <c r="AD38" s="1"/>
      <c r="AE38" s="18"/>
      <c r="AF38" s="1">
        <v>85</v>
      </c>
      <c r="AG38" s="1">
        <v>87</v>
      </c>
      <c r="AH38" s="1">
        <v>92</v>
      </c>
      <c r="AI38" s="1">
        <v>85</v>
      </c>
      <c r="AJ38" s="1">
        <v>85</v>
      </c>
      <c r="AK38" s="1">
        <v>85</v>
      </c>
      <c r="AL38" s="1">
        <v>89</v>
      </c>
      <c r="AM38" s="1">
        <v>88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75129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sifat, struktur dan manfaat senyawa Hidrokarbon, menjelaskan entalpi reaksi, laju reaksi dan reaksi kesetimbangan.</v>
      </c>
      <c r="K39" s="28">
        <f t="shared" si="5"/>
        <v>82.625</v>
      </c>
      <c r="L39" s="28" t="str">
        <f t="shared" si="6"/>
        <v>B</v>
      </c>
      <c r="M39" s="28">
        <f t="shared" si="7"/>
        <v>82.625</v>
      </c>
      <c r="N39" s="28" t="str">
        <f t="shared" si="8"/>
        <v>B</v>
      </c>
      <c r="O39" s="36">
        <v>6</v>
      </c>
      <c r="P39" s="28" t="str">
        <f t="shared" si="9"/>
        <v>Sangat terampil merancang, melakukan dan menyimpulkan serta menyajikan hasilpercobaanfaktor faktor yg mempengaruhi laju reaksi dan orde reaksi.</v>
      </c>
      <c r="Q39" s="39"/>
      <c r="R39" s="39" t="s">
        <v>8</v>
      </c>
      <c r="S39" s="18"/>
      <c r="T39" s="1">
        <v>87</v>
      </c>
      <c r="U39" s="1">
        <v>84</v>
      </c>
      <c r="V39" s="41">
        <f t="shared" si="10"/>
        <v>85.5</v>
      </c>
      <c r="W39" s="41">
        <f t="shared" si="10"/>
        <v>84.75</v>
      </c>
      <c r="X39" s="1">
        <v>87</v>
      </c>
      <c r="Y39" s="1">
        <v>95</v>
      </c>
      <c r="Z39" s="1">
        <v>85</v>
      </c>
      <c r="AA39" s="1">
        <v>84</v>
      </c>
      <c r="AB39" s="1">
        <v>84</v>
      </c>
      <c r="AC39" s="1"/>
      <c r="AD39" s="1"/>
      <c r="AE39" s="18"/>
      <c r="AF39" s="1">
        <v>85</v>
      </c>
      <c r="AG39" s="1">
        <v>67</v>
      </c>
      <c r="AH39" s="1">
        <v>80</v>
      </c>
      <c r="AI39" s="1">
        <v>85</v>
      </c>
      <c r="AJ39" s="1">
        <v>85</v>
      </c>
      <c r="AK39" s="1">
        <v>85</v>
      </c>
      <c r="AL39" s="1">
        <v>85</v>
      </c>
      <c r="AM39" s="1">
        <v>89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75144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sifat, struktur dan manfaat senyawa Hidrokarbon, menjelaskan entalpi reaksi dan laju reaksi.Namun perlu peningkatan  masalah reaksi kesetimbangan.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6</v>
      </c>
      <c r="P40" s="28" t="str">
        <f t="shared" si="9"/>
        <v>Sangat terampil merancang, melakukan dan menyimpulkan serta menyajikan hasilpercobaanfaktor faktor yg mempengaruhi laju reaksi dan orde reaksi.</v>
      </c>
      <c r="Q40" s="39"/>
      <c r="R40" s="39" t="s">
        <v>8</v>
      </c>
      <c r="S40" s="18"/>
      <c r="T40" s="1">
        <v>85</v>
      </c>
      <c r="U40" s="1">
        <v>77</v>
      </c>
      <c r="V40" s="41">
        <f t="shared" si="10"/>
        <v>81</v>
      </c>
      <c r="W40" s="41">
        <f t="shared" si="10"/>
        <v>79</v>
      </c>
      <c r="X40" s="1">
        <v>90</v>
      </c>
      <c r="Y40" s="1">
        <v>90</v>
      </c>
      <c r="Z40" s="1">
        <v>90</v>
      </c>
      <c r="AA40" s="1">
        <v>83</v>
      </c>
      <c r="AB40" s="1">
        <v>83</v>
      </c>
      <c r="AC40" s="1"/>
      <c r="AD40" s="1"/>
      <c r="AE40" s="18"/>
      <c r="AF40" s="1">
        <v>85</v>
      </c>
      <c r="AG40" s="1">
        <v>53</v>
      </c>
      <c r="AH40" s="1">
        <v>88</v>
      </c>
      <c r="AI40" s="1">
        <v>83</v>
      </c>
      <c r="AJ40" s="1">
        <v>90</v>
      </c>
      <c r="AK40" s="1">
        <v>85</v>
      </c>
      <c r="AL40" s="1">
        <v>90</v>
      </c>
      <c r="AM40" s="1">
        <v>88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75159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sifat, struktur dan manfaat senyawa Hidrokarbon, menjelaskan entalpi reaksi, laju reaksi dan reaksi kesetimbangan.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7</v>
      </c>
      <c r="P41" s="28" t="str">
        <f t="shared" si="9"/>
        <v>Sangat terampil menyajikan hasil pengolahan data untuk menentukan nilai tetapan kesetimbangan suatu reaksi.</v>
      </c>
      <c r="Q41" s="39"/>
      <c r="R41" s="39" t="s">
        <v>8</v>
      </c>
      <c r="S41" s="18"/>
      <c r="T41" s="1">
        <v>83</v>
      </c>
      <c r="U41" s="1">
        <v>92</v>
      </c>
      <c r="V41" s="41">
        <f t="shared" si="10"/>
        <v>87.5</v>
      </c>
      <c r="W41" s="41">
        <f t="shared" si="10"/>
        <v>89.75</v>
      </c>
      <c r="X41" s="1">
        <v>87</v>
      </c>
      <c r="Y41" s="1">
        <v>89</v>
      </c>
      <c r="Z41" s="1">
        <v>85</v>
      </c>
      <c r="AA41" s="1">
        <v>82</v>
      </c>
      <c r="AB41" s="1">
        <v>82</v>
      </c>
      <c r="AC41" s="1"/>
      <c r="AD41" s="1"/>
      <c r="AE41" s="18"/>
      <c r="AF41" s="1">
        <v>85</v>
      </c>
      <c r="AG41" s="1">
        <v>85</v>
      </c>
      <c r="AH41" s="1">
        <v>88</v>
      </c>
      <c r="AI41" s="1">
        <v>81</v>
      </c>
      <c r="AJ41" s="1">
        <v>88</v>
      </c>
      <c r="AK41" s="1">
        <v>85</v>
      </c>
      <c r="AL41" s="1">
        <v>85</v>
      </c>
      <c r="AM41" s="1">
        <v>87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75174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sifat, struktur dan manfaat senyawa Hidrokarbon, menjelaskan entalpi reaksi, laju reaksi dan reaksi kesetimbangan.</v>
      </c>
      <c r="K42" s="28">
        <f t="shared" si="5"/>
        <v>84.875</v>
      </c>
      <c r="L42" s="28" t="str">
        <f t="shared" si="6"/>
        <v>A</v>
      </c>
      <c r="M42" s="28">
        <f t="shared" si="7"/>
        <v>84.875</v>
      </c>
      <c r="N42" s="28" t="str">
        <f t="shared" si="8"/>
        <v>A</v>
      </c>
      <c r="O42" s="36">
        <v>3</v>
      </c>
      <c r="P42" s="28" t="str">
        <f t="shared" si="9"/>
        <v>Sangat terampil menyusun gagasan cara mengatasi dampak pembakaransenyawa karbon terhadap lingkungan dan kesehatan.</v>
      </c>
      <c r="Q42" s="39"/>
      <c r="R42" s="39" t="s">
        <v>8</v>
      </c>
      <c r="S42" s="18"/>
      <c r="T42" s="1">
        <v>92</v>
      </c>
      <c r="U42" s="1">
        <v>89</v>
      </c>
      <c r="V42" s="41">
        <f t="shared" si="10"/>
        <v>90.5</v>
      </c>
      <c r="W42" s="41">
        <f t="shared" si="10"/>
        <v>89.75</v>
      </c>
      <c r="X42" s="1">
        <v>87</v>
      </c>
      <c r="Y42" s="1">
        <v>91</v>
      </c>
      <c r="Z42" s="1">
        <v>87</v>
      </c>
      <c r="AA42" s="1">
        <v>75</v>
      </c>
      <c r="AB42" s="1">
        <v>75</v>
      </c>
      <c r="AC42" s="1"/>
      <c r="AD42" s="1"/>
      <c r="AE42" s="18"/>
      <c r="AF42" s="1">
        <v>85</v>
      </c>
      <c r="AG42" s="1">
        <v>83</v>
      </c>
      <c r="AH42" s="1">
        <v>84</v>
      </c>
      <c r="AI42" s="1">
        <v>83</v>
      </c>
      <c r="AJ42" s="1">
        <v>86</v>
      </c>
      <c r="AK42" s="1">
        <v>85</v>
      </c>
      <c r="AL42" s="1">
        <v>84</v>
      </c>
      <c r="AM42" s="1">
        <v>89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75189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sifat, struktur dan manfaat senyawa Hidrokarbon, menjelaskan entalpi reaksi, laju reaksi dan reaksi kesetimbangan.</v>
      </c>
      <c r="K43" s="28">
        <f t="shared" si="5"/>
        <v>87.375</v>
      </c>
      <c r="L43" s="28" t="str">
        <f t="shared" si="6"/>
        <v>A</v>
      </c>
      <c r="M43" s="28">
        <f t="shared" si="7"/>
        <v>87.375</v>
      </c>
      <c r="N43" s="28" t="str">
        <f t="shared" si="8"/>
        <v>A</v>
      </c>
      <c r="O43" s="36">
        <v>4</v>
      </c>
      <c r="P43" s="28" t="str">
        <f t="shared" si="9"/>
        <v>Sangat terampil menyimpulkan hasil analisis data percobaan termokimia pada tekanan tetap.</v>
      </c>
      <c r="Q43" s="39"/>
      <c r="R43" s="39" t="s">
        <v>8</v>
      </c>
      <c r="S43" s="18"/>
      <c r="T43" s="1">
        <v>88</v>
      </c>
      <c r="U43" s="1">
        <v>89</v>
      </c>
      <c r="V43" s="41">
        <f t="shared" si="10"/>
        <v>88.5</v>
      </c>
      <c r="W43" s="41">
        <f t="shared" si="10"/>
        <v>88.75</v>
      </c>
      <c r="X43" s="1">
        <v>90</v>
      </c>
      <c r="Y43" s="1">
        <v>90</v>
      </c>
      <c r="Z43" s="1">
        <v>86</v>
      </c>
      <c r="AA43" s="1">
        <v>85</v>
      </c>
      <c r="AB43" s="1">
        <v>85</v>
      </c>
      <c r="AC43" s="1"/>
      <c r="AD43" s="1"/>
      <c r="AE43" s="18"/>
      <c r="AF43" s="1">
        <v>85</v>
      </c>
      <c r="AG43" s="1">
        <v>95</v>
      </c>
      <c r="AH43" s="1">
        <v>90</v>
      </c>
      <c r="AI43" s="1">
        <v>85</v>
      </c>
      <c r="AJ43" s="1">
        <v>85</v>
      </c>
      <c r="AK43" s="1">
        <v>85</v>
      </c>
      <c r="AL43" s="1">
        <v>86</v>
      </c>
      <c r="AM43" s="1">
        <v>88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75204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sifat, struktur dan manfaat senyawa Hidrokarbon, menjelaskan entalpi reaksi dan laju reaksi.Namun perlu peningkatan  masalah reaksi kesetimbangan.</v>
      </c>
      <c r="K44" s="28">
        <f t="shared" si="5"/>
        <v>86.25</v>
      </c>
      <c r="L44" s="28" t="str">
        <f t="shared" si="6"/>
        <v>A</v>
      </c>
      <c r="M44" s="28">
        <f t="shared" si="7"/>
        <v>86.25</v>
      </c>
      <c r="N44" s="28" t="str">
        <f t="shared" si="8"/>
        <v>A</v>
      </c>
      <c r="O44" s="36">
        <v>5</v>
      </c>
      <c r="P44" s="28" t="str">
        <f t="shared" si="9"/>
        <v>sangat terampil membandingkan perubahan entalpi beberapa reaksi berdasarkan data hasil percobaan.</v>
      </c>
      <c r="Q44" s="39"/>
      <c r="R44" s="39" t="s">
        <v>8</v>
      </c>
      <c r="S44" s="18"/>
      <c r="T44" s="1">
        <v>86</v>
      </c>
      <c r="U44" s="1">
        <v>81</v>
      </c>
      <c r="V44" s="41">
        <f t="shared" si="10"/>
        <v>83.5</v>
      </c>
      <c r="W44" s="41">
        <f t="shared" si="10"/>
        <v>82.25</v>
      </c>
      <c r="X44" s="1">
        <v>88</v>
      </c>
      <c r="Y44" s="1">
        <v>91</v>
      </c>
      <c r="Z44" s="1">
        <v>85</v>
      </c>
      <c r="AA44" s="1">
        <v>75</v>
      </c>
      <c r="AB44" s="1">
        <v>75</v>
      </c>
      <c r="AC44" s="1"/>
      <c r="AD44" s="1"/>
      <c r="AE44" s="18"/>
      <c r="AF44" s="1">
        <v>85</v>
      </c>
      <c r="AG44" s="1">
        <v>87</v>
      </c>
      <c r="AH44" s="1">
        <v>83</v>
      </c>
      <c r="AI44" s="1">
        <v>85</v>
      </c>
      <c r="AJ44" s="1">
        <v>90</v>
      </c>
      <c r="AK44" s="1">
        <v>85</v>
      </c>
      <c r="AL44" s="1">
        <v>85</v>
      </c>
      <c r="AM44" s="1">
        <v>90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75219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sifat, struktur dan manfaat senyawa Hidrokarbon, menjelaskan entalpi reaksi, laju reaksi dan reaksi kesetimbangan.</v>
      </c>
      <c r="K45" s="28">
        <f t="shared" si="5"/>
        <v>87.25</v>
      </c>
      <c r="L45" s="28" t="str">
        <f t="shared" si="6"/>
        <v>A</v>
      </c>
      <c r="M45" s="28">
        <f t="shared" si="7"/>
        <v>87.25</v>
      </c>
      <c r="N45" s="28" t="str">
        <f t="shared" si="8"/>
        <v>A</v>
      </c>
      <c r="O45" s="36">
        <v>6</v>
      </c>
      <c r="P45" s="28" t="str">
        <f t="shared" si="9"/>
        <v>Sangat terampil merancang, melakukan dan menyimpulkan serta menyajikan hasilpercobaanfaktor faktor yg mempengaruhi laju reaksi dan orde reaksi.</v>
      </c>
      <c r="Q45" s="39"/>
      <c r="R45" s="39" t="s">
        <v>8</v>
      </c>
      <c r="S45" s="18"/>
      <c r="T45" s="1">
        <v>83</v>
      </c>
      <c r="U45" s="1">
        <v>97</v>
      </c>
      <c r="V45" s="41">
        <f t="shared" si="10"/>
        <v>90</v>
      </c>
      <c r="W45" s="41">
        <f t="shared" si="10"/>
        <v>93.5</v>
      </c>
      <c r="X45" s="1">
        <v>90</v>
      </c>
      <c r="Y45" s="1">
        <v>94</v>
      </c>
      <c r="Z45" s="1">
        <v>86</v>
      </c>
      <c r="AA45" s="1">
        <v>84</v>
      </c>
      <c r="AB45" s="1">
        <v>84</v>
      </c>
      <c r="AC45" s="1"/>
      <c r="AD45" s="1"/>
      <c r="AE45" s="18"/>
      <c r="AF45" s="1">
        <v>85</v>
      </c>
      <c r="AG45" s="1">
        <v>87</v>
      </c>
      <c r="AH45" s="1">
        <v>84</v>
      </c>
      <c r="AI45" s="1">
        <v>83</v>
      </c>
      <c r="AJ45" s="1">
        <v>90</v>
      </c>
      <c r="AK45" s="1">
        <v>95</v>
      </c>
      <c r="AL45" s="1">
        <v>86</v>
      </c>
      <c r="AM45" s="1">
        <v>88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90234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sifat, struktur dan manfaat senyawa Hidrokarbon, menjelaskan entalpi reaksi, laju reaksi dan reaksi kesetimbangan.</v>
      </c>
      <c r="K46" s="28">
        <f t="shared" si="5"/>
        <v>82.125</v>
      </c>
      <c r="L46" s="28" t="str">
        <f t="shared" si="6"/>
        <v>B</v>
      </c>
      <c r="M46" s="28">
        <f t="shared" si="7"/>
        <v>82.125</v>
      </c>
      <c r="N46" s="28" t="str">
        <f t="shared" si="8"/>
        <v>B</v>
      </c>
      <c r="O46" s="36">
        <v>7</v>
      </c>
      <c r="P46" s="28" t="str">
        <f t="shared" si="9"/>
        <v>Sangat terampil menyajikan hasil pengolahan data untuk menentukan nilai tetapan kesetimbangan suatu reaksi.</v>
      </c>
      <c r="Q46" s="39"/>
      <c r="R46" s="39" t="s">
        <v>8</v>
      </c>
      <c r="S46" s="18"/>
      <c r="T46" s="1">
        <v>83</v>
      </c>
      <c r="U46" s="1">
        <v>83</v>
      </c>
      <c r="V46" s="41">
        <f t="shared" si="10"/>
        <v>83</v>
      </c>
      <c r="W46" s="41">
        <f t="shared" si="10"/>
        <v>83</v>
      </c>
      <c r="X46" s="1">
        <v>88</v>
      </c>
      <c r="Y46" s="1">
        <v>95</v>
      </c>
      <c r="Z46" s="1">
        <v>89</v>
      </c>
      <c r="AA46" s="1">
        <v>85</v>
      </c>
      <c r="AB46" s="1">
        <v>85</v>
      </c>
      <c r="AC46" s="1"/>
      <c r="AD46" s="1"/>
      <c r="AE46" s="18"/>
      <c r="AF46" s="1">
        <v>83</v>
      </c>
      <c r="AG46" s="1">
        <v>83</v>
      </c>
      <c r="AH46" s="1">
        <v>83</v>
      </c>
      <c r="AI46" s="1">
        <v>84</v>
      </c>
      <c r="AJ46" s="1">
        <v>82</v>
      </c>
      <c r="AK46" s="1">
        <v>80</v>
      </c>
      <c r="AL46" s="1">
        <v>80</v>
      </c>
      <c r="AM46" s="1">
        <v>82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997" yWindow="24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D11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7.140625" customWidth="1"/>
    <col min="16" max="16" width="9.5703125" customWidth="1"/>
    <col min="17" max="17" width="3.140625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75234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sifat, struktur dan manfaat senyawa Hidrokarbon, menjelaskan entalpi reaksi, laju reaksi dan reaksi kesetimbangan.</v>
      </c>
      <c r="K11" s="28">
        <f t="shared" ref="K11:K50" si="5">IF((COUNTA(AF11:AO11)&gt;0),AVERAGE(AF11:AO11),"")</f>
        <v>88.25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model visual berbagai struktur molekul hidrokarbon</v>
      </c>
      <c r="Q11" s="39"/>
      <c r="R11" s="39" t="s">
        <v>8</v>
      </c>
      <c r="S11" s="18"/>
      <c r="T11" s="1">
        <v>84</v>
      </c>
      <c r="U11" s="1">
        <v>83</v>
      </c>
      <c r="V11" s="41">
        <f>AVERAGE(T11:U11)</f>
        <v>83.5</v>
      </c>
      <c r="W11" s="41">
        <f>AVERAGE(R11:V11)</f>
        <v>83.5</v>
      </c>
      <c r="X11" s="1">
        <v>96</v>
      </c>
      <c r="Y11" s="1">
        <v>85</v>
      </c>
      <c r="Z11" s="1">
        <v>80</v>
      </c>
      <c r="AA11" s="1">
        <v>90</v>
      </c>
      <c r="AB11" s="1">
        <v>90</v>
      </c>
      <c r="AC11" s="1"/>
      <c r="AD11" s="1"/>
      <c r="AE11" s="18"/>
      <c r="AF11" s="1">
        <v>85</v>
      </c>
      <c r="AG11" s="1">
        <v>96</v>
      </c>
      <c r="AH11" s="1">
        <v>85</v>
      </c>
      <c r="AI11" s="1">
        <v>87</v>
      </c>
      <c r="AJ11" s="1">
        <v>85</v>
      </c>
      <c r="AK11" s="1">
        <v>85</v>
      </c>
      <c r="AL11" s="1">
        <v>87</v>
      </c>
      <c r="AM11" s="1">
        <v>96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75249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sifat, struktur dan manfaat senyawa Hidrokarbon, menjelaskan entalpi reaksi, laju reaksi dan reaksi kesetimbangan.</v>
      </c>
      <c r="K12" s="28">
        <f t="shared" si="5"/>
        <v>82.375</v>
      </c>
      <c r="L12" s="28" t="str">
        <f t="shared" si="6"/>
        <v>B</v>
      </c>
      <c r="M12" s="28">
        <f t="shared" si="7"/>
        <v>82.375</v>
      </c>
      <c r="N12" s="28" t="str">
        <f t="shared" si="8"/>
        <v>B</v>
      </c>
      <c r="O12" s="36">
        <v>2</v>
      </c>
      <c r="P12" s="28" t="str">
        <f t="shared" si="9"/>
        <v>sangat terampil menyajikan karya tentang proses pembentukan dan teknik pemisahan fraksi fraksi minyak bumi beserta kegunaannya.</v>
      </c>
      <c r="Q12" s="39"/>
      <c r="R12" s="39" t="s">
        <v>8</v>
      </c>
      <c r="S12" s="18"/>
      <c r="T12" s="1">
        <v>89</v>
      </c>
      <c r="U12" s="1">
        <v>80</v>
      </c>
      <c r="V12" s="41">
        <f t="shared" ref="V12:V46" si="10">AVERAGE(T12:U12)</f>
        <v>84.5</v>
      </c>
      <c r="W12" s="41">
        <f t="shared" ref="W12:W46" si="11">AVERAGE(R12:V12)</f>
        <v>84.5</v>
      </c>
      <c r="X12" s="1">
        <v>88</v>
      </c>
      <c r="Y12" s="1">
        <v>86</v>
      </c>
      <c r="Z12" s="1">
        <v>87</v>
      </c>
      <c r="AA12" s="1">
        <v>88</v>
      </c>
      <c r="AB12" s="1">
        <v>90</v>
      </c>
      <c r="AC12" s="1"/>
      <c r="AD12" s="1"/>
      <c r="AE12" s="18"/>
      <c r="AF12" s="1">
        <v>85</v>
      </c>
      <c r="AG12" s="1">
        <v>80</v>
      </c>
      <c r="AH12" s="1">
        <v>75</v>
      </c>
      <c r="AI12" s="1">
        <v>86</v>
      </c>
      <c r="AJ12" s="1">
        <v>85</v>
      </c>
      <c r="AK12" s="1">
        <v>82</v>
      </c>
      <c r="AL12" s="1">
        <v>86</v>
      </c>
      <c r="AM12" s="1">
        <v>80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75264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sifat, struktur dan manfaat senyawa Hidrokarbon, menjelaskan entalpi reaksi dan laju reaksi.Namun perlu peningkatan  masalah reaksi kesetimbangan.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7</v>
      </c>
      <c r="P13" s="28" t="str">
        <f t="shared" si="9"/>
        <v>Sangat terampil menyajikan hasil pengolahan data untuk menentukan nilai tetapan kesetimbangan suatu reaksi.</v>
      </c>
      <c r="Q13" s="39"/>
      <c r="R13" s="39" t="s">
        <v>8</v>
      </c>
      <c r="S13" s="18"/>
      <c r="T13" s="1">
        <v>84</v>
      </c>
      <c r="U13" s="1">
        <v>94</v>
      </c>
      <c r="V13" s="41">
        <f t="shared" si="10"/>
        <v>89</v>
      </c>
      <c r="W13" s="41">
        <f t="shared" si="11"/>
        <v>89</v>
      </c>
      <c r="X13" s="1">
        <v>80</v>
      </c>
      <c r="Y13" s="1">
        <v>85</v>
      </c>
      <c r="Z13" s="1">
        <v>97</v>
      </c>
      <c r="AA13" s="1">
        <v>67</v>
      </c>
      <c r="AB13" s="1">
        <v>67</v>
      </c>
      <c r="AC13" s="1"/>
      <c r="AD13" s="1"/>
      <c r="AE13" s="18"/>
      <c r="AF13" s="1">
        <v>85</v>
      </c>
      <c r="AG13" s="1">
        <v>80</v>
      </c>
      <c r="AH13" s="1">
        <v>85</v>
      </c>
      <c r="AI13" s="1">
        <v>90</v>
      </c>
      <c r="AJ13" s="1">
        <v>85</v>
      </c>
      <c r="AK13" s="1">
        <v>80</v>
      </c>
      <c r="AL13" s="1">
        <v>85</v>
      </c>
      <c r="AM13" s="1">
        <v>80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193</v>
      </c>
      <c r="FJ13" s="42">
        <v>25061</v>
      </c>
      <c r="FK13" s="42">
        <v>25071</v>
      </c>
    </row>
    <row r="14" spans="1:167" x14ac:dyDescent="0.25">
      <c r="A14" s="19">
        <v>4</v>
      </c>
      <c r="B14" s="19">
        <v>75279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sifat, struktur dan manfaat senyawa Hidrokarbon, menjelaskan entalpi reaksi, laju reaksi dan reaksi kesetimbangan.</v>
      </c>
      <c r="K14" s="28">
        <f t="shared" si="5"/>
        <v>82.875</v>
      </c>
      <c r="L14" s="28" t="str">
        <f t="shared" si="6"/>
        <v>B</v>
      </c>
      <c r="M14" s="28">
        <f t="shared" si="7"/>
        <v>82.875</v>
      </c>
      <c r="N14" s="28" t="str">
        <f t="shared" si="8"/>
        <v>B</v>
      </c>
      <c r="O14" s="36">
        <v>6</v>
      </c>
      <c r="P14" s="28" t="str">
        <f t="shared" si="9"/>
        <v>Sangat terampil merancang, melakukan dan menyimpulkan serta menyajikan hasilpercobaanfaktor faktor yg mempengaruhi laju reaksi dan orde reaksi.</v>
      </c>
      <c r="Q14" s="39"/>
      <c r="R14" s="39" t="s">
        <v>8</v>
      </c>
      <c r="S14" s="18"/>
      <c r="T14" s="1">
        <v>96</v>
      </c>
      <c r="U14" s="1">
        <v>86</v>
      </c>
      <c r="V14" s="41">
        <f t="shared" si="10"/>
        <v>91</v>
      </c>
      <c r="W14" s="41">
        <f t="shared" si="11"/>
        <v>91</v>
      </c>
      <c r="X14" s="1">
        <v>80</v>
      </c>
      <c r="Y14" s="1">
        <v>75</v>
      </c>
      <c r="Z14" s="1">
        <v>93</v>
      </c>
      <c r="AA14" s="1">
        <v>77</v>
      </c>
      <c r="AB14" s="1">
        <v>77</v>
      </c>
      <c r="AC14" s="1"/>
      <c r="AD14" s="1"/>
      <c r="AE14" s="18"/>
      <c r="AF14" s="1">
        <v>85</v>
      </c>
      <c r="AG14" s="1">
        <v>80</v>
      </c>
      <c r="AH14" s="1">
        <v>75</v>
      </c>
      <c r="AI14" s="1">
        <v>88</v>
      </c>
      <c r="AJ14" s="1">
        <v>85</v>
      </c>
      <c r="AK14" s="1">
        <v>82</v>
      </c>
      <c r="AL14" s="1">
        <v>88</v>
      </c>
      <c r="AM14" s="1">
        <v>80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75294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sifat, struktur dan manfaat senyawa Hidrokarbon, menjelaskan entalpi reaksi, laju reaksi dan reaksi kesetimbangan.</v>
      </c>
      <c r="K15" s="28">
        <f t="shared" si="5"/>
        <v>87.875</v>
      </c>
      <c r="L15" s="28" t="str">
        <f t="shared" si="6"/>
        <v>A</v>
      </c>
      <c r="M15" s="28">
        <f t="shared" si="7"/>
        <v>87.875</v>
      </c>
      <c r="N15" s="28" t="str">
        <f t="shared" si="8"/>
        <v>A</v>
      </c>
      <c r="O15" s="36">
        <v>4</v>
      </c>
      <c r="P15" s="28" t="str">
        <f t="shared" si="9"/>
        <v>Sangat terampil menyimpulkan hasil analisis data percobaan termokimia pada tekanan tetap.</v>
      </c>
      <c r="Q15" s="39"/>
      <c r="R15" s="39" t="s">
        <v>8</v>
      </c>
      <c r="S15" s="18"/>
      <c r="T15" s="1">
        <v>93</v>
      </c>
      <c r="U15" s="1">
        <v>90</v>
      </c>
      <c r="V15" s="41">
        <f t="shared" si="10"/>
        <v>91.5</v>
      </c>
      <c r="W15" s="41">
        <f t="shared" si="11"/>
        <v>91.5</v>
      </c>
      <c r="X15" s="1">
        <v>90</v>
      </c>
      <c r="Y15" s="1">
        <v>90</v>
      </c>
      <c r="Z15" s="1">
        <v>83</v>
      </c>
      <c r="AA15" s="1">
        <v>87</v>
      </c>
      <c r="AB15" s="1">
        <v>87</v>
      </c>
      <c r="AC15" s="1"/>
      <c r="AD15" s="1"/>
      <c r="AE15" s="18"/>
      <c r="AF15" s="1">
        <v>85</v>
      </c>
      <c r="AG15" s="1">
        <v>90</v>
      </c>
      <c r="AH15" s="1">
        <v>90</v>
      </c>
      <c r="AI15" s="1">
        <v>90</v>
      </c>
      <c r="AJ15" s="1">
        <v>85</v>
      </c>
      <c r="AK15" s="1">
        <v>83</v>
      </c>
      <c r="AL15" s="1">
        <v>90</v>
      </c>
      <c r="AM15" s="1">
        <v>90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25062</v>
      </c>
      <c r="FK15" s="42">
        <v>25072</v>
      </c>
    </row>
    <row r="16" spans="1:167" x14ac:dyDescent="0.25">
      <c r="A16" s="19">
        <v>6</v>
      </c>
      <c r="B16" s="19">
        <v>75309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sifat, struktur dan manfaat senyawa Hidrokarbon, menjelaskan entalpi reaksi, laju reaksi dan reaksi kesetimbangan.</v>
      </c>
      <c r="K16" s="28">
        <f t="shared" si="5"/>
        <v>85.75</v>
      </c>
      <c r="L16" s="28" t="str">
        <f t="shared" si="6"/>
        <v>A</v>
      </c>
      <c r="M16" s="28">
        <f t="shared" si="7"/>
        <v>85.75</v>
      </c>
      <c r="N16" s="28" t="str">
        <f t="shared" si="8"/>
        <v>A</v>
      </c>
      <c r="O16" s="36">
        <v>3</v>
      </c>
      <c r="P16" s="28" t="str">
        <f t="shared" si="9"/>
        <v>Sangat terampil menyusun gagasan cara mengatasi dampak pembakaransenyawa karbon terhadap lingkungan dan kesehatan.</v>
      </c>
      <c r="Q16" s="39"/>
      <c r="R16" s="39" t="s">
        <v>8</v>
      </c>
      <c r="S16" s="18"/>
      <c r="T16" s="1">
        <v>88</v>
      </c>
      <c r="U16" s="1">
        <v>77</v>
      </c>
      <c r="V16" s="41">
        <f t="shared" si="10"/>
        <v>82.5</v>
      </c>
      <c r="W16" s="41">
        <f t="shared" si="11"/>
        <v>82.5</v>
      </c>
      <c r="X16" s="1">
        <v>90</v>
      </c>
      <c r="Y16" s="1">
        <v>90</v>
      </c>
      <c r="Z16" s="1">
        <v>97</v>
      </c>
      <c r="AA16" s="1">
        <v>83</v>
      </c>
      <c r="AB16" s="1">
        <v>83</v>
      </c>
      <c r="AC16" s="1"/>
      <c r="AD16" s="1"/>
      <c r="AE16" s="18"/>
      <c r="AF16" s="1">
        <v>85</v>
      </c>
      <c r="AG16" s="1">
        <v>90</v>
      </c>
      <c r="AH16" s="1">
        <v>90</v>
      </c>
      <c r="AI16" s="1">
        <v>83</v>
      </c>
      <c r="AJ16" s="1">
        <v>85</v>
      </c>
      <c r="AK16" s="1">
        <v>80</v>
      </c>
      <c r="AL16" s="1">
        <v>83</v>
      </c>
      <c r="AM16" s="1">
        <v>90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75324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sifat, struktur dan manfaat senyawa Hidrokarbon, menjelaskan entalpi reaksi, laju reaksi dan reaksi kesetimbangan.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5</v>
      </c>
      <c r="P17" s="28" t="str">
        <f t="shared" si="9"/>
        <v>sangat terampil membandingkan perubahan entalpi beberapa reaksi berdasarkan data hasil percobaan.</v>
      </c>
      <c r="Q17" s="39"/>
      <c r="R17" s="39" t="s">
        <v>8</v>
      </c>
      <c r="S17" s="18"/>
      <c r="T17" s="1">
        <v>87</v>
      </c>
      <c r="U17" s="1">
        <v>89</v>
      </c>
      <c r="V17" s="41">
        <f t="shared" si="10"/>
        <v>88</v>
      </c>
      <c r="W17" s="41">
        <f t="shared" si="11"/>
        <v>88</v>
      </c>
      <c r="X17" s="1">
        <v>83</v>
      </c>
      <c r="Y17" s="1">
        <v>88</v>
      </c>
      <c r="Z17" s="1">
        <v>78</v>
      </c>
      <c r="AA17" s="1">
        <v>86</v>
      </c>
      <c r="AB17" s="1">
        <v>85</v>
      </c>
      <c r="AC17" s="1"/>
      <c r="AD17" s="1"/>
      <c r="AE17" s="18"/>
      <c r="AF17" s="1">
        <v>85</v>
      </c>
      <c r="AG17" s="1">
        <v>83</v>
      </c>
      <c r="AH17" s="1">
        <v>80</v>
      </c>
      <c r="AI17" s="1">
        <v>85</v>
      </c>
      <c r="AJ17" s="1">
        <v>85</v>
      </c>
      <c r="AK17" s="1">
        <v>85</v>
      </c>
      <c r="AL17" s="1">
        <v>85</v>
      </c>
      <c r="AM17" s="1">
        <v>88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195</v>
      </c>
      <c r="FJ17" s="42">
        <v>25063</v>
      </c>
      <c r="FK17" s="42">
        <v>25073</v>
      </c>
    </row>
    <row r="18" spans="1:167" x14ac:dyDescent="0.25">
      <c r="A18" s="19">
        <v>8</v>
      </c>
      <c r="B18" s="19">
        <v>75339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sifat, struktur dan manfaat senyawa Hidrokarbon, menjelaskan entalpi reaksi, laju reaksi dan reaksi kesetimbangan.</v>
      </c>
      <c r="K18" s="28">
        <f t="shared" si="5"/>
        <v>82.625</v>
      </c>
      <c r="L18" s="28" t="str">
        <f t="shared" si="6"/>
        <v>B</v>
      </c>
      <c r="M18" s="28">
        <f t="shared" si="7"/>
        <v>82.625</v>
      </c>
      <c r="N18" s="28" t="str">
        <f t="shared" si="8"/>
        <v>B</v>
      </c>
      <c r="O18" s="36">
        <v>1</v>
      </c>
      <c r="P18" s="28" t="str">
        <f t="shared" si="9"/>
        <v>Sangat terampil membuat model visual berbagai struktur molekul hidrokarbon</v>
      </c>
      <c r="Q18" s="39"/>
      <c r="R18" s="39" t="s">
        <v>8</v>
      </c>
      <c r="S18" s="18"/>
      <c r="T18" s="1">
        <v>89</v>
      </c>
      <c r="U18" s="1">
        <v>88</v>
      </c>
      <c r="V18" s="41">
        <f t="shared" si="10"/>
        <v>88.5</v>
      </c>
      <c r="W18" s="41">
        <f t="shared" si="11"/>
        <v>88.5</v>
      </c>
      <c r="X18" s="1">
        <v>80</v>
      </c>
      <c r="Y18" s="1">
        <v>85</v>
      </c>
      <c r="Z18" s="1">
        <v>93</v>
      </c>
      <c r="AA18" s="1">
        <v>87</v>
      </c>
      <c r="AB18" s="1">
        <v>87</v>
      </c>
      <c r="AC18" s="1"/>
      <c r="AD18" s="1"/>
      <c r="AE18" s="18"/>
      <c r="AF18" s="1">
        <v>85</v>
      </c>
      <c r="AG18" s="1">
        <v>80</v>
      </c>
      <c r="AH18" s="1">
        <v>85</v>
      </c>
      <c r="AI18" s="1">
        <v>85</v>
      </c>
      <c r="AJ18" s="1">
        <v>88</v>
      </c>
      <c r="AK18" s="1">
        <v>80</v>
      </c>
      <c r="AL18" s="1">
        <v>78</v>
      </c>
      <c r="AM18" s="1">
        <v>80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75354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sifat, struktur dan manfaat senyawa Hidrokarbon, menjelaskan entalpi reaksi dan laju reaksi.Namun perlu peningkatan  masalah reaksi kesetimbangan.</v>
      </c>
      <c r="K19" s="28">
        <f t="shared" si="5"/>
        <v>82.75</v>
      </c>
      <c r="L19" s="28" t="str">
        <f t="shared" si="6"/>
        <v>B</v>
      </c>
      <c r="M19" s="28">
        <f t="shared" si="7"/>
        <v>82.75</v>
      </c>
      <c r="N19" s="28" t="str">
        <f t="shared" si="8"/>
        <v>B</v>
      </c>
      <c r="O19" s="36">
        <v>2</v>
      </c>
      <c r="P19" s="28" t="str">
        <f t="shared" si="9"/>
        <v>sangat terampil menyajikan karya tentang proses pembentukan dan teknik pemisahan fraksi fraksi minyak bumi beserta kegunaannya.</v>
      </c>
      <c r="Q19" s="39"/>
      <c r="R19" s="39" t="s">
        <v>8</v>
      </c>
      <c r="S19" s="18"/>
      <c r="T19" s="1">
        <v>80</v>
      </c>
      <c r="U19" s="1">
        <v>87</v>
      </c>
      <c r="V19" s="41">
        <f t="shared" si="10"/>
        <v>83.5</v>
      </c>
      <c r="W19" s="41">
        <f t="shared" si="11"/>
        <v>83.5</v>
      </c>
      <c r="X19" s="1">
        <v>80</v>
      </c>
      <c r="Y19" s="1">
        <v>75</v>
      </c>
      <c r="Z19" s="1">
        <v>82</v>
      </c>
      <c r="AA19" s="1">
        <v>80</v>
      </c>
      <c r="AB19" s="1">
        <v>80</v>
      </c>
      <c r="AC19" s="1"/>
      <c r="AD19" s="1"/>
      <c r="AE19" s="18"/>
      <c r="AF19" s="1">
        <v>85</v>
      </c>
      <c r="AG19" s="1">
        <v>80</v>
      </c>
      <c r="AH19" s="1">
        <v>78</v>
      </c>
      <c r="AI19" s="1">
        <v>86</v>
      </c>
      <c r="AJ19" s="1">
        <v>85</v>
      </c>
      <c r="AK19" s="1">
        <v>82</v>
      </c>
      <c r="AL19" s="1">
        <v>86</v>
      </c>
      <c r="AM19" s="1">
        <v>80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196</v>
      </c>
      <c r="FJ19" s="42">
        <v>25064</v>
      </c>
      <c r="FK19" s="42">
        <v>25074</v>
      </c>
    </row>
    <row r="20" spans="1:167" x14ac:dyDescent="0.25">
      <c r="A20" s="19">
        <v>10</v>
      </c>
      <c r="B20" s="19">
        <v>75369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sifat, struktur dan manfaat senyawa Hidrokarbon, menjelaskan entalpi reaksi dan laju reaksi.Namun perlu peningkatan  masalah reaksi kesetimbangan.</v>
      </c>
      <c r="K20" s="28">
        <f t="shared" si="5"/>
        <v>82.75</v>
      </c>
      <c r="L20" s="28" t="str">
        <f t="shared" si="6"/>
        <v>B</v>
      </c>
      <c r="M20" s="28">
        <f t="shared" si="7"/>
        <v>82.75</v>
      </c>
      <c r="N20" s="28" t="str">
        <f t="shared" si="8"/>
        <v>B</v>
      </c>
      <c r="O20" s="36">
        <v>2</v>
      </c>
      <c r="P20" s="28" t="str">
        <f t="shared" si="9"/>
        <v>sangat terampil menyajikan karya tentang proses pembentukan dan teknik pemisahan fraksi fraksi minyak bumi beserta kegunaannya.</v>
      </c>
      <c r="Q20" s="39"/>
      <c r="R20" s="39" t="s">
        <v>8</v>
      </c>
      <c r="S20" s="18"/>
      <c r="T20" s="1">
        <v>87</v>
      </c>
      <c r="U20" s="1">
        <v>79</v>
      </c>
      <c r="V20" s="41">
        <f t="shared" si="10"/>
        <v>83</v>
      </c>
      <c r="W20" s="41">
        <f t="shared" si="11"/>
        <v>83</v>
      </c>
      <c r="X20" s="1">
        <v>85</v>
      </c>
      <c r="Y20" s="1">
        <v>80</v>
      </c>
      <c r="Z20" s="1">
        <v>77</v>
      </c>
      <c r="AA20" s="1">
        <v>90</v>
      </c>
      <c r="AB20" s="1">
        <v>90</v>
      </c>
      <c r="AC20" s="1"/>
      <c r="AD20" s="1"/>
      <c r="AE20" s="18"/>
      <c r="AF20" s="1">
        <v>85</v>
      </c>
      <c r="AG20" s="1">
        <v>85</v>
      </c>
      <c r="AH20" s="1">
        <v>80</v>
      </c>
      <c r="AI20" s="1">
        <v>80</v>
      </c>
      <c r="AJ20" s="1">
        <v>85</v>
      </c>
      <c r="AK20" s="1">
        <v>82</v>
      </c>
      <c r="AL20" s="1">
        <v>80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75384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sifat, struktur dan manfaat senyawa Hidrokarbon, menjelaskan entalpi reaksi, laju reaksi dan reaksi kesetimbangan.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5</v>
      </c>
      <c r="P21" s="28" t="str">
        <f t="shared" si="9"/>
        <v>sangat terampil membandingkan perubahan entalpi beberapa reaksi berdasarkan data hasil percobaan.</v>
      </c>
      <c r="Q21" s="39"/>
      <c r="R21" s="39" t="s">
        <v>8</v>
      </c>
      <c r="S21" s="18"/>
      <c r="T21" s="1">
        <v>96</v>
      </c>
      <c r="U21" s="1">
        <v>87</v>
      </c>
      <c r="V21" s="41">
        <f t="shared" si="10"/>
        <v>91.5</v>
      </c>
      <c r="W21" s="41">
        <f t="shared" si="11"/>
        <v>91.5</v>
      </c>
      <c r="X21" s="1">
        <v>83</v>
      </c>
      <c r="Y21" s="1">
        <v>90</v>
      </c>
      <c r="Z21" s="1">
        <v>94</v>
      </c>
      <c r="AA21" s="1">
        <v>87</v>
      </c>
      <c r="AB21" s="1">
        <v>87</v>
      </c>
      <c r="AC21" s="1"/>
      <c r="AD21" s="1"/>
      <c r="AE21" s="18"/>
      <c r="AF21" s="1">
        <v>85</v>
      </c>
      <c r="AG21" s="1">
        <v>83</v>
      </c>
      <c r="AH21" s="1">
        <v>90</v>
      </c>
      <c r="AI21" s="1">
        <v>83</v>
      </c>
      <c r="AJ21" s="1">
        <v>85</v>
      </c>
      <c r="AK21" s="1">
        <v>82</v>
      </c>
      <c r="AL21" s="1">
        <v>83</v>
      </c>
      <c r="AM21" s="1">
        <v>83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 t="s">
        <v>197</v>
      </c>
      <c r="FJ21" s="42">
        <v>25065</v>
      </c>
      <c r="FK21" s="42">
        <v>25075</v>
      </c>
    </row>
    <row r="22" spans="1:167" x14ac:dyDescent="0.25">
      <c r="A22" s="19">
        <v>12</v>
      </c>
      <c r="B22" s="19">
        <v>75399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sifat, struktur dan manfaat senyawa Hidrokarbon, menjelaskan entalpi reaksi dan laju reaksi.Namun perlu peningkatan  masalah reaksi kesetimbangan.</v>
      </c>
      <c r="K22" s="28">
        <f t="shared" si="5"/>
        <v>85.375</v>
      </c>
      <c r="L22" s="28" t="str">
        <f t="shared" si="6"/>
        <v>A</v>
      </c>
      <c r="M22" s="28">
        <f t="shared" si="7"/>
        <v>85.375</v>
      </c>
      <c r="N22" s="28" t="str">
        <f t="shared" si="8"/>
        <v>A</v>
      </c>
      <c r="O22" s="36">
        <v>7</v>
      </c>
      <c r="P22" s="28" t="str">
        <f t="shared" si="9"/>
        <v>Sangat terampil menyajikan hasil pengolahan data untuk menentukan nilai tetapan kesetimbangan suatu reaksi.</v>
      </c>
      <c r="Q22" s="39"/>
      <c r="R22" s="39" t="s">
        <v>8</v>
      </c>
      <c r="S22" s="18"/>
      <c r="T22" s="1">
        <v>92</v>
      </c>
      <c r="U22" s="1">
        <v>78</v>
      </c>
      <c r="V22" s="41">
        <f t="shared" si="10"/>
        <v>85</v>
      </c>
      <c r="W22" s="41">
        <f t="shared" si="11"/>
        <v>85</v>
      </c>
      <c r="X22" s="1">
        <v>85</v>
      </c>
      <c r="Y22" s="1">
        <v>87</v>
      </c>
      <c r="Z22" s="1">
        <v>88</v>
      </c>
      <c r="AA22" s="1">
        <v>78</v>
      </c>
      <c r="AB22" s="1">
        <v>78</v>
      </c>
      <c r="AC22" s="1"/>
      <c r="AD22" s="1"/>
      <c r="AE22" s="18"/>
      <c r="AF22" s="1">
        <v>85</v>
      </c>
      <c r="AG22" s="1">
        <v>85</v>
      </c>
      <c r="AH22" s="1">
        <v>90</v>
      </c>
      <c r="AI22" s="1">
        <v>85</v>
      </c>
      <c r="AJ22" s="1">
        <v>85</v>
      </c>
      <c r="AK22" s="1">
        <v>83</v>
      </c>
      <c r="AL22" s="1">
        <v>85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75414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dalam menganalisis sifat, struktur dan manfaat senyawa Hidrokarbon, menjelaskan entalpi reaksi, laju reaksi dan reaksi kesetimbangan.</v>
      </c>
      <c r="K23" s="28">
        <f t="shared" si="5"/>
        <v>85.375</v>
      </c>
      <c r="L23" s="28" t="str">
        <f t="shared" si="6"/>
        <v>A</v>
      </c>
      <c r="M23" s="28">
        <f t="shared" si="7"/>
        <v>85.375</v>
      </c>
      <c r="N23" s="28" t="str">
        <f t="shared" si="8"/>
        <v>A</v>
      </c>
      <c r="O23" s="36">
        <v>4</v>
      </c>
      <c r="P23" s="28" t="str">
        <f t="shared" si="9"/>
        <v>Sangat terampil menyimpulkan hasil analisis data percobaan termokimia pada tekanan tetap.</v>
      </c>
      <c r="Q23" s="39"/>
      <c r="R23" s="39" t="s">
        <v>8</v>
      </c>
      <c r="S23" s="18"/>
      <c r="T23" s="1">
        <v>93</v>
      </c>
      <c r="U23" s="1">
        <v>99</v>
      </c>
      <c r="V23" s="41">
        <f t="shared" si="10"/>
        <v>96</v>
      </c>
      <c r="W23" s="41">
        <f t="shared" si="11"/>
        <v>96</v>
      </c>
      <c r="X23" s="1">
        <v>89</v>
      </c>
      <c r="Y23" s="1">
        <v>92</v>
      </c>
      <c r="Z23" s="1">
        <v>93</v>
      </c>
      <c r="AA23" s="1">
        <v>90</v>
      </c>
      <c r="AB23" s="1">
        <v>90</v>
      </c>
      <c r="AC23" s="1"/>
      <c r="AD23" s="1"/>
      <c r="AE23" s="18"/>
      <c r="AF23" s="1">
        <v>85</v>
      </c>
      <c r="AG23" s="1">
        <v>80</v>
      </c>
      <c r="AH23" s="1">
        <v>90</v>
      </c>
      <c r="AI23" s="1">
        <v>88</v>
      </c>
      <c r="AJ23" s="1">
        <v>90</v>
      </c>
      <c r="AK23" s="1">
        <v>82</v>
      </c>
      <c r="AL23" s="1">
        <v>88</v>
      </c>
      <c r="AM23" s="1">
        <v>80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 t="s">
        <v>198</v>
      </c>
      <c r="FJ23" s="42">
        <v>25066</v>
      </c>
      <c r="FK23" s="42">
        <v>25076</v>
      </c>
    </row>
    <row r="24" spans="1:167" x14ac:dyDescent="0.25">
      <c r="A24" s="19">
        <v>14</v>
      </c>
      <c r="B24" s="19">
        <v>75429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sifat, struktur dan manfaat senyawa Hidrokarbon, menjelaskan entalpi reaksi, laju reaksi dan reaksi kesetimbangan.</v>
      </c>
      <c r="K24" s="28">
        <f t="shared" si="5"/>
        <v>86.625</v>
      </c>
      <c r="L24" s="28" t="str">
        <f t="shared" si="6"/>
        <v>A</v>
      </c>
      <c r="M24" s="28">
        <f t="shared" si="7"/>
        <v>86.625</v>
      </c>
      <c r="N24" s="28" t="str">
        <f t="shared" si="8"/>
        <v>A</v>
      </c>
      <c r="O24" s="36">
        <v>3</v>
      </c>
      <c r="P24" s="28" t="str">
        <f t="shared" si="9"/>
        <v>Sangat terampil menyusun gagasan cara mengatasi dampak pembakaransenyawa karbon terhadap lingkungan dan kesehatan.</v>
      </c>
      <c r="Q24" s="39"/>
      <c r="R24" s="39" t="s">
        <v>8</v>
      </c>
      <c r="S24" s="18"/>
      <c r="T24" s="1">
        <v>96</v>
      </c>
      <c r="U24" s="1">
        <v>88</v>
      </c>
      <c r="V24" s="41">
        <f t="shared" si="10"/>
        <v>92</v>
      </c>
      <c r="W24" s="41">
        <v>88</v>
      </c>
      <c r="X24" s="1">
        <v>88</v>
      </c>
      <c r="Y24" s="1">
        <v>88</v>
      </c>
      <c r="Z24" s="1">
        <v>86</v>
      </c>
      <c r="AA24" s="1">
        <v>87</v>
      </c>
      <c r="AB24" s="1">
        <v>87</v>
      </c>
      <c r="AC24" s="1"/>
      <c r="AD24" s="1"/>
      <c r="AE24" s="18"/>
      <c r="AF24" s="1">
        <v>85</v>
      </c>
      <c r="AG24" s="1">
        <v>88</v>
      </c>
      <c r="AH24" s="1">
        <v>88</v>
      </c>
      <c r="AI24" s="1">
        <v>87</v>
      </c>
      <c r="AJ24" s="1">
        <v>90</v>
      </c>
      <c r="AK24" s="1">
        <v>80</v>
      </c>
      <c r="AL24" s="1">
        <v>87</v>
      </c>
      <c r="AM24" s="1">
        <v>88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75444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sifat, struktur dan manfaat senyawa Hidrokarbon, menjelaskan entalpi reaksi dan laju reaksi.Namun perlu peningkatan  masalah reaksi kesetimbangan.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3</v>
      </c>
      <c r="P25" s="28" t="str">
        <f t="shared" si="9"/>
        <v>Sangat terampil menyusun gagasan cara mengatasi dampak pembakaransenyawa karbon terhadap lingkungan dan kesehatan.</v>
      </c>
      <c r="Q25" s="39"/>
      <c r="R25" s="39" t="s">
        <v>8</v>
      </c>
      <c r="S25" s="18"/>
      <c r="T25" s="1">
        <v>84</v>
      </c>
      <c r="U25" s="1">
        <v>70</v>
      </c>
      <c r="V25" s="41">
        <f t="shared" si="10"/>
        <v>77</v>
      </c>
      <c r="W25" s="41">
        <f t="shared" si="11"/>
        <v>77</v>
      </c>
      <c r="X25" s="1">
        <v>85</v>
      </c>
      <c r="Y25" s="1">
        <v>82</v>
      </c>
      <c r="Z25" s="1">
        <v>78</v>
      </c>
      <c r="AA25" s="1">
        <v>78</v>
      </c>
      <c r="AB25" s="1">
        <v>78</v>
      </c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89</v>
      </c>
      <c r="AJ25" s="1">
        <v>90</v>
      </c>
      <c r="AK25" s="1">
        <v>84</v>
      </c>
      <c r="AL25" s="1">
        <v>89</v>
      </c>
      <c r="AM25" s="1">
        <v>85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 t="s">
        <v>199</v>
      </c>
      <c r="FJ25" s="42">
        <v>25067</v>
      </c>
      <c r="FK25" s="42">
        <v>25077</v>
      </c>
    </row>
    <row r="26" spans="1:167" x14ac:dyDescent="0.25">
      <c r="A26" s="19">
        <v>16</v>
      </c>
      <c r="B26" s="19">
        <v>75459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sifat, struktur dan manfaat senyawa Hidrokarbon, menjelaskan entalpi reaksi, laju reaksi dan reaksi kesetimbangan.</v>
      </c>
      <c r="K26" s="28">
        <f t="shared" si="5"/>
        <v>82.9375</v>
      </c>
      <c r="L26" s="28" t="str">
        <f t="shared" si="6"/>
        <v>B</v>
      </c>
      <c r="M26" s="28">
        <f t="shared" si="7"/>
        <v>82.9375</v>
      </c>
      <c r="N26" s="28" t="str">
        <f t="shared" si="8"/>
        <v>B</v>
      </c>
      <c r="O26" s="36">
        <v>5</v>
      </c>
      <c r="P26" s="28" t="str">
        <f t="shared" si="9"/>
        <v>sangat terampil membandingkan perubahan entalpi beberapa reaksi berdasarkan data hasil percobaan.</v>
      </c>
      <c r="Q26" s="39"/>
      <c r="R26" s="39" t="s">
        <v>8</v>
      </c>
      <c r="S26" s="18"/>
      <c r="T26" s="1">
        <v>93</v>
      </c>
      <c r="U26" s="1">
        <v>90</v>
      </c>
      <c r="V26" s="41">
        <f t="shared" si="10"/>
        <v>91.5</v>
      </c>
      <c r="W26" s="41">
        <f t="shared" si="11"/>
        <v>91.5</v>
      </c>
      <c r="X26" s="1">
        <v>80</v>
      </c>
      <c r="Y26" s="1">
        <v>85</v>
      </c>
      <c r="Z26" s="1">
        <v>93</v>
      </c>
      <c r="AA26" s="1">
        <v>80</v>
      </c>
      <c r="AB26" s="1">
        <v>80</v>
      </c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83</v>
      </c>
      <c r="AJ26" s="1">
        <v>87.5</v>
      </c>
      <c r="AK26" s="1">
        <v>80</v>
      </c>
      <c r="AL26" s="1">
        <v>83</v>
      </c>
      <c r="AM26" s="1">
        <v>80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75474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sifat, struktur dan manfaat senyawa Hidrokarbon, menjelaskan entalpi reaksi, laju reaksi dan reaksi kesetimbangan.</v>
      </c>
      <c r="K27" s="28">
        <f t="shared" si="5"/>
        <v>83.375</v>
      </c>
      <c r="L27" s="28" t="str">
        <f t="shared" si="6"/>
        <v>B</v>
      </c>
      <c r="M27" s="28">
        <f t="shared" si="7"/>
        <v>83.375</v>
      </c>
      <c r="N27" s="28" t="str">
        <f t="shared" si="8"/>
        <v>B</v>
      </c>
      <c r="O27" s="36">
        <v>6</v>
      </c>
      <c r="P27" s="28" t="str">
        <f t="shared" si="9"/>
        <v>Sangat terampil merancang, melakukan dan menyimpulkan serta menyajikan hasilpercobaanfaktor faktor yg mempengaruhi laju reaksi dan orde reaksi.</v>
      </c>
      <c r="Q27" s="39"/>
      <c r="R27" s="39" t="s">
        <v>8</v>
      </c>
      <c r="S27" s="18"/>
      <c r="T27" s="1">
        <v>87</v>
      </c>
      <c r="U27" s="1">
        <v>79</v>
      </c>
      <c r="V27" s="41">
        <f t="shared" si="10"/>
        <v>83</v>
      </c>
      <c r="W27" s="41">
        <f t="shared" si="11"/>
        <v>83</v>
      </c>
      <c r="X27" s="1">
        <v>80</v>
      </c>
      <c r="Y27" s="1">
        <v>85</v>
      </c>
      <c r="Z27" s="1">
        <v>90</v>
      </c>
      <c r="AA27" s="1">
        <v>87</v>
      </c>
      <c r="AB27" s="1">
        <v>87</v>
      </c>
      <c r="AC27" s="1"/>
      <c r="AD27" s="1"/>
      <c r="AE27" s="18"/>
      <c r="AF27" s="1">
        <v>85</v>
      </c>
      <c r="AG27" s="1">
        <v>80</v>
      </c>
      <c r="AH27" s="1">
        <v>85</v>
      </c>
      <c r="AI27" s="1">
        <v>85</v>
      </c>
      <c r="AJ27" s="1">
        <v>85</v>
      </c>
      <c r="AK27" s="1">
        <v>82</v>
      </c>
      <c r="AL27" s="1">
        <v>85</v>
      </c>
      <c r="AM27" s="1">
        <v>80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 t="s">
        <v>200</v>
      </c>
      <c r="FJ27" s="42">
        <v>25068</v>
      </c>
      <c r="FK27" s="42">
        <v>25078</v>
      </c>
    </row>
    <row r="28" spans="1:167" x14ac:dyDescent="0.25">
      <c r="A28" s="19">
        <v>18</v>
      </c>
      <c r="B28" s="19">
        <v>75489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sifat, struktur dan manfaat senyawa Hidrokarbon, menjelaskan entalpi reaksi, laju reaksi dan reaksi kesetimbangan.</v>
      </c>
      <c r="K28" s="28">
        <f t="shared" si="5"/>
        <v>84.125</v>
      </c>
      <c r="L28" s="28" t="str">
        <f t="shared" si="6"/>
        <v>A</v>
      </c>
      <c r="M28" s="28">
        <f t="shared" si="7"/>
        <v>84.125</v>
      </c>
      <c r="N28" s="28" t="str">
        <f t="shared" si="8"/>
        <v>A</v>
      </c>
      <c r="O28" s="36">
        <v>6</v>
      </c>
      <c r="P28" s="28" t="str">
        <f t="shared" si="9"/>
        <v>Sangat terampil merancang, melakukan dan menyimpulkan serta menyajikan hasilpercobaanfaktor faktor yg mempengaruhi laju reaksi dan orde reaksi.</v>
      </c>
      <c r="Q28" s="39"/>
      <c r="R28" s="39" t="s">
        <v>8</v>
      </c>
      <c r="S28" s="18"/>
      <c r="T28" s="1">
        <v>88</v>
      </c>
      <c r="U28" s="1">
        <v>83</v>
      </c>
      <c r="V28" s="41">
        <f t="shared" si="10"/>
        <v>85.5</v>
      </c>
      <c r="W28" s="41">
        <f t="shared" si="11"/>
        <v>85.5</v>
      </c>
      <c r="X28" s="1">
        <v>90</v>
      </c>
      <c r="Y28" s="1">
        <v>88</v>
      </c>
      <c r="Z28" s="1">
        <v>89</v>
      </c>
      <c r="AA28" s="1">
        <v>90</v>
      </c>
      <c r="AB28" s="1">
        <v>90</v>
      </c>
      <c r="AC28" s="1"/>
      <c r="AD28" s="1"/>
      <c r="AE28" s="18"/>
      <c r="AF28" s="1">
        <v>85</v>
      </c>
      <c r="AG28" s="1">
        <v>80</v>
      </c>
      <c r="AH28" s="1">
        <v>90</v>
      </c>
      <c r="AI28" s="1">
        <v>84</v>
      </c>
      <c r="AJ28" s="1">
        <v>90</v>
      </c>
      <c r="AK28" s="1">
        <v>80</v>
      </c>
      <c r="AL28" s="1">
        <v>84</v>
      </c>
      <c r="AM28" s="1">
        <v>80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75504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sifat, struktur dan manfaat senyawa Hidrokarbon, menjelaskan entalpi reaksi, laju reaksi dan reaksi kesetimbangan.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7</v>
      </c>
      <c r="P29" s="28" t="str">
        <f t="shared" si="9"/>
        <v>Sangat terampil menyajikan hasil pengolahan data untuk menentukan nilai tetapan kesetimbangan suatu reaksi.</v>
      </c>
      <c r="Q29" s="39"/>
      <c r="R29" s="39" t="s">
        <v>8</v>
      </c>
      <c r="S29" s="18"/>
      <c r="T29" s="1">
        <v>85</v>
      </c>
      <c r="U29" s="1">
        <v>79</v>
      </c>
      <c r="V29" s="41">
        <f t="shared" si="10"/>
        <v>82</v>
      </c>
      <c r="W29" s="41">
        <f t="shared" si="11"/>
        <v>82</v>
      </c>
      <c r="X29" s="1">
        <v>80</v>
      </c>
      <c r="Y29" s="1">
        <v>90</v>
      </c>
      <c r="Z29" s="1">
        <v>90</v>
      </c>
      <c r="AA29" s="1">
        <v>93</v>
      </c>
      <c r="AB29" s="1">
        <v>93</v>
      </c>
      <c r="AC29" s="1"/>
      <c r="AD29" s="1"/>
      <c r="AE29" s="18"/>
      <c r="AF29" s="1">
        <v>85</v>
      </c>
      <c r="AG29" s="1">
        <v>80</v>
      </c>
      <c r="AH29" s="1">
        <v>90</v>
      </c>
      <c r="AI29" s="1">
        <v>78</v>
      </c>
      <c r="AJ29" s="1">
        <v>85</v>
      </c>
      <c r="AK29" s="1">
        <v>80</v>
      </c>
      <c r="AL29" s="1">
        <v>78</v>
      </c>
      <c r="AM29" s="1">
        <v>80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25069</v>
      </c>
      <c r="FK29" s="42">
        <v>25079</v>
      </c>
    </row>
    <row r="30" spans="1:167" x14ac:dyDescent="0.25">
      <c r="A30" s="19">
        <v>20</v>
      </c>
      <c r="B30" s="19">
        <v>75519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sifat, struktur dan manfaat senyawa Hidrokarbon, menjelaskan entalpi reaksi dan laju reaksi.Namun perlu peningkatan  masalah reaksi kesetimbangan.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6</v>
      </c>
      <c r="P30" s="28" t="str">
        <f t="shared" si="9"/>
        <v>Sangat terampil merancang, melakukan dan menyimpulkan serta menyajikan hasilpercobaanfaktor faktor yg mempengaruhi laju reaksi dan orde reaksi.</v>
      </c>
      <c r="Q30" s="39"/>
      <c r="R30" s="39" t="s">
        <v>8</v>
      </c>
      <c r="S30" s="18"/>
      <c r="T30" s="1">
        <v>75</v>
      </c>
      <c r="U30" s="1">
        <v>79</v>
      </c>
      <c r="V30" s="41">
        <f t="shared" si="10"/>
        <v>77</v>
      </c>
      <c r="W30" s="41">
        <f t="shared" si="11"/>
        <v>77</v>
      </c>
      <c r="X30" s="1">
        <v>80</v>
      </c>
      <c r="Y30" s="1">
        <v>89</v>
      </c>
      <c r="Z30" s="1">
        <v>83</v>
      </c>
      <c r="AA30" s="1">
        <v>90</v>
      </c>
      <c r="AB30" s="1">
        <v>90</v>
      </c>
      <c r="AC30" s="1"/>
      <c r="AD30" s="1"/>
      <c r="AE30" s="18"/>
      <c r="AF30" s="1">
        <v>85</v>
      </c>
      <c r="AG30" s="1">
        <v>80</v>
      </c>
      <c r="AH30" s="1">
        <v>88</v>
      </c>
      <c r="AI30" s="1">
        <v>87</v>
      </c>
      <c r="AJ30" s="1">
        <v>90</v>
      </c>
      <c r="AK30" s="1">
        <v>83</v>
      </c>
      <c r="AL30" s="1">
        <v>87</v>
      </c>
      <c r="AM30" s="1">
        <v>80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75534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sifat, struktur dan manfaat senyawa Hidrokarbon, menjelaskan entalpi reaksi dan laju reaksi.Namun perlu peningkatan  masalah reaksi kesetimbangan.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6</v>
      </c>
      <c r="P31" s="28" t="str">
        <f t="shared" si="9"/>
        <v>Sangat terampil merancang, melakukan dan menyimpulkan serta menyajikan hasilpercobaanfaktor faktor yg mempengaruhi laju reaksi dan orde reaksi.</v>
      </c>
      <c r="Q31" s="39"/>
      <c r="R31" s="39" t="s">
        <v>8</v>
      </c>
      <c r="S31" s="18"/>
      <c r="T31" s="1">
        <v>94</v>
      </c>
      <c r="U31" s="1">
        <v>75</v>
      </c>
      <c r="V31" s="41">
        <f t="shared" si="10"/>
        <v>84.5</v>
      </c>
      <c r="W31" s="41">
        <f t="shared" si="11"/>
        <v>84.5</v>
      </c>
      <c r="X31" s="1">
        <v>80</v>
      </c>
      <c r="Y31" s="1">
        <v>88</v>
      </c>
      <c r="Z31" s="1">
        <v>86</v>
      </c>
      <c r="AA31" s="1">
        <v>82</v>
      </c>
      <c r="AB31" s="1">
        <v>82</v>
      </c>
      <c r="AC31" s="1"/>
      <c r="AD31" s="1"/>
      <c r="AE31" s="18"/>
      <c r="AF31" s="1">
        <v>85</v>
      </c>
      <c r="AG31" s="1">
        <v>87</v>
      </c>
      <c r="AH31" s="1">
        <v>88</v>
      </c>
      <c r="AI31" s="1">
        <v>85</v>
      </c>
      <c r="AJ31" s="1">
        <v>90</v>
      </c>
      <c r="AK31" s="1">
        <v>82</v>
      </c>
      <c r="AL31" s="1">
        <v>85</v>
      </c>
      <c r="AM31" s="1">
        <v>82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25070</v>
      </c>
      <c r="FK31" s="42">
        <v>25080</v>
      </c>
    </row>
    <row r="32" spans="1:167" x14ac:dyDescent="0.25">
      <c r="A32" s="19">
        <v>22</v>
      </c>
      <c r="B32" s="19">
        <v>75549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sifat, struktur dan manfaat senyawa Hidrokarbon, menjelaskan entalpi reaksi, laju reaksi dan reaksi kesetimbangan.</v>
      </c>
      <c r="K32" s="28">
        <f t="shared" si="5"/>
        <v>84.75</v>
      </c>
      <c r="L32" s="28" t="str">
        <f t="shared" si="6"/>
        <v>A</v>
      </c>
      <c r="M32" s="28">
        <f t="shared" si="7"/>
        <v>84.75</v>
      </c>
      <c r="N32" s="28" t="str">
        <f t="shared" si="8"/>
        <v>A</v>
      </c>
      <c r="O32" s="36">
        <v>7</v>
      </c>
      <c r="P32" s="28" t="str">
        <f t="shared" si="9"/>
        <v>Sangat terampil menyajikan hasil pengolahan data untuk menentukan nilai tetapan kesetimbangan suatu reaksi.</v>
      </c>
      <c r="Q32" s="39"/>
      <c r="R32" s="39" t="s">
        <v>8</v>
      </c>
      <c r="S32" s="18"/>
      <c r="T32" s="1">
        <v>87</v>
      </c>
      <c r="U32" s="1">
        <v>78</v>
      </c>
      <c r="V32" s="41">
        <f t="shared" si="10"/>
        <v>82.5</v>
      </c>
      <c r="W32" s="41">
        <f t="shared" si="11"/>
        <v>82.5</v>
      </c>
      <c r="X32" s="1">
        <v>80</v>
      </c>
      <c r="Y32" s="1">
        <v>85</v>
      </c>
      <c r="Z32" s="1">
        <v>97</v>
      </c>
      <c r="AA32" s="1">
        <v>93</v>
      </c>
      <c r="AB32" s="1">
        <v>93</v>
      </c>
      <c r="AC32" s="1"/>
      <c r="AD32" s="1"/>
      <c r="AE32" s="18"/>
      <c r="AF32" s="1">
        <v>85</v>
      </c>
      <c r="AG32" s="1">
        <v>80</v>
      </c>
      <c r="AH32" s="1">
        <v>85</v>
      </c>
      <c r="AI32" s="1">
        <v>90</v>
      </c>
      <c r="AJ32" s="1">
        <v>85</v>
      </c>
      <c r="AK32" s="1">
        <v>83</v>
      </c>
      <c r="AL32" s="1">
        <v>90</v>
      </c>
      <c r="AM32" s="1">
        <v>80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75564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sifat, struktur dan manfaat senyawa Hidrokarbon, menjelaskan entalpi reaksi, laju reaksi dan reaksi kesetimbangan.</v>
      </c>
      <c r="K33" s="28">
        <f t="shared" si="5"/>
        <v>84.875</v>
      </c>
      <c r="L33" s="28" t="str">
        <f t="shared" si="6"/>
        <v>A</v>
      </c>
      <c r="M33" s="28">
        <f t="shared" si="7"/>
        <v>84.875</v>
      </c>
      <c r="N33" s="28" t="str">
        <f t="shared" si="8"/>
        <v>A</v>
      </c>
      <c r="O33" s="36">
        <v>7</v>
      </c>
      <c r="P33" s="28" t="str">
        <f t="shared" si="9"/>
        <v>Sangat terampil menyajikan hasil pengolahan data untuk menentukan nilai tetapan kesetimbangan suatu reaksi.</v>
      </c>
      <c r="Q33" s="39"/>
      <c r="R33" s="39" t="s">
        <v>8</v>
      </c>
      <c r="S33" s="18"/>
      <c r="T33" s="1">
        <v>89</v>
      </c>
      <c r="U33" s="1">
        <v>81</v>
      </c>
      <c r="V33" s="41">
        <f t="shared" si="10"/>
        <v>85</v>
      </c>
      <c r="W33" s="41">
        <f t="shared" si="11"/>
        <v>85</v>
      </c>
      <c r="X33" s="1">
        <v>85</v>
      </c>
      <c r="Y33" s="1">
        <v>85</v>
      </c>
      <c r="Z33" s="1">
        <v>85</v>
      </c>
      <c r="AA33" s="1">
        <v>84</v>
      </c>
      <c r="AB33" s="1">
        <v>84</v>
      </c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87</v>
      </c>
      <c r="AJ33" s="1">
        <v>85</v>
      </c>
      <c r="AK33" s="1">
        <v>80</v>
      </c>
      <c r="AL33" s="1">
        <v>87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75579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sifat, struktur dan manfaat senyawa Hidrokarbon, menjelaskan entalpi reaksi, laju reaksi dan reaksi kesetimbangan.</v>
      </c>
      <c r="K34" s="28">
        <f t="shared" si="5"/>
        <v>84.375</v>
      </c>
      <c r="L34" s="28" t="str">
        <f t="shared" si="6"/>
        <v>A</v>
      </c>
      <c r="M34" s="28">
        <f t="shared" si="7"/>
        <v>84.375</v>
      </c>
      <c r="N34" s="28" t="str">
        <f t="shared" si="8"/>
        <v>A</v>
      </c>
      <c r="O34" s="36">
        <v>1</v>
      </c>
      <c r="P34" s="28" t="str">
        <f t="shared" si="9"/>
        <v>Sangat terampil membuat model visual berbagai struktur molekul hidrokarbon</v>
      </c>
      <c r="Q34" s="39"/>
      <c r="R34" s="39" t="s">
        <v>8</v>
      </c>
      <c r="S34" s="18"/>
      <c r="T34" s="1">
        <v>98</v>
      </c>
      <c r="U34" s="1">
        <v>88</v>
      </c>
      <c r="V34" s="41">
        <f t="shared" si="10"/>
        <v>93</v>
      </c>
      <c r="W34" s="41">
        <f t="shared" si="11"/>
        <v>93</v>
      </c>
      <c r="X34" s="1">
        <v>88</v>
      </c>
      <c r="Y34" s="1">
        <v>75</v>
      </c>
      <c r="Z34" s="1">
        <v>97</v>
      </c>
      <c r="AA34" s="1">
        <v>87</v>
      </c>
      <c r="AB34" s="1">
        <v>87</v>
      </c>
      <c r="AC34" s="1"/>
      <c r="AD34" s="1"/>
      <c r="AE34" s="18"/>
      <c r="AF34" s="1">
        <v>85</v>
      </c>
      <c r="AG34" s="1">
        <v>88</v>
      </c>
      <c r="AH34" s="1">
        <v>75</v>
      </c>
      <c r="AI34" s="1">
        <v>88</v>
      </c>
      <c r="AJ34" s="1">
        <v>90</v>
      </c>
      <c r="AK34" s="1">
        <v>80</v>
      </c>
      <c r="AL34" s="1">
        <v>81</v>
      </c>
      <c r="AM34" s="1">
        <v>88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75594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sifat, struktur dan manfaat senyawa Hidrokarbon, menjelaskan entalpi reaksi dan laju reaksi.Namun perlu peningkatan  masalah reaksi kesetimbangan.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membuat model visual berbagai struktur molekul hidrokarbon</v>
      </c>
      <c r="Q35" s="39"/>
      <c r="R35" s="39" t="s">
        <v>8</v>
      </c>
      <c r="S35" s="18"/>
      <c r="T35" s="1">
        <v>83</v>
      </c>
      <c r="U35" s="1">
        <v>83</v>
      </c>
      <c r="V35" s="41">
        <f t="shared" si="10"/>
        <v>83</v>
      </c>
      <c r="W35" s="41">
        <f t="shared" si="11"/>
        <v>83</v>
      </c>
      <c r="X35" s="1">
        <v>90</v>
      </c>
      <c r="Y35" s="1">
        <v>80</v>
      </c>
      <c r="Z35" s="1">
        <v>93</v>
      </c>
      <c r="AA35" s="1">
        <v>80</v>
      </c>
      <c r="AB35" s="1">
        <v>80</v>
      </c>
      <c r="AC35" s="1"/>
      <c r="AD35" s="1"/>
      <c r="AE35" s="18"/>
      <c r="AF35" s="1">
        <v>85</v>
      </c>
      <c r="AG35" s="1">
        <v>90</v>
      </c>
      <c r="AH35" s="1">
        <v>80</v>
      </c>
      <c r="AI35" s="1">
        <v>85</v>
      </c>
      <c r="AJ35" s="1">
        <v>85</v>
      </c>
      <c r="AK35" s="1">
        <v>80</v>
      </c>
      <c r="AL35" s="1">
        <v>85</v>
      </c>
      <c r="AM35" s="1">
        <v>90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75609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sifat, struktur dan manfaat senyawa Hidrokarbon, menjelaskan entalpi reaksi, laju reaksi dan reaksi kesetimbangan.</v>
      </c>
      <c r="K36" s="28">
        <f t="shared" si="5"/>
        <v>85.625</v>
      </c>
      <c r="L36" s="28" t="str">
        <f t="shared" si="6"/>
        <v>A</v>
      </c>
      <c r="M36" s="28">
        <f t="shared" si="7"/>
        <v>85.625</v>
      </c>
      <c r="N36" s="28" t="str">
        <f t="shared" si="8"/>
        <v>A</v>
      </c>
      <c r="O36" s="36">
        <v>2</v>
      </c>
      <c r="P36" s="28" t="str">
        <f t="shared" si="9"/>
        <v>sangat terampil menyajikan karya tentang proses pembentukan dan teknik pemisahan fraksi fraksi minyak bumi beserta kegunaannya.</v>
      </c>
      <c r="Q36" s="39"/>
      <c r="R36" s="39" t="s">
        <v>8</v>
      </c>
      <c r="S36" s="18"/>
      <c r="T36" s="1">
        <v>91</v>
      </c>
      <c r="U36" s="1">
        <v>80</v>
      </c>
      <c r="V36" s="41">
        <f t="shared" si="10"/>
        <v>85.5</v>
      </c>
      <c r="W36" s="41">
        <f t="shared" si="11"/>
        <v>85.5</v>
      </c>
      <c r="X36" s="1">
        <v>83</v>
      </c>
      <c r="Y36" s="1">
        <v>85</v>
      </c>
      <c r="Z36" s="1">
        <v>80</v>
      </c>
      <c r="AA36" s="1">
        <v>87</v>
      </c>
      <c r="AB36" s="1">
        <v>87</v>
      </c>
      <c r="AC36" s="1"/>
      <c r="AD36" s="1"/>
      <c r="AE36" s="18"/>
      <c r="AF36" s="1">
        <v>85</v>
      </c>
      <c r="AG36" s="1">
        <v>83</v>
      </c>
      <c r="AH36" s="1">
        <v>85</v>
      </c>
      <c r="AI36" s="1">
        <v>87</v>
      </c>
      <c r="AJ36" s="1">
        <v>90</v>
      </c>
      <c r="AK36" s="1">
        <v>85</v>
      </c>
      <c r="AL36" s="1">
        <v>87</v>
      </c>
      <c r="AM36" s="1">
        <v>83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75624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sifat, struktur dan manfaat senyawa Hidrokarbon, menjelaskan entalpi reaksi, laju reaksi dan reaksi kesetimbangan.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3</v>
      </c>
      <c r="P37" s="28" t="str">
        <f t="shared" si="9"/>
        <v>Sangat terampil menyusun gagasan cara mengatasi dampak pembakaransenyawa karbon terhadap lingkungan dan kesehatan.</v>
      </c>
      <c r="Q37" s="39"/>
      <c r="R37" s="39" t="s">
        <v>8</v>
      </c>
      <c r="S37" s="18"/>
      <c r="T37" s="1">
        <v>83</v>
      </c>
      <c r="U37" s="1">
        <v>81</v>
      </c>
      <c r="V37" s="41">
        <f t="shared" si="10"/>
        <v>82</v>
      </c>
      <c r="W37" s="41">
        <f t="shared" si="11"/>
        <v>82</v>
      </c>
      <c r="X37" s="1">
        <v>85</v>
      </c>
      <c r="Y37" s="1">
        <v>88</v>
      </c>
      <c r="Z37" s="1">
        <v>92</v>
      </c>
      <c r="AA37" s="1">
        <v>93</v>
      </c>
      <c r="AB37" s="1">
        <v>93</v>
      </c>
      <c r="AC37" s="1"/>
      <c r="AD37" s="1"/>
      <c r="AE37" s="18"/>
      <c r="AF37" s="1">
        <v>85</v>
      </c>
      <c r="AG37" s="1">
        <v>85</v>
      </c>
      <c r="AH37" s="1">
        <v>88</v>
      </c>
      <c r="AI37" s="1">
        <v>85</v>
      </c>
      <c r="AJ37" s="1">
        <v>90</v>
      </c>
      <c r="AK37" s="1">
        <v>85</v>
      </c>
      <c r="AL37" s="1">
        <v>85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75639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sifat, struktur dan manfaat senyawa Hidrokarbon, menjelaskan entalpi reaksi dan laju reaksi.Namun perlu peningkatan  masalah reaksi kesetimbangan.</v>
      </c>
      <c r="K38" s="28">
        <f t="shared" si="5"/>
        <v>85.375</v>
      </c>
      <c r="L38" s="28" t="str">
        <f t="shared" si="6"/>
        <v>A</v>
      </c>
      <c r="M38" s="28">
        <f t="shared" si="7"/>
        <v>85.375</v>
      </c>
      <c r="N38" s="28" t="str">
        <f t="shared" si="8"/>
        <v>A</v>
      </c>
      <c r="O38" s="36">
        <v>5</v>
      </c>
      <c r="P38" s="28" t="str">
        <f t="shared" si="9"/>
        <v>sangat terampil membandingkan perubahan entalpi beberapa reaksi berdasarkan data hasil percobaan.</v>
      </c>
      <c r="Q38" s="39"/>
      <c r="R38" s="39" t="s">
        <v>8</v>
      </c>
      <c r="S38" s="18"/>
      <c r="T38" s="1">
        <v>88</v>
      </c>
      <c r="U38" s="1">
        <v>80</v>
      </c>
      <c r="V38" s="41">
        <f t="shared" si="10"/>
        <v>84</v>
      </c>
      <c r="W38" s="41">
        <f t="shared" si="11"/>
        <v>84</v>
      </c>
      <c r="X38" s="1">
        <v>85</v>
      </c>
      <c r="Y38" s="1">
        <v>85</v>
      </c>
      <c r="Z38" s="1">
        <v>60</v>
      </c>
      <c r="AA38" s="1">
        <v>87</v>
      </c>
      <c r="AB38" s="1">
        <v>87</v>
      </c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89</v>
      </c>
      <c r="AJ38" s="1">
        <v>85</v>
      </c>
      <c r="AK38" s="1">
        <v>80</v>
      </c>
      <c r="AL38" s="1">
        <v>89</v>
      </c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75654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sifat, struktur dan manfaat senyawa Hidrokarbon, menjelaskan entalpi reaksi dan laju reaksi.Namun perlu peningkatan  masalah reaksi kesetimbangan.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7</v>
      </c>
      <c r="P39" s="28" t="str">
        <f t="shared" si="9"/>
        <v>Sangat terampil menyajikan hasil pengolahan data untuk menentukan nilai tetapan kesetimbangan suatu reaksi.</v>
      </c>
      <c r="Q39" s="39"/>
      <c r="R39" s="39" t="s">
        <v>8</v>
      </c>
      <c r="S39" s="18"/>
      <c r="T39" s="1">
        <v>90</v>
      </c>
      <c r="U39" s="1">
        <v>77</v>
      </c>
      <c r="V39" s="41">
        <f t="shared" si="10"/>
        <v>83.5</v>
      </c>
      <c r="W39" s="41">
        <f t="shared" si="11"/>
        <v>83.5</v>
      </c>
      <c r="X39" s="1">
        <v>80</v>
      </c>
      <c r="Y39" s="1">
        <v>90</v>
      </c>
      <c r="Z39" s="1">
        <v>89</v>
      </c>
      <c r="AA39" s="1">
        <v>80</v>
      </c>
      <c r="AB39" s="1">
        <v>80</v>
      </c>
      <c r="AC39" s="1"/>
      <c r="AD39" s="1"/>
      <c r="AE39" s="18"/>
      <c r="AF39" s="1">
        <v>85</v>
      </c>
      <c r="AG39" s="1">
        <v>80</v>
      </c>
      <c r="AH39" s="1">
        <v>90</v>
      </c>
      <c r="AI39" s="1">
        <v>85</v>
      </c>
      <c r="AJ39" s="1">
        <v>85</v>
      </c>
      <c r="AK39" s="1">
        <v>80</v>
      </c>
      <c r="AL39" s="1">
        <v>85</v>
      </c>
      <c r="AM39" s="1">
        <v>80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75669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sifat, struktur dan manfaat senyawa Hidrokarbon, menjelaskan entalpi reaksi, laju reaksi dan reaksi kesetimbangan.</v>
      </c>
      <c r="K40" s="28">
        <f t="shared" si="5"/>
        <v>84.6875</v>
      </c>
      <c r="L40" s="28" t="str">
        <f t="shared" si="6"/>
        <v>A</v>
      </c>
      <c r="M40" s="28">
        <f t="shared" si="7"/>
        <v>84.6875</v>
      </c>
      <c r="N40" s="28" t="str">
        <f t="shared" si="8"/>
        <v>A</v>
      </c>
      <c r="O40" s="36">
        <v>6</v>
      </c>
      <c r="P40" s="28" t="str">
        <f t="shared" si="9"/>
        <v>Sangat terampil merancang, melakukan dan menyimpulkan serta menyajikan hasilpercobaanfaktor faktor yg mempengaruhi laju reaksi dan orde reaksi.</v>
      </c>
      <c r="Q40" s="39"/>
      <c r="R40" s="39" t="s">
        <v>8</v>
      </c>
      <c r="S40" s="18"/>
      <c r="T40" s="1">
        <v>93</v>
      </c>
      <c r="U40" s="1">
        <v>81</v>
      </c>
      <c r="V40" s="41">
        <f t="shared" si="10"/>
        <v>87</v>
      </c>
      <c r="W40" s="41">
        <f t="shared" si="11"/>
        <v>87</v>
      </c>
      <c r="X40" s="1">
        <v>80</v>
      </c>
      <c r="Y40" s="1">
        <v>84</v>
      </c>
      <c r="Z40" s="1">
        <v>88</v>
      </c>
      <c r="AA40" s="1">
        <v>90</v>
      </c>
      <c r="AB40" s="1">
        <v>90</v>
      </c>
      <c r="AC40" s="1"/>
      <c r="AD40" s="1"/>
      <c r="AE40" s="18"/>
      <c r="AF40" s="1">
        <v>85</v>
      </c>
      <c r="AG40" s="1">
        <v>80</v>
      </c>
      <c r="AH40" s="1">
        <v>77.5</v>
      </c>
      <c r="AI40" s="1">
        <v>90</v>
      </c>
      <c r="AJ40" s="1">
        <v>90</v>
      </c>
      <c r="AK40" s="1">
        <v>85</v>
      </c>
      <c r="AL40" s="1">
        <v>90</v>
      </c>
      <c r="AM40" s="1">
        <v>80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75684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sifat, struktur dan manfaat senyawa Hidrokarbon, menjelaskan entalpi reaksi dan laju reaksi.Namun perlu peningkatan  masalah reaksi kesetimbangan.</v>
      </c>
      <c r="K41" s="28">
        <f t="shared" si="5"/>
        <v>83.25</v>
      </c>
      <c r="L41" s="28" t="str">
        <f t="shared" si="6"/>
        <v>B</v>
      </c>
      <c r="M41" s="28">
        <f t="shared" si="7"/>
        <v>83.25</v>
      </c>
      <c r="N41" s="28" t="str">
        <f t="shared" si="8"/>
        <v>B</v>
      </c>
      <c r="O41" s="36">
        <v>5</v>
      </c>
      <c r="P41" s="28" t="str">
        <f t="shared" si="9"/>
        <v>sangat terampil membandingkan perubahan entalpi beberapa reaksi berdasarkan data hasil percobaan.</v>
      </c>
      <c r="Q41" s="39"/>
      <c r="R41" s="39" t="s">
        <v>8</v>
      </c>
      <c r="S41" s="18"/>
      <c r="T41" s="1">
        <v>82</v>
      </c>
      <c r="U41" s="1">
        <v>73</v>
      </c>
      <c r="V41" s="41">
        <f t="shared" si="10"/>
        <v>77.5</v>
      </c>
      <c r="W41" s="41">
        <f t="shared" si="11"/>
        <v>77.5</v>
      </c>
      <c r="X41" s="1">
        <v>80</v>
      </c>
      <c r="Y41" s="1">
        <v>80</v>
      </c>
      <c r="Z41" s="1">
        <v>87</v>
      </c>
      <c r="AA41" s="1">
        <v>85</v>
      </c>
      <c r="AB41" s="1">
        <v>85</v>
      </c>
      <c r="AC41" s="1"/>
      <c r="AD41" s="1"/>
      <c r="AE41" s="18"/>
      <c r="AF41" s="1">
        <v>85</v>
      </c>
      <c r="AG41" s="1">
        <v>80</v>
      </c>
      <c r="AH41" s="1">
        <v>77.5</v>
      </c>
      <c r="AI41" s="1">
        <v>85</v>
      </c>
      <c r="AJ41" s="1">
        <v>92.5</v>
      </c>
      <c r="AK41" s="1">
        <v>81</v>
      </c>
      <c r="AL41" s="1">
        <v>85</v>
      </c>
      <c r="AM41" s="1">
        <v>80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75699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sifat, struktur dan manfaat senyawa Hidrokarbon, menjelaskan entalpi reaksi, laju reaksi dan reaksi kesetimbangan.</v>
      </c>
      <c r="K42" s="28">
        <f t="shared" si="5"/>
        <v>81.9375</v>
      </c>
      <c r="L42" s="28" t="str">
        <f t="shared" si="6"/>
        <v>B</v>
      </c>
      <c r="M42" s="28">
        <f t="shared" si="7"/>
        <v>81.9375</v>
      </c>
      <c r="N42" s="28" t="str">
        <f t="shared" si="8"/>
        <v>B</v>
      </c>
      <c r="O42" s="36">
        <v>6</v>
      </c>
      <c r="P42" s="28" t="str">
        <f t="shared" si="9"/>
        <v>Sangat terampil merancang, melakukan dan menyimpulkan serta menyajikan hasilpercobaanfaktor faktor yg mempengaruhi laju reaksi dan orde reaksi.</v>
      </c>
      <c r="Q42" s="39"/>
      <c r="R42" s="39" t="s">
        <v>8</v>
      </c>
      <c r="S42" s="18"/>
      <c r="T42" s="1">
        <v>97</v>
      </c>
      <c r="U42" s="1">
        <v>87</v>
      </c>
      <c r="V42" s="41">
        <f t="shared" si="10"/>
        <v>92</v>
      </c>
      <c r="W42" s="41">
        <f t="shared" si="11"/>
        <v>92</v>
      </c>
      <c r="X42" s="1">
        <v>80</v>
      </c>
      <c r="Y42" s="1">
        <v>85</v>
      </c>
      <c r="Z42" s="1">
        <v>83</v>
      </c>
      <c r="AA42" s="1">
        <v>83</v>
      </c>
      <c r="AB42" s="1">
        <v>83</v>
      </c>
      <c r="AC42" s="1"/>
      <c r="AD42" s="1"/>
      <c r="AE42" s="18"/>
      <c r="AF42" s="1">
        <v>85</v>
      </c>
      <c r="AG42" s="1">
        <v>80</v>
      </c>
      <c r="AH42" s="1">
        <v>75</v>
      </c>
      <c r="AI42" s="1">
        <v>84</v>
      </c>
      <c r="AJ42" s="1">
        <v>87.5</v>
      </c>
      <c r="AK42" s="1">
        <v>80</v>
      </c>
      <c r="AL42" s="1">
        <v>84</v>
      </c>
      <c r="AM42" s="1">
        <v>80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75714</v>
      </c>
      <c r="C43" s="19" t="s">
        <v>148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sifat, struktur dan manfaat senyawa Hidrokarbon, menjelaskan entalpi reaksi, laju reaksi dan reaksi kesetimbangan.</v>
      </c>
      <c r="K43" s="28">
        <f t="shared" si="5"/>
        <v>84.625</v>
      </c>
      <c r="L43" s="28" t="str">
        <f t="shared" si="6"/>
        <v>A</v>
      </c>
      <c r="M43" s="28">
        <f t="shared" si="7"/>
        <v>84.625</v>
      </c>
      <c r="N43" s="28" t="str">
        <f t="shared" si="8"/>
        <v>A</v>
      </c>
      <c r="O43" s="36">
        <v>6</v>
      </c>
      <c r="P43" s="28" t="str">
        <f t="shared" si="9"/>
        <v>Sangat terampil merancang, melakukan dan menyimpulkan serta menyajikan hasilpercobaanfaktor faktor yg mempengaruhi laju reaksi dan orde reaksi.</v>
      </c>
      <c r="Q43" s="39"/>
      <c r="R43" s="39" t="s">
        <v>8</v>
      </c>
      <c r="S43" s="18"/>
      <c r="T43" s="1">
        <v>91</v>
      </c>
      <c r="U43" s="1">
        <v>88</v>
      </c>
      <c r="V43" s="41">
        <f t="shared" si="10"/>
        <v>89.5</v>
      </c>
      <c r="W43" s="41">
        <f t="shared" si="11"/>
        <v>89.5</v>
      </c>
      <c r="X43" s="1">
        <v>85</v>
      </c>
      <c r="Y43" s="1">
        <v>85</v>
      </c>
      <c r="Z43" s="1">
        <v>93</v>
      </c>
      <c r="AA43" s="1">
        <v>95</v>
      </c>
      <c r="AB43" s="1">
        <v>95</v>
      </c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86</v>
      </c>
      <c r="AJ43" s="1">
        <v>85</v>
      </c>
      <c r="AK43" s="1">
        <v>80</v>
      </c>
      <c r="AL43" s="1">
        <v>86</v>
      </c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75729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sifat, struktur dan manfaat senyawa Hidrokarbon, menjelaskan entalpi reaksi, laju reaksi dan reaksi kesetimbangan.</v>
      </c>
      <c r="K44" s="28">
        <f t="shared" si="5"/>
        <v>85.75</v>
      </c>
      <c r="L44" s="28" t="str">
        <f t="shared" si="6"/>
        <v>A</v>
      </c>
      <c r="M44" s="28">
        <f t="shared" si="7"/>
        <v>85.75</v>
      </c>
      <c r="N44" s="28" t="str">
        <f t="shared" si="8"/>
        <v>A</v>
      </c>
      <c r="O44" s="36">
        <v>6</v>
      </c>
      <c r="P44" s="28" t="str">
        <f t="shared" si="9"/>
        <v>Sangat terampil merancang, melakukan dan menyimpulkan serta menyajikan hasilpercobaanfaktor faktor yg mempengaruhi laju reaksi dan orde reaksi.</v>
      </c>
      <c r="Q44" s="39"/>
      <c r="R44" s="39" t="s">
        <v>8</v>
      </c>
      <c r="S44" s="18"/>
      <c r="T44" s="1">
        <v>88</v>
      </c>
      <c r="U44" s="1">
        <v>81</v>
      </c>
      <c r="V44" s="41">
        <f t="shared" si="10"/>
        <v>84.5</v>
      </c>
      <c r="W44" s="41">
        <f t="shared" si="11"/>
        <v>84.5</v>
      </c>
      <c r="X44" s="1">
        <v>88</v>
      </c>
      <c r="Y44" s="1">
        <v>85</v>
      </c>
      <c r="Z44" s="1">
        <v>90</v>
      </c>
      <c r="AA44" s="1">
        <v>87</v>
      </c>
      <c r="AB44" s="1">
        <v>87</v>
      </c>
      <c r="AC44" s="1"/>
      <c r="AD44" s="1"/>
      <c r="AE44" s="18"/>
      <c r="AF44" s="1">
        <v>85</v>
      </c>
      <c r="AG44" s="1">
        <v>88</v>
      </c>
      <c r="AH44" s="1">
        <v>85</v>
      </c>
      <c r="AI44" s="1">
        <v>85</v>
      </c>
      <c r="AJ44" s="1">
        <v>90</v>
      </c>
      <c r="AK44" s="1">
        <v>80</v>
      </c>
      <c r="AL44" s="1">
        <v>85</v>
      </c>
      <c r="AM44" s="1">
        <v>88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75744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sifat, struktur dan manfaat senyawa Hidrokarbon, menjelaskan entalpi reaksi, laju reaksi dan reaksi kesetimbangan.</v>
      </c>
      <c r="K45" s="28">
        <f t="shared" si="5"/>
        <v>84.3125</v>
      </c>
      <c r="L45" s="28" t="str">
        <f t="shared" si="6"/>
        <v>A</v>
      </c>
      <c r="M45" s="28">
        <f t="shared" si="7"/>
        <v>84.3125</v>
      </c>
      <c r="N45" s="28" t="str">
        <f t="shared" si="8"/>
        <v>A</v>
      </c>
      <c r="O45" s="36">
        <v>7</v>
      </c>
      <c r="P45" s="28" t="str">
        <f t="shared" si="9"/>
        <v>Sangat terampil menyajikan hasil pengolahan data untuk menentukan nilai tetapan kesetimbangan suatu reaksi.</v>
      </c>
      <c r="Q45" s="39"/>
      <c r="R45" s="39" t="s">
        <v>8</v>
      </c>
      <c r="S45" s="18"/>
      <c r="T45" s="1">
        <v>84</v>
      </c>
      <c r="U45" s="1">
        <v>84</v>
      </c>
      <c r="V45" s="41">
        <f t="shared" si="10"/>
        <v>84</v>
      </c>
      <c r="W45" s="41">
        <f t="shared" si="11"/>
        <v>84</v>
      </c>
      <c r="X45" s="1">
        <v>80</v>
      </c>
      <c r="Y45" s="1">
        <v>87.5</v>
      </c>
      <c r="Z45" s="1">
        <v>83</v>
      </c>
      <c r="AA45" s="1">
        <v>87</v>
      </c>
      <c r="AB45" s="1">
        <v>87</v>
      </c>
      <c r="AC45" s="1"/>
      <c r="AD45" s="1"/>
      <c r="AE45" s="18"/>
      <c r="AF45" s="1">
        <v>85</v>
      </c>
      <c r="AG45" s="1">
        <v>80</v>
      </c>
      <c r="AH45" s="1">
        <v>87.5</v>
      </c>
      <c r="AI45" s="1">
        <v>86</v>
      </c>
      <c r="AJ45" s="1">
        <v>90</v>
      </c>
      <c r="AK45" s="1">
        <v>80</v>
      </c>
      <c r="AL45" s="1">
        <v>86</v>
      </c>
      <c r="AM45" s="1">
        <v>80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75759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sifat, struktur dan manfaat senyawa Hidrokarbon, menjelaskan entalpi reaksi, laju reaksi dan reaksi kesetimbangan.</v>
      </c>
      <c r="K46" s="28">
        <f t="shared" si="5"/>
        <v>85.4375</v>
      </c>
      <c r="L46" s="28" t="str">
        <f t="shared" si="6"/>
        <v>A</v>
      </c>
      <c r="M46" s="28">
        <f t="shared" si="7"/>
        <v>85.4375</v>
      </c>
      <c r="N46" s="28" t="str">
        <f t="shared" si="8"/>
        <v>A</v>
      </c>
      <c r="O46" s="36">
        <v>7</v>
      </c>
      <c r="P46" s="28" t="str">
        <f t="shared" si="9"/>
        <v>Sangat terampil menyajikan hasil pengolahan data untuk menentukan nilai tetapan kesetimbangan suatu reaksi.</v>
      </c>
      <c r="Q46" s="39"/>
      <c r="R46" s="39" t="s">
        <v>8</v>
      </c>
      <c r="S46" s="18"/>
      <c r="T46" s="1">
        <v>91</v>
      </c>
      <c r="U46" s="1">
        <v>87</v>
      </c>
      <c r="V46" s="41">
        <f t="shared" si="10"/>
        <v>89</v>
      </c>
      <c r="W46" s="41">
        <f t="shared" si="11"/>
        <v>89</v>
      </c>
      <c r="X46" s="1">
        <v>80</v>
      </c>
      <c r="Y46" s="1">
        <v>87.5</v>
      </c>
      <c r="Z46" s="1">
        <v>90</v>
      </c>
      <c r="AA46" s="1">
        <v>93</v>
      </c>
      <c r="AB46" s="1">
        <v>93</v>
      </c>
      <c r="AC46" s="1"/>
      <c r="AD46" s="1"/>
      <c r="AE46" s="18"/>
      <c r="AF46" s="1">
        <v>85</v>
      </c>
      <c r="AG46" s="1">
        <v>80</v>
      </c>
      <c r="AH46" s="1">
        <v>87.5</v>
      </c>
      <c r="AI46" s="1">
        <v>89</v>
      </c>
      <c r="AJ46" s="1">
        <v>90</v>
      </c>
      <c r="AK46" s="1">
        <v>83</v>
      </c>
      <c r="AL46" s="1">
        <v>89</v>
      </c>
      <c r="AM46" s="1">
        <v>80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091" yWindow="21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Y35" activePane="bottomRight" state="frozen"/>
      <selection pane="topRight"/>
      <selection pane="bottomLeft"/>
      <selection pane="bottomRight" activeCell="AO39" sqref="AO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0.140625" customWidth="1"/>
    <col min="10" max="10" width="20.7109375" customWidth="1"/>
    <col min="11" max="14" width="7.7109375" customWidth="1"/>
    <col min="15" max="15" width="11.7109375" customWidth="1"/>
    <col min="16" max="16" width="30.42578125" customWidth="1"/>
    <col min="17" max="17" width="8.42578125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75773</v>
      </c>
      <c r="C11" s="19" t="s">
        <v>153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sifat, struktur dan manfaat senyawa Hidrokarbon, menjelaskan entalpi reaksi, laju reaksi dan reaksi kesetimbangan.</v>
      </c>
      <c r="K11" s="28">
        <f t="shared" ref="K11:K50" si="5">IF((COUNTA(AF11:AO11)&gt;0),AVERAGE(AF11:AO11),"")</f>
        <v>87.125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87.125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model visual berbagai struktur molekul hidrokarbon</v>
      </c>
      <c r="Q11" s="39"/>
      <c r="R11" s="39" t="s">
        <v>8</v>
      </c>
      <c r="S11" s="18"/>
      <c r="T11" s="1">
        <v>86</v>
      </c>
      <c r="U11" s="1">
        <v>89</v>
      </c>
      <c r="V11" s="41">
        <f>AVERAGE(T11:U11)</f>
        <v>87.5</v>
      </c>
      <c r="W11" s="41">
        <f>AVERAGE(U11:V11)</f>
        <v>88.25</v>
      </c>
      <c r="X11" s="1">
        <v>96</v>
      </c>
      <c r="Y11" s="1">
        <v>85</v>
      </c>
      <c r="Z11" s="1">
        <v>82</v>
      </c>
      <c r="AA11" s="1">
        <v>85</v>
      </c>
      <c r="AB11" s="1">
        <v>85</v>
      </c>
      <c r="AC11" s="1"/>
      <c r="AD11" s="1"/>
      <c r="AE11" s="18"/>
      <c r="AF11" s="1">
        <v>85</v>
      </c>
      <c r="AG11" s="1">
        <v>87</v>
      </c>
      <c r="AH11" s="1">
        <v>87</v>
      </c>
      <c r="AI11" s="1">
        <v>95</v>
      </c>
      <c r="AJ11" s="1">
        <v>86</v>
      </c>
      <c r="AK11" s="1">
        <v>85</v>
      </c>
      <c r="AL11" s="1">
        <v>85</v>
      </c>
      <c r="AM11" s="1">
        <v>87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75788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sifat, struktur dan manfaat senyawa Hidrokarbon, menjelaskan entalpi reaksi dan laju reaksi.Namun perlu peningkatan  masalah reaksi kesetimbangan.</v>
      </c>
      <c r="K12" s="28">
        <f t="shared" si="5"/>
        <v>86.875</v>
      </c>
      <c r="L12" s="28" t="str">
        <f t="shared" si="6"/>
        <v>A</v>
      </c>
      <c r="M12" s="28">
        <f t="shared" si="7"/>
        <v>86.875</v>
      </c>
      <c r="N12" s="28" t="str">
        <f t="shared" si="8"/>
        <v>A</v>
      </c>
      <c r="O12" s="36">
        <v>2</v>
      </c>
      <c r="P12" s="28" t="str">
        <f t="shared" si="9"/>
        <v>sangat terampil menyajikan karya tentang proses pembentukan dan teknik pemisahan fraksi fraksi minyak bumi beserta kegunaannya.</v>
      </c>
      <c r="Q12" s="39"/>
      <c r="R12" s="39" t="s">
        <v>8</v>
      </c>
      <c r="S12" s="18"/>
      <c r="T12" s="1">
        <v>82</v>
      </c>
      <c r="U12" s="1">
        <v>81</v>
      </c>
      <c r="V12" s="41">
        <f t="shared" ref="V12:W46" si="10">AVERAGE(T12:U12)</f>
        <v>81.5</v>
      </c>
      <c r="W12" s="41">
        <f t="shared" si="10"/>
        <v>81.25</v>
      </c>
      <c r="X12" s="1">
        <v>80</v>
      </c>
      <c r="Y12" s="1">
        <v>75</v>
      </c>
      <c r="Z12" s="1">
        <v>84</v>
      </c>
      <c r="AA12" s="1">
        <v>80</v>
      </c>
      <c r="AB12" s="1">
        <v>80</v>
      </c>
      <c r="AC12" s="1"/>
      <c r="AD12" s="1"/>
      <c r="AE12" s="18"/>
      <c r="AF12" s="1">
        <v>85</v>
      </c>
      <c r="AG12" s="1">
        <v>86</v>
      </c>
      <c r="AH12" s="1">
        <v>86</v>
      </c>
      <c r="AI12" s="1">
        <v>95</v>
      </c>
      <c r="AJ12" s="1">
        <v>90</v>
      </c>
      <c r="AK12" s="1">
        <v>85</v>
      </c>
      <c r="AL12" s="1">
        <v>82</v>
      </c>
      <c r="AM12" s="1">
        <v>86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75803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sifat, struktur dan manfaat senyawa Hidrokarbon, menjelaskan entalpi reaksi dan laju reaksi.Namun perlu peningkatan  masalah reaksi kesetimbangan.</v>
      </c>
      <c r="K13" s="28">
        <f t="shared" si="5"/>
        <v>86.625</v>
      </c>
      <c r="L13" s="28" t="str">
        <f t="shared" si="6"/>
        <v>A</v>
      </c>
      <c r="M13" s="28">
        <f t="shared" si="7"/>
        <v>86.625</v>
      </c>
      <c r="N13" s="28" t="str">
        <f t="shared" si="8"/>
        <v>A</v>
      </c>
      <c r="O13" s="36">
        <v>4</v>
      </c>
      <c r="P13" s="28" t="str">
        <f t="shared" si="9"/>
        <v>Sangat terampil menyimpulkan hasil analisis data percobaan termokimia pada tekanan tetap.</v>
      </c>
      <c r="Q13" s="39"/>
      <c r="R13" s="39" t="s">
        <v>8</v>
      </c>
      <c r="S13" s="18"/>
      <c r="T13" s="1">
        <v>86</v>
      </c>
      <c r="U13" s="1">
        <v>88</v>
      </c>
      <c r="V13" s="41">
        <f t="shared" si="10"/>
        <v>87</v>
      </c>
      <c r="W13" s="41">
        <f t="shared" si="10"/>
        <v>87.5</v>
      </c>
      <c r="X13" s="1">
        <v>80</v>
      </c>
      <c r="Y13" s="1">
        <v>85</v>
      </c>
      <c r="Z13" s="1">
        <v>84</v>
      </c>
      <c r="AA13" s="1">
        <v>81</v>
      </c>
      <c r="AB13" s="1">
        <v>81</v>
      </c>
      <c r="AC13" s="1"/>
      <c r="AD13" s="1"/>
      <c r="AE13" s="18"/>
      <c r="AF13" s="1">
        <v>85</v>
      </c>
      <c r="AG13" s="1">
        <v>90</v>
      </c>
      <c r="AH13" s="1">
        <v>85</v>
      </c>
      <c r="AI13" s="1">
        <v>95</v>
      </c>
      <c r="AJ13" s="1">
        <v>88</v>
      </c>
      <c r="AK13" s="1">
        <v>85</v>
      </c>
      <c r="AL13" s="1">
        <v>80</v>
      </c>
      <c r="AM13" s="1">
        <v>85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189</v>
      </c>
      <c r="FI13" s="44" t="s">
        <v>193</v>
      </c>
      <c r="FJ13" s="42">
        <v>25081</v>
      </c>
      <c r="FK13" s="42">
        <v>25091</v>
      </c>
    </row>
    <row r="14" spans="1:167" x14ac:dyDescent="0.25">
      <c r="A14" s="19">
        <v>4</v>
      </c>
      <c r="B14" s="19">
        <v>75818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sifat, struktur dan manfaat senyawa Hidrokarbon, menjelaskan entalpi reaksi, laju reaksi dan reaksi kesetimbangan.</v>
      </c>
      <c r="K14" s="28">
        <f t="shared" si="5"/>
        <v>86.375</v>
      </c>
      <c r="L14" s="28" t="str">
        <f t="shared" si="6"/>
        <v>A</v>
      </c>
      <c r="M14" s="28">
        <f t="shared" si="7"/>
        <v>86.375</v>
      </c>
      <c r="N14" s="28" t="str">
        <f t="shared" si="8"/>
        <v>A</v>
      </c>
      <c r="O14" s="36">
        <v>7</v>
      </c>
      <c r="P14" s="28" t="str">
        <f t="shared" si="9"/>
        <v>Sangat terampil menyajikan hasil pengolahan data untuk menentukan nilai tetapan kesetimbangan suatu reaksi.</v>
      </c>
      <c r="Q14" s="39"/>
      <c r="R14" s="39" t="s">
        <v>8</v>
      </c>
      <c r="S14" s="18"/>
      <c r="T14" s="1">
        <v>82</v>
      </c>
      <c r="U14" s="1">
        <v>80</v>
      </c>
      <c r="V14" s="41">
        <v>88</v>
      </c>
      <c r="W14" s="41">
        <f t="shared" si="10"/>
        <v>84</v>
      </c>
      <c r="X14" s="1">
        <v>88</v>
      </c>
      <c r="Y14" s="1">
        <v>88</v>
      </c>
      <c r="Z14" s="1">
        <v>86</v>
      </c>
      <c r="AA14" s="1">
        <v>88</v>
      </c>
      <c r="AB14" s="1">
        <v>88</v>
      </c>
      <c r="AC14" s="1"/>
      <c r="AD14" s="1"/>
      <c r="AE14" s="18"/>
      <c r="AF14" s="1">
        <v>85</v>
      </c>
      <c r="AG14" s="1">
        <v>88</v>
      </c>
      <c r="AH14" s="1">
        <v>88</v>
      </c>
      <c r="AI14" s="1">
        <v>85</v>
      </c>
      <c r="AJ14" s="1">
        <v>90</v>
      </c>
      <c r="AK14" s="1">
        <v>85</v>
      </c>
      <c r="AL14" s="1">
        <v>82</v>
      </c>
      <c r="AM14" s="1">
        <v>88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75833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sifat, struktur dan manfaat senyawa Hidrokarbon, menjelaskan entalpi reaksi dan laju reaksi.Namun perlu peningkatan  masalah reaksi kesetimbangan.</v>
      </c>
      <c r="K15" s="28">
        <f t="shared" si="5"/>
        <v>86.375</v>
      </c>
      <c r="L15" s="28" t="str">
        <f t="shared" si="6"/>
        <v>A</v>
      </c>
      <c r="M15" s="28">
        <f t="shared" si="7"/>
        <v>86.375</v>
      </c>
      <c r="N15" s="28" t="str">
        <f t="shared" si="8"/>
        <v>A</v>
      </c>
      <c r="O15" s="36">
        <v>6</v>
      </c>
      <c r="P15" s="28" t="str">
        <f t="shared" si="9"/>
        <v>Sangat terampil merancang, melakukan dan menyimpulkan serta menyajikan hasilpercobaanfaktor faktor yg mempengaruhi laju reaksi dan orde reaksi.</v>
      </c>
      <c r="Q15" s="39"/>
      <c r="R15" s="39" t="s">
        <v>8</v>
      </c>
      <c r="S15" s="18"/>
      <c r="T15" s="1">
        <v>82</v>
      </c>
      <c r="U15" s="1">
        <v>78</v>
      </c>
      <c r="V15" s="41">
        <f t="shared" si="10"/>
        <v>80</v>
      </c>
      <c r="W15" s="41">
        <f t="shared" si="10"/>
        <v>79</v>
      </c>
      <c r="X15" s="1">
        <v>90</v>
      </c>
      <c r="Y15" s="1">
        <v>90</v>
      </c>
      <c r="Z15" s="1">
        <v>90</v>
      </c>
      <c r="AA15" s="1">
        <v>84</v>
      </c>
      <c r="AB15" s="1">
        <v>84</v>
      </c>
      <c r="AC15" s="1"/>
      <c r="AD15" s="1"/>
      <c r="AE15" s="18"/>
      <c r="AF15" s="1">
        <v>85</v>
      </c>
      <c r="AG15" s="1">
        <v>90</v>
      </c>
      <c r="AH15" s="1">
        <v>90</v>
      </c>
      <c r="AI15" s="1">
        <v>85</v>
      </c>
      <c r="AJ15" s="1">
        <v>83</v>
      </c>
      <c r="AK15" s="1">
        <v>85</v>
      </c>
      <c r="AL15" s="1">
        <v>83</v>
      </c>
      <c r="AM15" s="1">
        <v>90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25082</v>
      </c>
      <c r="FK15" s="42">
        <v>25092</v>
      </c>
    </row>
    <row r="16" spans="1:167" x14ac:dyDescent="0.25">
      <c r="A16" s="19">
        <v>6</v>
      </c>
      <c r="B16" s="19">
        <v>75848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sifat, struktur dan manfaat senyawa Hidrokarbon, menjelaskan entalpi reaksi dan laju reaksi.Namun perlu peningkatan  masalah reaksi kesetimbangan.</v>
      </c>
      <c r="K16" s="28">
        <f t="shared" si="5"/>
        <v>83.625</v>
      </c>
      <c r="L16" s="28" t="str">
        <f t="shared" si="6"/>
        <v>B</v>
      </c>
      <c r="M16" s="28">
        <f t="shared" si="7"/>
        <v>83.625</v>
      </c>
      <c r="N16" s="28" t="str">
        <f t="shared" si="8"/>
        <v>B</v>
      </c>
      <c r="O16" s="36">
        <v>5</v>
      </c>
      <c r="P16" s="28" t="str">
        <f t="shared" si="9"/>
        <v>sangat terampil membandingkan perubahan entalpi beberapa reaksi berdasarkan data hasil percobaan.</v>
      </c>
      <c r="Q16" s="39"/>
      <c r="R16" s="39" t="s">
        <v>8</v>
      </c>
      <c r="S16" s="18"/>
      <c r="T16" s="1">
        <v>82</v>
      </c>
      <c r="U16" s="1">
        <v>76</v>
      </c>
      <c r="V16" s="41">
        <f t="shared" si="10"/>
        <v>79</v>
      </c>
      <c r="W16" s="41">
        <f t="shared" si="10"/>
        <v>77.5</v>
      </c>
      <c r="X16" s="1">
        <v>90</v>
      </c>
      <c r="Y16" s="1">
        <v>90</v>
      </c>
      <c r="Z16" s="1">
        <v>87</v>
      </c>
      <c r="AA16" s="1">
        <v>87</v>
      </c>
      <c r="AB16" s="1">
        <v>87</v>
      </c>
      <c r="AC16" s="1"/>
      <c r="AD16" s="1"/>
      <c r="AE16" s="18"/>
      <c r="AF16" s="1">
        <v>85</v>
      </c>
      <c r="AG16" s="1">
        <v>83</v>
      </c>
      <c r="AH16" s="1">
        <v>83</v>
      </c>
      <c r="AI16" s="1">
        <v>85</v>
      </c>
      <c r="AJ16" s="1">
        <v>85</v>
      </c>
      <c r="AK16" s="1">
        <v>85</v>
      </c>
      <c r="AL16" s="1">
        <v>80</v>
      </c>
      <c r="AM16" s="1">
        <v>83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75863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sifat, struktur dan manfaat senyawa Hidrokarbon, menjelaskan entalpi reaksi dan laju reaksi.Namun perlu peningkatan  masalah reaksi kesetimbangan.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3</v>
      </c>
      <c r="P17" s="28" t="str">
        <f t="shared" si="9"/>
        <v>Sangat terampil menyusun gagasan cara mengatasi dampak pembakaransenyawa karbon terhadap lingkungan dan kesehatan.</v>
      </c>
      <c r="Q17" s="39"/>
      <c r="R17" s="39" t="s">
        <v>8</v>
      </c>
      <c r="S17" s="18"/>
      <c r="T17" s="1">
        <v>83</v>
      </c>
      <c r="U17" s="1">
        <v>80</v>
      </c>
      <c r="V17" s="41">
        <f t="shared" si="10"/>
        <v>81.5</v>
      </c>
      <c r="W17" s="41">
        <f t="shared" si="10"/>
        <v>80.75</v>
      </c>
      <c r="X17" s="1">
        <v>83</v>
      </c>
      <c r="Y17" s="1">
        <v>78</v>
      </c>
      <c r="Z17" s="1">
        <v>82</v>
      </c>
      <c r="AA17" s="1">
        <v>84</v>
      </c>
      <c r="AB17" s="1">
        <v>84</v>
      </c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88</v>
      </c>
      <c r="AL17" s="1">
        <v>80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191</v>
      </c>
      <c r="FI17" s="44" t="s">
        <v>195</v>
      </c>
      <c r="FJ17" s="42">
        <v>25083</v>
      </c>
      <c r="FK17" s="42">
        <v>25093</v>
      </c>
    </row>
    <row r="18" spans="1:167" x14ac:dyDescent="0.25">
      <c r="A18" s="19">
        <v>8</v>
      </c>
      <c r="B18" s="19">
        <v>75878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sifat, struktur dan manfaat senyawa Hidrokarbon, menjelaskan entalpi reaksi, laju reaksi dan reaksi kesetimbangan.</v>
      </c>
      <c r="K18" s="28">
        <f t="shared" si="5"/>
        <v>82.75</v>
      </c>
      <c r="L18" s="28" t="str">
        <f t="shared" si="6"/>
        <v>B</v>
      </c>
      <c r="M18" s="28">
        <f t="shared" si="7"/>
        <v>82.75</v>
      </c>
      <c r="N18" s="28" t="str">
        <f t="shared" si="8"/>
        <v>B</v>
      </c>
      <c r="O18" s="36">
        <v>4</v>
      </c>
      <c r="P18" s="28" t="str">
        <f t="shared" si="9"/>
        <v>Sangat terampil menyimpulkan hasil analisis data percobaan termokimia pada tekanan tetap.</v>
      </c>
      <c r="Q18" s="39"/>
      <c r="R18" s="39" t="s">
        <v>8</v>
      </c>
      <c r="S18" s="18"/>
      <c r="T18" s="1">
        <v>93</v>
      </c>
      <c r="U18" s="1">
        <v>82</v>
      </c>
      <c r="V18" s="41">
        <f t="shared" si="10"/>
        <v>87.5</v>
      </c>
      <c r="W18" s="41">
        <f t="shared" si="10"/>
        <v>84.75</v>
      </c>
      <c r="X18" s="1">
        <v>80</v>
      </c>
      <c r="Y18" s="1">
        <v>85</v>
      </c>
      <c r="Z18" s="1">
        <v>88</v>
      </c>
      <c r="AA18" s="1">
        <v>89</v>
      </c>
      <c r="AB18" s="1">
        <v>85</v>
      </c>
      <c r="AC18" s="1"/>
      <c r="AD18" s="1"/>
      <c r="AE18" s="18"/>
      <c r="AF18" s="1">
        <v>85</v>
      </c>
      <c r="AG18" s="1">
        <v>85</v>
      </c>
      <c r="AH18" s="1">
        <v>78</v>
      </c>
      <c r="AI18" s="1">
        <v>85</v>
      </c>
      <c r="AJ18" s="1">
        <v>86</v>
      </c>
      <c r="AK18" s="1">
        <v>85</v>
      </c>
      <c r="AL18" s="1">
        <v>80</v>
      </c>
      <c r="AM18" s="1">
        <v>78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75893</v>
      </c>
      <c r="C19" s="19" t="s">
        <v>161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sifat, struktur dan manfaat senyawa Hidrokarbon, menjelaskan entalpi reaksi dan laju reaksi.Namun perlu peningkatan  masalah reaksi kesetimbangan.</v>
      </c>
      <c r="K19" s="28">
        <f t="shared" si="5"/>
        <v>84.375</v>
      </c>
      <c r="L19" s="28" t="str">
        <f t="shared" si="6"/>
        <v>A</v>
      </c>
      <c r="M19" s="28">
        <f t="shared" si="7"/>
        <v>84.375</v>
      </c>
      <c r="N19" s="28" t="str">
        <f t="shared" si="8"/>
        <v>A</v>
      </c>
      <c r="O19" s="36">
        <v>7</v>
      </c>
      <c r="P19" s="28" t="str">
        <f t="shared" si="9"/>
        <v>Sangat terampil menyajikan hasil pengolahan data untuk menentukan nilai tetapan kesetimbangan suatu reaksi.</v>
      </c>
      <c r="Q19" s="39"/>
      <c r="R19" s="39" t="s">
        <v>8</v>
      </c>
      <c r="S19" s="18"/>
      <c r="T19" s="1">
        <v>88</v>
      </c>
      <c r="U19" s="1">
        <v>76</v>
      </c>
      <c r="V19" s="41">
        <f t="shared" si="10"/>
        <v>82</v>
      </c>
      <c r="W19" s="41">
        <f t="shared" si="10"/>
        <v>79</v>
      </c>
      <c r="X19" s="1">
        <v>80</v>
      </c>
      <c r="Y19" s="1">
        <v>75</v>
      </c>
      <c r="Z19" s="1">
        <v>81</v>
      </c>
      <c r="AA19" s="1">
        <v>83</v>
      </c>
      <c r="AB19" s="1">
        <v>83</v>
      </c>
      <c r="AC19" s="1"/>
      <c r="AD19" s="1"/>
      <c r="AE19" s="18"/>
      <c r="AF19" s="1">
        <v>85</v>
      </c>
      <c r="AG19" s="1">
        <v>86</v>
      </c>
      <c r="AH19" s="1">
        <v>86</v>
      </c>
      <c r="AI19" s="1">
        <v>85</v>
      </c>
      <c r="AJ19" s="1">
        <v>80</v>
      </c>
      <c r="AK19" s="1">
        <v>85</v>
      </c>
      <c r="AL19" s="1">
        <v>82</v>
      </c>
      <c r="AM19" s="1">
        <v>86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192</v>
      </c>
      <c r="FI19" s="44" t="s">
        <v>196</v>
      </c>
      <c r="FJ19" s="42">
        <v>25084</v>
      </c>
      <c r="FK19" s="42">
        <v>25094</v>
      </c>
    </row>
    <row r="20" spans="1:167" x14ac:dyDescent="0.25">
      <c r="A20" s="19">
        <v>10</v>
      </c>
      <c r="B20" s="19">
        <v>75908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sifat, struktur dan manfaat senyawa Hidrokarbon, menjelaskan entalpi reaksi dan laju reaksi.Namun perlu peningkatan  masalah reaksi kesetimbangan.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6</v>
      </c>
      <c r="P20" s="28" t="str">
        <f t="shared" si="9"/>
        <v>Sangat terampil merancang, melakukan dan menyimpulkan serta menyajikan hasilpercobaanfaktor faktor yg mempengaruhi laju reaksi dan orde reaksi.</v>
      </c>
      <c r="Q20" s="39"/>
      <c r="R20" s="39" t="s">
        <v>8</v>
      </c>
      <c r="S20" s="18"/>
      <c r="T20" s="1">
        <v>83</v>
      </c>
      <c r="U20" s="1">
        <v>81</v>
      </c>
      <c r="V20" s="41">
        <f t="shared" si="10"/>
        <v>82</v>
      </c>
      <c r="W20" s="41">
        <f t="shared" si="10"/>
        <v>81.5</v>
      </c>
      <c r="X20" s="1">
        <v>85</v>
      </c>
      <c r="Y20" s="1">
        <v>80</v>
      </c>
      <c r="Z20" s="1">
        <v>88</v>
      </c>
      <c r="AA20" s="1">
        <v>85</v>
      </c>
      <c r="AB20" s="1">
        <v>85</v>
      </c>
      <c r="AC20" s="1"/>
      <c r="AD20" s="1"/>
      <c r="AE20" s="18"/>
      <c r="AF20" s="1">
        <v>85</v>
      </c>
      <c r="AG20" s="1">
        <v>80</v>
      </c>
      <c r="AH20" s="1">
        <v>80</v>
      </c>
      <c r="AI20" s="1">
        <v>85</v>
      </c>
      <c r="AJ20" s="1">
        <v>83</v>
      </c>
      <c r="AK20" s="1">
        <v>85</v>
      </c>
      <c r="AL20" s="1">
        <v>82</v>
      </c>
      <c r="AM20" s="1">
        <v>80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75923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sifat, struktur dan manfaat senyawa Hidrokarbon, menjelaskan entalpi reaksi dan laju reaksi.Namun perlu peningkatan  masalah reaksi kesetimbangan.</v>
      </c>
      <c r="K21" s="28">
        <f t="shared" si="5"/>
        <v>85.125</v>
      </c>
      <c r="L21" s="28" t="str">
        <f t="shared" si="6"/>
        <v>A</v>
      </c>
      <c r="M21" s="28">
        <f t="shared" si="7"/>
        <v>85.125</v>
      </c>
      <c r="N21" s="28" t="str">
        <f t="shared" si="8"/>
        <v>A</v>
      </c>
      <c r="O21" s="36">
        <v>5</v>
      </c>
      <c r="P21" s="28" t="str">
        <f t="shared" si="9"/>
        <v>sangat terampil membandingkan perubahan entalpi beberapa reaksi berdasarkan data hasil percobaan.</v>
      </c>
      <c r="Q21" s="39"/>
      <c r="R21" s="39" t="s">
        <v>9</v>
      </c>
      <c r="S21" s="18"/>
      <c r="T21" s="1">
        <v>83</v>
      </c>
      <c r="U21" s="1">
        <v>81</v>
      </c>
      <c r="V21" s="41">
        <f t="shared" si="10"/>
        <v>82</v>
      </c>
      <c r="W21" s="41">
        <f t="shared" si="10"/>
        <v>81.5</v>
      </c>
      <c r="X21" s="1">
        <v>83</v>
      </c>
      <c r="Y21" s="1">
        <v>90</v>
      </c>
      <c r="Z21" s="1">
        <v>89</v>
      </c>
      <c r="AA21" s="1">
        <v>85</v>
      </c>
      <c r="AB21" s="1">
        <v>85</v>
      </c>
      <c r="AC21" s="1"/>
      <c r="AD21" s="1"/>
      <c r="AE21" s="18"/>
      <c r="AF21" s="1">
        <v>85</v>
      </c>
      <c r="AG21" s="1">
        <v>83</v>
      </c>
      <c r="AH21" s="1">
        <v>83</v>
      </c>
      <c r="AI21" s="1">
        <v>95</v>
      </c>
      <c r="AJ21" s="1">
        <v>85</v>
      </c>
      <c r="AK21" s="1">
        <v>85</v>
      </c>
      <c r="AL21" s="1">
        <v>82</v>
      </c>
      <c r="AM21" s="1">
        <v>83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 t="s">
        <v>197</v>
      </c>
      <c r="FJ21" s="42">
        <v>25085</v>
      </c>
      <c r="FK21" s="42">
        <v>25095</v>
      </c>
    </row>
    <row r="22" spans="1:167" x14ac:dyDescent="0.25">
      <c r="A22" s="19">
        <v>12</v>
      </c>
      <c r="B22" s="19">
        <v>75938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sifat, struktur dan manfaat senyawa Hidrokarbon, menjelaskan entalpi reaksi, laju reaksi dan reaksi kesetimbangan.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2</v>
      </c>
      <c r="P22" s="28" t="str">
        <f t="shared" si="9"/>
        <v>sangat terampil menyajikan karya tentang proses pembentukan dan teknik pemisahan fraksi fraksi minyak bumi beserta kegunaannya.</v>
      </c>
      <c r="Q22" s="39"/>
      <c r="R22" s="39" t="s">
        <v>8</v>
      </c>
      <c r="S22" s="18"/>
      <c r="T22" s="1">
        <v>88</v>
      </c>
      <c r="U22" s="1">
        <v>91</v>
      </c>
      <c r="V22" s="41">
        <f t="shared" si="10"/>
        <v>89.5</v>
      </c>
      <c r="W22" s="41">
        <f t="shared" si="10"/>
        <v>90.25</v>
      </c>
      <c r="X22" s="1">
        <v>85</v>
      </c>
      <c r="Y22" s="1">
        <v>90</v>
      </c>
      <c r="Z22" s="1">
        <v>85</v>
      </c>
      <c r="AA22" s="1">
        <v>85</v>
      </c>
      <c r="AB22" s="1">
        <v>85</v>
      </c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88</v>
      </c>
      <c r="AK22" s="1">
        <v>90</v>
      </c>
      <c r="AL22" s="1">
        <v>83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75953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sifat, struktur dan manfaat senyawa Hidrokarbon, menjelaskan entalpi reaksi, laju reaksi dan reaksi kesetimbangan.</v>
      </c>
      <c r="K23" s="28">
        <f t="shared" si="5"/>
        <v>86.625</v>
      </c>
      <c r="L23" s="28" t="str">
        <f t="shared" si="6"/>
        <v>A</v>
      </c>
      <c r="M23" s="28">
        <f t="shared" si="7"/>
        <v>86.625</v>
      </c>
      <c r="N23" s="28" t="str">
        <f t="shared" si="8"/>
        <v>A</v>
      </c>
      <c r="O23" s="36">
        <v>2</v>
      </c>
      <c r="P23" s="28" t="str">
        <f t="shared" si="9"/>
        <v>sangat terampil menyajikan karya tentang proses pembentukan dan teknik pemisahan fraksi fraksi minyak bumi beserta kegunaannya.</v>
      </c>
      <c r="Q23" s="39"/>
      <c r="R23" s="39" t="s">
        <v>8</v>
      </c>
      <c r="S23" s="18"/>
      <c r="T23" s="1">
        <v>89</v>
      </c>
      <c r="U23" s="1">
        <v>86</v>
      </c>
      <c r="V23" s="41">
        <f t="shared" si="10"/>
        <v>87.5</v>
      </c>
      <c r="W23" s="41">
        <f t="shared" si="10"/>
        <v>86.75</v>
      </c>
      <c r="X23" s="1">
        <v>80</v>
      </c>
      <c r="Y23" s="1">
        <v>92</v>
      </c>
      <c r="Z23" s="1">
        <v>86</v>
      </c>
      <c r="AA23" s="1">
        <v>85</v>
      </c>
      <c r="AB23" s="1">
        <v>85</v>
      </c>
      <c r="AC23" s="1"/>
      <c r="AD23" s="1"/>
      <c r="AE23" s="18"/>
      <c r="AF23" s="1">
        <v>85</v>
      </c>
      <c r="AG23" s="1">
        <v>88</v>
      </c>
      <c r="AH23" s="1">
        <v>88</v>
      </c>
      <c r="AI23" s="1">
        <v>85</v>
      </c>
      <c r="AJ23" s="1">
        <v>87</v>
      </c>
      <c r="AK23" s="1">
        <v>90</v>
      </c>
      <c r="AL23" s="1">
        <v>82</v>
      </c>
      <c r="AM23" s="1">
        <v>88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 t="s">
        <v>198</v>
      </c>
      <c r="FJ23" s="42">
        <v>25086</v>
      </c>
      <c r="FK23" s="42">
        <v>25096</v>
      </c>
    </row>
    <row r="24" spans="1:167" x14ac:dyDescent="0.25">
      <c r="A24" s="19">
        <v>14</v>
      </c>
      <c r="B24" s="19">
        <v>75968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sifat, struktur dan manfaat senyawa Hidrokarbon, menjelaskan entalpi reaksi, laju reaksi dan reaksi kesetimbangan.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>Sangat terampil membuat model visual berbagai struktur molekul hidrokarbon</v>
      </c>
      <c r="Q24" s="39"/>
      <c r="R24" s="39" t="s">
        <v>8</v>
      </c>
      <c r="S24" s="18"/>
      <c r="T24" s="1">
        <v>92</v>
      </c>
      <c r="U24" s="1">
        <v>82</v>
      </c>
      <c r="V24" s="41">
        <f t="shared" si="10"/>
        <v>87</v>
      </c>
      <c r="W24" s="41">
        <f t="shared" si="10"/>
        <v>84.5</v>
      </c>
      <c r="X24" s="1">
        <v>88</v>
      </c>
      <c r="Y24" s="1">
        <v>88</v>
      </c>
      <c r="Z24" s="1">
        <v>82</v>
      </c>
      <c r="AA24" s="1">
        <v>87</v>
      </c>
      <c r="AB24" s="1">
        <v>87</v>
      </c>
      <c r="AC24" s="1"/>
      <c r="AD24" s="1"/>
      <c r="AE24" s="18"/>
      <c r="AF24" s="1">
        <v>85</v>
      </c>
      <c r="AG24" s="1">
        <v>87</v>
      </c>
      <c r="AH24" s="1">
        <v>87</v>
      </c>
      <c r="AI24" s="1">
        <v>85</v>
      </c>
      <c r="AJ24" s="1">
        <v>89</v>
      </c>
      <c r="AK24" s="1">
        <v>90</v>
      </c>
      <c r="AL24" s="1">
        <v>80</v>
      </c>
      <c r="AM24" s="1">
        <v>87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75983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sifat, struktur dan manfaat senyawa Hidrokarbon, menjelaskan entalpi reaksi, laju reaksi dan reaksi kesetimbangan.</v>
      </c>
      <c r="K25" s="28">
        <f t="shared" si="5"/>
        <v>87.75</v>
      </c>
      <c r="L25" s="28" t="str">
        <f t="shared" si="6"/>
        <v>A</v>
      </c>
      <c r="M25" s="28">
        <f t="shared" si="7"/>
        <v>87.75</v>
      </c>
      <c r="N25" s="28" t="str">
        <f t="shared" si="8"/>
        <v>A</v>
      </c>
      <c r="O25" s="36">
        <v>6</v>
      </c>
      <c r="P25" s="28" t="str">
        <f t="shared" si="9"/>
        <v>Sangat terampil merancang, melakukan dan menyimpulkan serta menyajikan hasilpercobaanfaktor faktor yg mempengaruhi laju reaksi dan orde reaksi.</v>
      </c>
      <c r="Q25" s="39"/>
      <c r="R25" s="39" t="s">
        <v>8</v>
      </c>
      <c r="S25" s="18"/>
      <c r="T25" s="1">
        <v>85</v>
      </c>
      <c r="U25" s="1">
        <v>81</v>
      </c>
      <c r="V25" s="41">
        <f t="shared" si="10"/>
        <v>83</v>
      </c>
      <c r="W25" s="41">
        <f t="shared" si="10"/>
        <v>82</v>
      </c>
      <c r="X25" s="1">
        <v>85</v>
      </c>
      <c r="Y25" s="1">
        <v>92</v>
      </c>
      <c r="Z25" s="1">
        <v>85</v>
      </c>
      <c r="AA25" s="1">
        <v>85</v>
      </c>
      <c r="AB25" s="1">
        <v>85</v>
      </c>
      <c r="AC25" s="1"/>
      <c r="AD25" s="1"/>
      <c r="AE25" s="18"/>
      <c r="AF25" s="1">
        <v>85</v>
      </c>
      <c r="AG25" s="1">
        <v>89</v>
      </c>
      <c r="AH25" s="1">
        <v>89</v>
      </c>
      <c r="AI25" s="1">
        <v>95</v>
      </c>
      <c r="AJ25" s="1">
        <v>83</v>
      </c>
      <c r="AK25" s="1">
        <v>88</v>
      </c>
      <c r="AL25" s="1">
        <v>84</v>
      </c>
      <c r="AM25" s="1">
        <v>89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 t="s">
        <v>199</v>
      </c>
      <c r="FJ25" s="42">
        <v>25087</v>
      </c>
      <c r="FK25" s="42">
        <v>25097</v>
      </c>
    </row>
    <row r="26" spans="1:167" x14ac:dyDescent="0.25">
      <c r="A26" s="19">
        <v>16</v>
      </c>
      <c r="B26" s="19">
        <v>75998</v>
      </c>
      <c r="C26" s="19" t="s">
        <v>168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sifat, struktur dan manfaat senyawa Hidrokarbon, menjelaskan entalpi reaksi dan laju reaksi.Namun perlu peningkatan  masalah reaksi kesetimbangan.</v>
      </c>
      <c r="K26" s="28">
        <f t="shared" si="5"/>
        <v>83.625</v>
      </c>
      <c r="L26" s="28" t="str">
        <f t="shared" si="6"/>
        <v>B</v>
      </c>
      <c r="M26" s="28">
        <f t="shared" si="7"/>
        <v>83.625</v>
      </c>
      <c r="N26" s="28" t="str">
        <f t="shared" si="8"/>
        <v>B</v>
      </c>
      <c r="O26" s="36">
        <v>7</v>
      </c>
      <c r="P26" s="28" t="str">
        <f t="shared" si="9"/>
        <v>Sangat terampil menyajikan hasil pengolahan data untuk menentukan nilai tetapan kesetimbangan suatu reaksi.</v>
      </c>
      <c r="Q26" s="39"/>
      <c r="R26" s="39" t="s">
        <v>8</v>
      </c>
      <c r="S26" s="18"/>
      <c r="T26" s="1">
        <v>82</v>
      </c>
      <c r="U26" s="1">
        <v>81</v>
      </c>
      <c r="V26" s="41">
        <f t="shared" si="10"/>
        <v>81.5</v>
      </c>
      <c r="W26" s="41">
        <f t="shared" si="10"/>
        <v>81.25</v>
      </c>
      <c r="X26" s="1">
        <v>80</v>
      </c>
      <c r="Y26" s="1">
        <v>85</v>
      </c>
      <c r="Z26" s="1">
        <v>83</v>
      </c>
      <c r="AA26" s="1">
        <v>83</v>
      </c>
      <c r="AB26" s="1">
        <v>83</v>
      </c>
      <c r="AC26" s="1"/>
      <c r="AD26" s="1"/>
      <c r="AE26" s="18"/>
      <c r="AF26" s="1">
        <v>85</v>
      </c>
      <c r="AG26" s="1">
        <v>83</v>
      </c>
      <c r="AH26" s="1">
        <v>83</v>
      </c>
      <c r="AI26" s="1">
        <v>85</v>
      </c>
      <c r="AJ26" s="1">
        <v>85</v>
      </c>
      <c r="AK26" s="1">
        <v>85</v>
      </c>
      <c r="AL26" s="1">
        <v>80</v>
      </c>
      <c r="AM26" s="1">
        <v>83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76013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sifat, struktur dan manfaat senyawa Hidrokarbon, menjelaskan entalpi reaksi dan laju reaksi.Namun perlu peningkatan  masalah reaksi kesetimbangan.</v>
      </c>
      <c r="K27" s="28">
        <f t="shared" si="5"/>
        <v>85.125</v>
      </c>
      <c r="L27" s="28" t="str">
        <f t="shared" si="6"/>
        <v>A</v>
      </c>
      <c r="M27" s="28">
        <f t="shared" si="7"/>
        <v>85.125</v>
      </c>
      <c r="N27" s="28" t="str">
        <f t="shared" si="8"/>
        <v>A</v>
      </c>
      <c r="O27" s="36">
        <v>4</v>
      </c>
      <c r="P27" s="28" t="str">
        <f t="shared" si="9"/>
        <v>Sangat terampil menyimpulkan hasil analisis data percobaan termokimia pada tekanan tetap.</v>
      </c>
      <c r="Q27" s="39"/>
      <c r="R27" s="39" t="s">
        <v>8</v>
      </c>
      <c r="S27" s="18"/>
      <c r="T27" s="1">
        <v>82</v>
      </c>
      <c r="U27" s="1">
        <v>76</v>
      </c>
      <c r="V27" s="41">
        <f t="shared" si="10"/>
        <v>79</v>
      </c>
      <c r="W27" s="41">
        <f t="shared" si="10"/>
        <v>77.5</v>
      </c>
      <c r="X27" s="1">
        <v>80</v>
      </c>
      <c r="Y27" s="1">
        <v>85</v>
      </c>
      <c r="Z27" s="1">
        <v>89</v>
      </c>
      <c r="AA27" s="1">
        <v>87</v>
      </c>
      <c r="AB27" s="1">
        <v>87</v>
      </c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84</v>
      </c>
      <c r="AK27" s="1">
        <v>90</v>
      </c>
      <c r="AL27" s="1">
        <v>82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 t="s">
        <v>200</v>
      </c>
      <c r="FJ27" s="42">
        <v>25088</v>
      </c>
      <c r="FK27" s="42">
        <v>25098</v>
      </c>
    </row>
    <row r="28" spans="1:167" x14ac:dyDescent="0.25">
      <c r="A28" s="19">
        <v>18</v>
      </c>
      <c r="B28" s="19">
        <v>76028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sifat, struktur dan manfaat senyawa Hidrokarbon, menjelaskan entalpi reaksi dan laju reaksi.Namun perlu peningkatan  masalah reaksi kesetimbangan.</v>
      </c>
      <c r="K28" s="28">
        <f t="shared" si="5"/>
        <v>83.125</v>
      </c>
      <c r="L28" s="28" t="str">
        <f t="shared" si="6"/>
        <v>B</v>
      </c>
      <c r="M28" s="28">
        <f t="shared" si="7"/>
        <v>83.125</v>
      </c>
      <c r="N28" s="28" t="str">
        <f t="shared" si="8"/>
        <v>B</v>
      </c>
      <c r="O28" s="36">
        <v>6</v>
      </c>
      <c r="P28" s="28" t="str">
        <f t="shared" si="9"/>
        <v>Sangat terampil merancang, melakukan dan menyimpulkan serta menyajikan hasilpercobaanfaktor faktor yg mempengaruhi laju reaksi dan orde reaksi.</v>
      </c>
      <c r="Q28" s="39"/>
      <c r="R28" s="39" t="s">
        <v>8</v>
      </c>
      <c r="S28" s="18"/>
      <c r="T28" s="1">
        <v>83</v>
      </c>
      <c r="U28" s="1">
        <v>81</v>
      </c>
      <c r="V28" s="41">
        <f t="shared" si="10"/>
        <v>82</v>
      </c>
      <c r="W28" s="41">
        <f t="shared" si="10"/>
        <v>81.5</v>
      </c>
      <c r="X28" s="1">
        <v>80</v>
      </c>
      <c r="Y28" s="1">
        <v>82</v>
      </c>
      <c r="Z28" s="1">
        <v>92</v>
      </c>
      <c r="AA28" s="1">
        <v>87</v>
      </c>
      <c r="AB28" s="1">
        <v>87</v>
      </c>
      <c r="AC28" s="1"/>
      <c r="AD28" s="1"/>
      <c r="AE28" s="18"/>
      <c r="AF28" s="1">
        <v>85</v>
      </c>
      <c r="AG28" s="1">
        <v>84</v>
      </c>
      <c r="AH28" s="1">
        <v>84</v>
      </c>
      <c r="AI28" s="1">
        <v>85</v>
      </c>
      <c r="AJ28" s="1">
        <v>78</v>
      </c>
      <c r="AK28" s="1">
        <v>85</v>
      </c>
      <c r="AL28" s="1">
        <v>80</v>
      </c>
      <c r="AM28" s="1">
        <v>84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76043</v>
      </c>
      <c r="C29" s="19" t="s">
        <v>171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sifat, struktur dan manfaat senyawa Hidrokarbon, menjelaskan entalpi reaksi dan laju reaksi.Namun perlu peningkatan  masalah reaksi kesetimbangan.</v>
      </c>
      <c r="K29" s="28">
        <f t="shared" si="5"/>
        <v>82.285714285714292</v>
      </c>
      <c r="L29" s="28" t="str">
        <f t="shared" si="6"/>
        <v>B</v>
      </c>
      <c r="M29" s="28">
        <f t="shared" si="7"/>
        <v>82.285714285714292</v>
      </c>
      <c r="N29" s="28" t="str">
        <f t="shared" si="8"/>
        <v>B</v>
      </c>
      <c r="O29" s="36">
        <v>7</v>
      </c>
      <c r="P29" s="28" t="str">
        <f t="shared" si="9"/>
        <v>Sangat terampil menyajikan hasil pengolahan data untuk menentukan nilai tetapan kesetimbangan suatu reaksi.</v>
      </c>
      <c r="Q29" s="39"/>
      <c r="R29" s="39" t="s">
        <v>8</v>
      </c>
      <c r="S29" s="18"/>
      <c r="T29" s="1">
        <v>80</v>
      </c>
      <c r="U29" s="1">
        <v>78</v>
      </c>
      <c r="V29" s="41">
        <f t="shared" si="10"/>
        <v>79</v>
      </c>
      <c r="W29" s="41">
        <f t="shared" si="10"/>
        <v>78.5</v>
      </c>
      <c r="X29" s="1">
        <v>80</v>
      </c>
      <c r="Y29" s="1">
        <v>90</v>
      </c>
      <c r="Z29" s="1">
        <v>90</v>
      </c>
      <c r="AA29" s="1">
        <v>85</v>
      </c>
      <c r="AB29" s="1">
        <v>85</v>
      </c>
      <c r="AC29" s="1"/>
      <c r="AD29" s="1"/>
      <c r="AE29" s="18"/>
      <c r="AF29" s="1"/>
      <c r="AG29" s="1">
        <v>78</v>
      </c>
      <c r="AH29" s="1">
        <v>78</v>
      </c>
      <c r="AI29" s="1">
        <v>85</v>
      </c>
      <c r="AJ29" s="1">
        <v>87</v>
      </c>
      <c r="AK29" s="1">
        <v>90</v>
      </c>
      <c r="AL29" s="1">
        <v>80</v>
      </c>
      <c r="AM29" s="1">
        <v>78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25089</v>
      </c>
      <c r="FK29" s="42">
        <v>25099</v>
      </c>
    </row>
    <row r="30" spans="1:167" x14ac:dyDescent="0.25">
      <c r="A30" s="19">
        <v>20</v>
      </c>
      <c r="B30" s="19">
        <v>76058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sifat, struktur dan manfaat senyawa Hidrokarbon, menjelaskan entalpi reaksi dan laju reaksi.Namun perlu peningkatan  masalah reaksi kesetimbangan.</v>
      </c>
      <c r="K30" s="28">
        <f t="shared" si="5"/>
        <v>87.375</v>
      </c>
      <c r="L30" s="28" t="str">
        <f t="shared" si="6"/>
        <v>A</v>
      </c>
      <c r="M30" s="28">
        <f t="shared" si="7"/>
        <v>87.375</v>
      </c>
      <c r="N30" s="28" t="str">
        <f t="shared" si="8"/>
        <v>A</v>
      </c>
      <c r="O30" s="36">
        <v>5</v>
      </c>
      <c r="P30" s="28" t="str">
        <f t="shared" si="9"/>
        <v>sangat terampil membandingkan perubahan entalpi beberapa reaksi berdasarkan data hasil percobaan.</v>
      </c>
      <c r="Q30" s="39"/>
      <c r="R30" s="39" t="s">
        <v>8</v>
      </c>
      <c r="S30" s="18"/>
      <c r="T30" s="1">
        <v>88</v>
      </c>
      <c r="U30" s="1">
        <v>80</v>
      </c>
      <c r="V30" s="41">
        <f t="shared" si="10"/>
        <v>84</v>
      </c>
      <c r="W30" s="41">
        <f t="shared" si="10"/>
        <v>82</v>
      </c>
      <c r="X30" s="1">
        <v>80</v>
      </c>
      <c r="Y30" s="1">
        <v>92</v>
      </c>
      <c r="Z30" s="1">
        <v>84</v>
      </c>
      <c r="AA30" s="1">
        <v>85</v>
      </c>
      <c r="AB30" s="1">
        <v>85</v>
      </c>
      <c r="AC30" s="1"/>
      <c r="AD30" s="1"/>
      <c r="AE30" s="18"/>
      <c r="AF30" s="1">
        <v>85</v>
      </c>
      <c r="AG30" s="1">
        <v>87</v>
      </c>
      <c r="AH30" s="1">
        <v>87</v>
      </c>
      <c r="AI30" s="1">
        <v>95</v>
      </c>
      <c r="AJ30" s="1">
        <v>85</v>
      </c>
      <c r="AK30" s="1">
        <v>90</v>
      </c>
      <c r="AL30" s="1">
        <v>83</v>
      </c>
      <c r="AM30" s="1">
        <v>87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76073</v>
      </c>
      <c r="C31" s="19" t="s">
        <v>173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sifat, struktur dan manfaat senyawa Hidrokarbon, menjelaskan entalpi reaksi, laju reaksi dan reaksi kesetimbangan.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membuat model visual berbagai struktur molekul hidrokarbon</v>
      </c>
      <c r="Q31" s="39"/>
      <c r="R31" s="39" t="s">
        <v>8</v>
      </c>
      <c r="S31" s="18"/>
      <c r="T31" s="1">
        <v>94</v>
      </c>
      <c r="U31" s="1">
        <v>99</v>
      </c>
      <c r="V31" s="41">
        <f t="shared" si="10"/>
        <v>96.5</v>
      </c>
      <c r="W31" s="41">
        <v>94</v>
      </c>
      <c r="X31" s="1">
        <v>90</v>
      </c>
      <c r="Y31" s="1">
        <v>88</v>
      </c>
      <c r="Z31" s="1">
        <v>90</v>
      </c>
      <c r="AA31" s="1">
        <v>90</v>
      </c>
      <c r="AB31" s="1">
        <v>90</v>
      </c>
      <c r="AC31" s="1"/>
      <c r="AD31" s="1"/>
      <c r="AE31" s="18"/>
      <c r="AF31" s="1">
        <v>85</v>
      </c>
      <c r="AG31" s="1">
        <v>85</v>
      </c>
      <c r="AH31" s="1">
        <v>85</v>
      </c>
      <c r="AI31" s="1">
        <v>95</v>
      </c>
      <c r="AJ31" s="1">
        <v>90</v>
      </c>
      <c r="AK31" s="1">
        <v>85</v>
      </c>
      <c r="AL31" s="1">
        <v>82</v>
      </c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25090</v>
      </c>
      <c r="FK31" s="42">
        <v>25100</v>
      </c>
    </row>
    <row r="32" spans="1:167" x14ac:dyDescent="0.25">
      <c r="A32" s="19">
        <v>22</v>
      </c>
      <c r="B32" s="19">
        <v>76088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sifat, struktur dan manfaat senyawa Hidrokarbon, menjelaskan entalpi reaksi dan laju reaksi.Namun perlu peningkatan  masalah reaksi kesetimbangan.</v>
      </c>
      <c r="K32" s="28">
        <f t="shared" si="5"/>
        <v>88.125</v>
      </c>
      <c r="L32" s="28" t="str">
        <f t="shared" si="6"/>
        <v>A</v>
      </c>
      <c r="M32" s="28">
        <f t="shared" si="7"/>
        <v>88.125</v>
      </c>
      <c r="N32" s="28" t="str">
        <f t="shared" si="8"/>
        <v>A</v>
      </c>
      <c r="O32" s="36">
        <v>1</v>
      </c>
      <c r="P32" s="28" t="str">
        <f t="shared" si="9"/>
        <v>Sangat terampil membuat model visual berbagai struktur molekul hidrokarbon</v>
      </c>
      <c r="Q32" s="39"/>
      <c r="R32" s="39" t="s">
        <v>8</v>
      </c>
      <c r="S32" s="18"/>
      <c r="T32" s="1">
        <v>82</v>
      </c>
      <c r="U32" s="1">
        <v>79</v>
      </c>
      <c r="V32" s="41">
        <f t="shared" si="10"/>
        <v>80.5</v>
      </c>
      <c r="W32" s="41">
        <f t="shared" si="10"/>
        <v>79.75</v>
      </c>
      <c r="X32" s="1">
        <v>80</v>
      </c>
      <c r="Y32" s="1">
        <v>85</v>
      </c>
      <c r="Z32" s="1">
        <v>85</v>
      </c>
      <c r="AA32" s="1">
        <v>90</v>
      </c>
      <c r="AB32" s="1">
        <v>90</v>
      </c>
      <c r="AC32" s="1"/>
      <c r="AD32" s="1"/>
      <c r="AE32" s="18"/>
      <c r="AF32" s="1">
        <v>85</v>
      </c>
      <c r="AG32" s="1">
        <v>90</v>
      </c>
      <c r="AH32" s="1">
        <v>90</v>
      </c>
      <c r="AI32" s="1">
        <v>95</v>
      </c>
      <c r="AJ32" s="1">
        <v>87</v>
      </c>
      <c r="AK32" s="1">
        <v>85</v>
      </c>
      <c r="AL32" s="1">
        <v>83</v>
      </c>
      <c r="AM32" s="1">
        <v>90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76103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sifat, struktur dan manfaat senyawa Hidrokarbon, menjelaskan entalpi reaksi, laju reaksi dan reaksi kesetimbangan.</v>
      </c>
      <c r="K33" s="28">
        <f t="shared" si="5"/>
        <v>86.125</v>
      </c>
      <c r="L33" s="28" t="str">
        <f t="shared" si="6"/>
        <v>A</v>
      </c>
      <c r="M33" s="28">
        <f t="shared" si="7"/>
        <v>86.125</v>
      </c>
      <c r="N33" s="28" t="str">
        <f t="shared" si="8"/>
        <v>A</v>
      </c>
      <c r="O33" s="36">
        <v>5</v>
      </c>
      <c r="P33" s="28" t="str">
        <f t="shared" si="9"/>
        <v>sangat terampil membandingkan perubahan entalpi beberapa reaksi berdasarkan data hasil percobaan.</v>
      </c>
      <c r="Q33" s="39"/>
      <c r="R33" s="39" t="s">
        <v>8</v>
      </c>
      <c r="S33" s="18"/>
      <c r="T33" s="1">
        <v>80</v>
      </c>
      <c r="U33" s="1">
        <v>85</v>
      </c>
      <c r="V33" s="41">
        <f t="shared" si="10"/>
        <v>82.5</v>
      </c>
      <c r="W33" s="41">
        <f t="shared" si="10"/>
        <v>83.75</v>
      </c>
      <c r="X33" s="1">
        <v>85</v>
      </c>
      <c r="Y33" s="1">
        <v>85</v>
      </c>
      <c r="Z33" s="1">
        <v>86</v>
      </c>
      <c r="AA33" s="1">
        <v>88</v>
      </c>
      <c r="AB33" s="1">
        <v>88</v>
      </c>
      <c r="AC33" s="1"/>
      <c r="AD33" s="1"/>
      <c r="AE33" s="18"/>
      <c r="AF33" s="1">
        <v>85</v>
      </c>
      <c r="AG33" s="1">
        <v>87</v>
      </c>
      <c r="AH33" s="1">
        <v>87</v>
      </c>
      <c r="AI33" s="1">
        <v>85</v>
      </c>
      <c r="AJ33" s="1">
        <v>88</v>
      </c>
      <c r="AK33" s="1">
        <v>90</v>
      </c>
      <c r="AL33" s="1">
        <v>80</v>
      </c>
      <c r="AM33" s="1">
        <v>87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76118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sifat, struktur dan manfaat senyawa Hidrokarbon, menjelaskan entalpi reaksi, laju reaksi dan reaksi kesetimbangan.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7</v>
      </c>
      <c r="P34" s="28" t="str">
        <f t="shared" si="9"/>
        <v>Sangat terampil menyajikan hasil pengolahan data untuk menentukan nilai tetapan kesetimbangan suatu reaksi.</v>
      </c>
      <c r="Q34" s="39"/>
      <c r="R34" s="39" t="s">
        <v>8</v>
      </c>
      <c r="S34" s="18"/>
      <c r="T34" s="1">
        <v>88</v>
      </c>
      <c r="U34" s="1">
        <v>88</v>
      </c>
      <c r="V34" s="41">
        <f t="shared" si="10"/>
        <v>88</v>
      </c>
      <c r="W34" s="41">
        <f t="shared" si="10"/>
        <v>88</v>
      </c>
      <c r="X34" s="1">
        <v>88</v>
      </c>
      <c r="Y34" s="1">
        <v>92</v>
      </c>
      <c r="Z34" s="1">
        <v>90</v>
      </c>
      <c r="AA34" s="1">
        <v>89</v>
      </c>
      <c r="AB34" s="1">
        <v>87</v>
      </c>
      <c r="AC34" s="1"/>
      <c r="AD34" s="1"/>
      <c r="AE34" s="18"/>
      <c r="AF34" s="1">
        <v>85</v>
      </c>
      <c r="AG34" s="1">
        <v>88</v>
      </c>
      <c r="AH34" s="1">
        <v>81</v>
      </c>
      <c r="AI34" s="1">
        <v>85</v>
      </c>
      <c r="AJ34" s="1">
        <v>85</v>
      </c>
      <c r="AK34" s="1">
        <v>85</v>
      </c>
      <c r="AL34" s="1">
        <v>80</v>
      </c>
      <c r="AM34" s="1">
        <v>81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76133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sifat, struktur dan manfaat senyawa Hidrokarbon, menjelaskan entalpi reaksi dan laju reaksi.Namun perlu peningkatan  masalah reaksi kesetimbangan.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6</v>
      </c>
      <c r="P35" s="28" t="str">
        <f t="shared" si="9"/>
        <v>Sangat terampil merancang, melakukan dan menyimpulkan serta menyajikan hasilpercobaanfaktor faktor yg mempengaruhi laju reaksi dan orde reaksi.</v>
      </c>
      <c r="Q35" s="39"/>
      <c r="R35" s="39" t="s">
        <v>8</v>
      </c>
      <c r="S35" s="18"/>
      <c r="T35" s="1">
        <v>80</v>
      </c>
      <c r="U35" s="1">
        <v>80</v>
      </c>
      <c r="V35" s="41">
        <f t="shared" si="10"/>
        <v>80</v>
      </c>
      <c r="W35" s="41">
        <f t="shared" si="10"/>
        <v>80</v>
      </c>
      <c r="X35" s="1">
        <v>90</v>
      </c>
      <c r="Y35" s="1">
        <v>80</v>
      </c>
      <c r="Z35" s="1">
        <v>90</v>
      </c>
      <c r="AA35" s="1">
        <v>89</v>
      </c>
      <c r="AB35" s="1">
        <v>89</v>
      </c>
      <c r="AC35" s="1"/>
      <c r="AD35" s="1"/>
      <c r="AE35" s="18"/>
      <c r="AF35" s="1">
        <v>85</v>
      </c>
      <c r="AG35" s="1">
        <v>85</v>
      </c>
      <c r="AH35" s="1">
        <v>85</v>
      </c>
      <c r="AI35" s="1">
        <v>93</v>
      </c>
      <c r="AJ35" s="1">
        <v>87</v>
      </c>
      <c r="AK35" s="1">
        <v>90</v>
      </c>
      <c r="AL35" s="1">
        <v>80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76148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sifat, struktur dan manfaat senyawa Hidrokarbon, menjelaskan entalpi reaksi dan laju reaksi.Namun perlu peningkatan  masalah reaksi kesetimbangan.</v>
      </c>
      <c r="K36" s="28">
        <f t="shared" si="5"/>
        <v>85.875</v>
      </c>
      <c r="L36" s="28" t="str">
        <f t="shared" si="6"/>
        <v>A</v>
      </c>
      <c r="M36" s="28">
        <f t="shared" si="7"/>
        <v>85.875</v>
      </c>
      <c r="N36" s="28" t="str">
        <f t="shared" si="8"/>
        <v>A</v>
      </c>
      <c r="O36" s="36">
        <v>6</v>
      </c>
      <c r="P36" s="28" t="str">
        <f t="shared" si="9"/>
        <v>Sangat terampil merancang, melakukan dan menyimpulkan serta menyajikan hasilpercobaanfaktor faktor yg mempengaruhi laju reaksi dan orde reaksi.</v>
      </c>
      <c r="Q36" s="39"/>
      <c r="R36" s="39" t="s">
        <v>8</v>
      </c>
      <c r="S36" s="18"/>
      <c r="T36" s="1">
        <v>83</v>
      </c>
      <c r="U36" s="1">
        <v>79</v>
      </c>
      <c r="V36" s="41">
        <f t="shared" si="10"/>
        <v>81</v>
      </c>
      <c r="W36" s="41">
        <f t="shared" si="10"/>
        <v>80</v>
      </c>
      <c r="X36" s="1">
        <v>83</v>
      </c>
      <c r="Y36" s="1">
        <v>83</v>
      </c>
      <c r="Z36" s="1">
        <v>85</v>
      </c>
      <c r="AA36" s="1">
        <v>85</v>
      </c>
      <c r="AB36" s="1">
        <v>85</v>
      </c>
      <c r="AC36" s="1"/>
      <c r="AD36" s="1"/>
      <c r="AE36" s="18"/>
      <c r="AF36" s="1">
        <v>85</v>
      </c>
      <c r="AG36" s="1">
        <v>87</v>
      </c>
      <c r="AH36" s="1">
        <v>87</v>
      </c>
      <c r="AI36" s="1">
        <v>85</v>
      </c>
      <c r="AJ36" s="1">
        <v>85</v>
      </c>
      <c r="AK36" s="1">
        <v>90</v>
      </c>
      <c r="AL36" s="1">
        <v>81</v>
      </c>
      <c r="AM36" s="1">
        <v>87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76163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menganalisis sifat, struktur dan manfaat senyawa Hidrokarbon, menjelaskan entalpi reaksi, laju reaksi dan reaksi kesetimbangan.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7</v>
      </c>
      <c r="P37" s="28" t="str">
        <f t="shared" si="9"/>
        <v>Sangat terampil menyajikan hasil pengolahan data untuk menentukan nilai tetapan kesetimbangan suatu reaksi.</v>
      </c>
      <c r="Q37" s="39"/>
      <c r="R37" s="39" t="s">
        <v>8</v>
      </c>
      <c r="S37" s="18"/>
      <c r="T37" s="1">
        <v>85</v>
      </c>
      <c r="U37" s="1">
        <v>85</v>
      </c>
      <c r="V37" s="41">
        <f t="shared" si="10"/>
        <v>85</v>
      </c>
      <c r="W37" s="41">
        <f t="shared" si="10"/>
        <v>85</v>
      </c>
      <c r="X37" s="1">
        <v>85</v>
      </c>
      <c r="Y37" s="1">
        <v>88</v>
      </c>
      <c r="Z37" s="1">
        <v>87</v>
      </c>
      <c r="AA37" s="1">
        <v>80</v>
      </c>
      <c r="AB37" s="1">
        <v>80</v>
      </c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89</v>
      </c>
      <c r="AK37" s="1">
        <v>85</v>
      </c>
      <c r="AL37" s="1">
        <v>81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76178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sifat, struktur dan manfaat senyawa Hidrokarbon, menjelaskan entalpi reaksi, laju reaksi dan reaksi kesetimbangan.</v>
      </c>
      <c r="K38" s="28">
        <f t="shared" si="5"/>
        <v>85.875</v>
      </c>
      <c r="L38" s="28" t="str">
        <f t="shared" si="6"/>
        <v>A</v>
      </c>
      <c r="M38" s="28">
        <f t="shared" si="7"/>
        <v>85.875</v>
      </c>
      <c r="N38" s="28" t="str">
        <f t="shared" si="8"/>
        <v>A</v>
      </c>
      <c r="O38" s="36">
        <v>5</v>
      </c>
      <c r="P38" s="28" t="str">
        <f t="shared" si="9"/>
        <v>sangat terampil membandingkan perubahan entalpi beberapa reaksi berdasarkan data hasil percobaan.</v>
      </c>
      <c r="Q38" s="39"/>
      <c r="R38" s="39" t="s">
        <v>8</v>
      </c>
      <c r="S38" s="18"/>
      <c r="T38" s="1">
        <v>89</v>
      </c>
      <c r="U38" s="1">
        <v>83</v>
      </c>
      <c r="V38" s="41">
        <f t="shared" si="10"/>
        <v>86</v>
      </c>
      <c r="W38" s="41">
        <f t="shared" si="10"/>
        <v>84.5</v>
      </c>
      <c r="X38" s="1">
        <v>85</v>
      </c>
      <c r="Y38" s="1">
        <v>85</v>
      </c>
      <c r="Z38" s="1">
        <v>92</v>
      </c>
      <c r="AA38" s="1">
        <v>85</v>
      </c>
      <c r="AB38" s="1">
        <v>85</v>
      </c>
      <c r="AC38" s="1"/>
      <c r="AD38" s="1"/>
      <c r="AE38" s="18"/>
      <c r="AF38" s="1">
        <v>85</v>
      </c>
      <c r="AG38" s="1">
        <v>89</v>
      </c>
      <c r="AH38" s="1">
        <v>89</v>
      </c>
      <c r="AI38" s="1">
        <v>85</v>
      </c>
      <c r="AJ38" s="1">
        <v>85</v>
      </c>
      <c r="AK38" s="1">
        <v>85</v>
      </c>
      <c r="AL38" s="1">
        <v>80</v>
      </c>
      <c r="AM38" s="1">
        <v>89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76193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sifat, struktur dan manfaat senyawa Hidrokarbon, menjelaskan entalpi reaksi, laju reaksi dan reaksi kesetimbangan.</v>
      </c>
      <c r="K39" s="28">
        <f t="shared" si="5"/>
        <v>85.625</v>
      </c>
      <c r="L39" s="28" t="str">
        <f t="shared" si="6"/>
        <v>A</v>
      </c>
      <c r="M39" s="28">
        <f t="shared" si="7"/>
        <v>85.625</v>
      </c>
      <c r="N39" s="28" t="str">
        <f t="shared" si="8"/>
        <v>A</v>
      </c>
      <c r="O39" s="36">
        <v>5</v>
      </c>
      <c r="P39" s="28" t="str">
        <f t="shared" si="9"/>
        <v>sangat terampil membandingkan perubahan entalpi beberapa reaksi berdasarkan data hasil percobaan.</v>
      </c>
      <c r="Q39" s="39"/>
      <c r="R39" s="39" t="s">
        <v>8</v>
      </c>
      <c r="S39" s="18"/>
      <c r="T39" s="1">
        <v>83</v>
      </c>
      <c r="U39" s="1">
        <v>88</v>
      </c>
      <c r="V39" s="41">
        <f t="shared" si="10"/>
        <v>85.5</v>
      </c>
      <c r="W39" s="41">
        <f t="shared" si="10"/>
        <v>86.75</v>
      </c>
      <c r="X39" s="1">
        <v>80</v>
      </c>
      <c r="Y39" s="1">
        <v>90</v>
      </c>
      <c r="Z39" s="1">
        <v>80</v>
      </c>
      <c r="AA39" s="1">
        <v>85</v>
      </c>
      <c r="AB39" s="1">
        <v>85</v>
      </c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90</v>
      </c>
      <c r="AK39" s="1">
        <v>90</v>
      </c>
      <c r="AL39" s="1">
        <v>80</v>
      </c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76208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menganalisis sifat, struktur dan manfaat senyawa Hidrokarbon, menjelaskan entalpi reaksi dan laju reaksi.Namun perlu peningkatan  masalah reaksi kesetimbangan.</v>
      </c>
      <c r="K40" s="28">
        <f t="shared" si="5"/>
        <v>87.75</v>
      </c>
      <c r="L40" s="28" t="str">
        <f t="shared" si="6"/>
        <v>A</v>
      </c>
      <c r="M40" s="28">
        <f t="shared" si="7"/>
        <v>87.75</v>
      </c>
      <c r="N40" s="28" t="str">
        <f t="shared" si="8"/>
        <v>A</v>
      </c>
      <c r="O40" s="36">
        <v>5</v>
      </c>
      <c r="P40" s="28" t="str">
        <f t="shared" si="9"/>
        <v>sangat terampil membandingkan perubahan entalpi beberapa reaksi berdasarkan data hasil percobaan.</v>
      </c>
      <c r="Q40" s="39"/>
      <c r="R40" s="39" t="s">
        <v>9</v>
      </c>
      <c r="S40" s="18"/>
      <c r="T40" s="1">
        <v>82</v>
      </c>
      <c r="U40" s="1">
        <v>75</v>
      </c>
      <c r="V40" s="41">
        <f t="shared" si="10"/>
        <v>78.5</v>
      </c>
      <c r="W40" s="41">
        <f t="shared" si="10"/>
        <v>76.75</v>
      </c>
      <c r="X40" s="1">
        <v>80</v>
      </c>
      <c r="Y40" s="1">
        <v>79</v>
      </c>
      <c r="Z40" s="1">
        <v>88</v>
      </c>
      <c r="AA40" s="1">
        <v>83</v>
      </c>
      <c r="AB40" s="1">
        <v>83</v>
      </c>
      <c r="AC40" s="1"/>
      <c r="AD40" s="1"/>
      <c r="AE40" s="18"/>
      <c r="AF40" s="1">
        <v>85</v>
      </c>
      <c r="AG40" s="1">
        <v>90</v>
      </c>
      <c r="AH40" s="1">
        <v>90</v>
      </c>
      <c r="AI40" s="1">
        <v>85</v>
      </c>
      <c r="AJ40" s="1">
        <v>85</v>
      </c>
      <c r="AK40" s="1">
        <v>92</v>
      </c>
      <c r="AL40" s="1">
        <v>85</v>
      </c>
      <c r="AM40" s="1">
        <v>90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76223</v>
      </c>
      <c r="C41" s="19" t="s">
        <v>183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sifat, struktur dan manfaat senyawa Hidrokarbon, menjelaskan entalpi reaksi dan laju reaksi.Namun perlu peningkatan  masalah reaksi kesetimbangan.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7</v>
      </c>
      <c r="P41" s="28" t="str">
        <f t="shared" si="9"/>
        <v>Sangat terampil menyajikan hasil pengolahan data untuk menentukan nilai tetapan kesetimbangan suatu reaksi.</v>
      </c>
      <c r="Q41" s="39"/>
      <c r="R41" s="39" t="s">
        <v>9</v>
      </c>
      <c r="S41" s="18"/>
      <c r="T41" s="1">
        <v>88</v>
      </c>
      <c r="U41" s="1">
        <v>73</v>
      </c>
      <c r="V41" s="41">
        <f t="shared" si="10"/>
        <v>80.5</v>
      </c>
      <c r="W41" s="41">
        <f t="shared" si="10"/>
        <v>76.75</v>
      </c>
      <c r="X41" s="1">
        <v>80</v>
      </c>
      <c r="Y41" s="1">
        <v>78</v>
      </c>
      <c r="Z41" s="1">
        <v>88</v>
      </c>
      <c r="AA41" s="1">
        <v>81</v>
      </c>
      <c r="AB41" s="1">
        <v>81</v>
      </c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84</v>
      </c>
      <c r="AK41" s="1">
        <v>88</v>
      </c>
      <c r="AL41" s="1">
        <v>81</v>
      </c>
      <c r="AM41" s="1">
        <v>85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76238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sifat, struktur dan manfaat senyawa Hidrokarbon, menjelaskan entalpi reaksi dan laju reaksi.Namun perlu peningkatan  masalah reaksi kesetimbangan.</v>
      </c>
      <c r="K42" s="28">
        <f t="shared" si="5"/>
        <v>84.125</v>
      </c>
      <c r="L42" s="28" t="str">
        <f t="shared" si="6"/>
        <v>A</v>
      </c>
      <c r="M42" s="28">
        <f t="shared" si="7"/>
        <v>84.125</v>
      </c>
      <c r="N42" s="28" t="str">
        <f t="shared" si="8"/>
        <v>A</v>
      </c>
      <c r="O42" s="36">
        <v>6</v>
      </c>
      <c r="P42" s="28" t="str">
        <f t="shared" si="9"/>
        <v>Sangat terampil merancang, melakukan dan menyimpulkan serta menyajikan hasilpercobaanfaktor faktor yg mempengaruhi laju reaksi dan orde reaksi.</v>
      </c>
      <c r="Q42" s="39"/>
      <c r="R42" s="39" t="s">
        <v>8</v>
      </c>
      <c r="S42" s="18"/>
      <c r="T42" s="1">
        <v>89</v>
      </c>
      <c r="U42" s="1">
        <v>81</v>
      </c>
      <c r="V42" s="41">
        <f t="shared" si="10"/>
        <v>85</v>
      </c>
      <c r="W42" s="41">
        <f t="shared" si="10"/>
        <v>83</v>
      </c>
      <c r="X42" s="1">
        <v>80</v>
      </c>
      <c r="Y42" s="1">
        <v>75</v>
      </c>
      <c r="Z42" s="1">
        <v>84</v>
      </c>
      <c r="AA42" s="1">
        <v>83</v>
      </c>
      <c r="AB42" s="1">
        <v>83</v>
      </c>
      <c r="AC42" s="1"/>
      <c r="AD42" s="1"/>
      <c r="AE42" s="18"/>
      <c r="AF42" s="1">
        <v>85</v>
      </c>
      <c r="AG42" s="1">
        <v>84</v>
      </c>
      <c r="AH42" s="1">
        <v>84</v>
      </c>
      <c r="AI42" s="1">
        <v>85</v>
      </c>
      <c r="AJ42" s="1">
        <v>86</v>
      </c>
      <c r="AK42" s="1">
        <v>85</v>
      </c>
      <c r="AL42" s="1">
        <v>80</v>
      </c>
      <c r="AM42" s="1">
        <v>84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76253</v>
      </c>
      <c r="C43" s="19" t="s">
        <v>185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sifat, struktur dan manfaat senyawa Hidrokarbon, menjelaskan entalpi reaksi, laju reaksi dan reaksi kesetimbangan.</v>
      </c>
      <c r="K43" s="28">
        <f t="shared" si="5"/>
        <v>85.375</v>
      </c>
      <c r="L43" s="28" t="str">
        <f t="shared" si="6"/>
        <v>A</v>
      </c>
      <c r="M43" s="28">
        <f t="shared" si="7"/>
        <v>85.375</v>
      </c>
      <c r="N43" s="28" t="str">
        <f t="shared" si="8"/>
        <v>A</v>
      </c>
      <c r="O43" s="36">
        <v>6</v>
      </c>
      <c r="P43" s="28" t="str">
        <f t="shared" si="9"/>
        <v>Sangat terampil merancang, melakukan dan menyimpulkan serta menyajikan hasilpercobaanfaktor faktor yg mempengaruhi laju reaksi dan orde reaksi.</v>
      </c>
      <c r="Q43" s="39"/>
      <c r="R43" s="39" t="s">
        <v>8</v>
      </c>
      <c r="S43" s="18"/>
      <c r="T43" s="1">
        <v>87</v>
      </c>
      <c r="U43" s="1">
        <v>100</v>
      </c>
      <c r="V43" s="41">
        <f t="shared" si="10"/>
        <v>93.5</v>
      </c>
      <c r="W43" s="41">
        <f t="shared" si="10"/>
        <v>96.75</v>
      </c>
      <c r="X43" s="1">
        <v>85</v>
      </c>
      <c r="Y43" s="1">
        <v>85</v>
      </c>
      <c r="Z43" s="1">
        <v>90</v>
      </c>
      <c r="AA43" s="1">
        <v>85</v>
      </c>
      <c r="AB43" s="1">
        <v>85</v>
      </c>
      <c r="AC43" s="1"/>
      <c r="AD43" s="1"/>
      <c r="AE43" s="18"/>
      <c r="AF43" s="1">
        <v>85</v>
      </c>
      <c r="AG43" s="1">
        <v>86</v>
      </c>
      <c r="AH43" s="1">
        <v>86</v>
      </c>
      <c r="AI43" s="1">
        <v>85</v>
      </c>
      <c r="AJ43" s="1">
        <v>85</v>
      </c>
      <c r="AK43" s="1">
        <v>90</v>
      </c>
      <c r="AL43" s="1">
        <v>80</v>
      </c>
      <c r="AM43" s="1">
        <v>86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76268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sifat, struktur dan manfaat senyawa Hidrokarbon, menjelaskan entalpi reaksi, laju reaksi dan reaksi kesetimbangan.</v>
      </c>
      <c r="K44" s="28">
        <f t="shared" si="5"/>
        <v>86.375</v>
      </c>
      <c r="L44" s="28" t="str">
        <f t="shared" si="6"/>
        <v>A</v>
      </c>
      <c r="M44" s="28">
        <f t="shared" si="7"/>
        <v>86.375</v>
      </c>
      <c r="N44" s="28" t="str">
        <f t="shared" si="8"/>
        <v>A</v>
      </c>
      <c r="O44" s="36">
        <v>6</v>
      </c>
      <c r="P44" s="28" t="str">
        <f t="shared" si="9"/>
        <v>Sangat terampil merancang, melakukan dan menyimpulkan serta menyajikan hasilpercobaanfaktor faktor yg mempengaruhi laju reaksi dan orde reaksi.</v>
      </c>
      <c r="Q44" s="39"/>
      <c r="R44" s="39" t="s">
        <v>8</v>
      </c>
      <c r="S44" s="18"/>
      <c r="T44" s="1">
        <v>87</v>
      </c>
      <c r="U44" s="1">
        <v>85</v>
      </c>
      <c r="V44" s="41">
        <f t="shared" si="10"/>
        <v>86</v>
      </c>
      <c r="W44" s="41">
        <f t="shared" si="10"/>
        <v>85.5</v>
      </c>
      <c r="X44" s="1">
        <v>88</v>
      </c>
      <c r="Y44" s="1">
        <v>85</v>
      </c>
      <c r="Z44" s="1">
        <v>83</v>
      </c>
      <c r="AA44" s="1">
        <v>85</v>
      </c>
      <c r="AB44" s="1">
        <v>85</v>
      </c>
      <c r="AC44" s="1"/>
      <c r="AD44" s="1"/>
      <c r="AE44" s="18"/>
      <c r="AF44" s="1">
        <v>85</v>
      </c>
      <c r="AG44" s="1">
        <v>85</v>
      </c>
      <c r="AH44" s="1">
        <v>85</v>
      </c>
      <c r="AI44" s="1">
        <v>95</v>
      </c>
      <c r="AJ44" s="1">
        <v>86</v>
      </c>
      <c r="AK44" s="1">
        <v>90</v>
      </c>
      <c r="AL44" s="1">
        <v>80</v>
      </c>
      <c r="AM44" s="1">
        <v>85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76283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sifat, struktur dan manfaat senyawa Hidrokarbon, menjelaskan entalpi reaksi dan laju reaksi.Namun perlu peningkatan  masalah reaksi kesetimbangan.</v>
      </c>
      <c r="K45" s="28">
        <f t="shared" si="5"/>
        <v>87.125</v>
      </c>
      <c r="L45" s="28" t="str">
        <f t="shared" si="6"/>
        <v>A</v>
      </c>
      <c r="M45" s="28">
        <f t="shared" si="7"/>
        <v>87.125</v>
      </c>
      <c r="N45" s="28" t="str">
        <f t="shared" si="8"/>
        <v>A</v>
      </c>
      <c r="O45" s="36">
        <v>6</v>
      </c>
      <c r="P45" s="28" t="str">
        <f t="shared" si="9"/>
        <v>Sangat terampil merancang, melakukan dan menyimpulkan serta menyajikan hasilpercobaanfaktor faktor yg mempengaruhi laju reaksi dan orde reaksi.</v>
      </c>
      <c r="Q45" s="39"/>
      <c r="R45" s="39" t="s">
        <v>8</v>
      </c>
      <c r="S45" s="18"/>
      <c r="T45" s="1">
        <v>89</v>
      </c>
      <c r="U45" s="1">
        <v>80</v>
      </c>
      <c r="V45" s="41">
        <f t="shared" si="10"/>
        <v>84.5</v>
      </c>
      <c r="W45" s="41">
        <f t="shared" si="10"/>
        <v>82.25</v>
      </c>
      <c r="X45" s="1">
        <v>80</v>
      </c>
      <c r="Y45" s="1">
        <v>90</v>
      </c>
      <c r="Z45" s="1">
        <v>84</v>
      </c>
      <c r="AA45" s="1">
        <v>83</v>
      </c>
      <c r="AB45" s="1">
        <v>83</v>
      </c>
      <c r="AC45" s="1"/>
      <c r="AD45" s="1"/>
      <c r="AE45" s="18"/>
      <c r="AF45" s="1">
        <v>85</v>
      </c>
      <c r="AG45" s="1">
        <v>86</v>
      </c>
      <c r="AH45" s="1">
        <v>86</v>
      </c>
      <c r="AI45" s="1">
        <v>95</v>
      </c>
      <c r="AJ45" s="1">
        <v>89</v>
      </c>
      <c r="AK45" s="1">
        <v>90</v>
      </c>
      <c r="AL45" s="1">
        <v>80</v>
      </c>
      <c r="AM45" s="1">
        <v>86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76298</v>
      </c>
      <c r="C46" s="19" t="s">
        <v>188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sifat, struktur dan manfaat senyawa Hidrokarbon, menjelaskan entalpi reaksi dan laju reaksi.Namun perlu peningkatan  masalah reaksi kesetimbangan.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6</v>
      </c>
      <c r="P46" s="28" t="str">
        <f t="shared" si="9"/>
        <v>Sangat terampil merancang, melakukan dan menyimpulkan serta menyajikan hasilpercobaanfaktor faktor yg mempengaruhi laju reaksi dan orde reaksi.</v>
      </c>
      <c r="Q46" s="39"/>
      <c r="R46" s="39" t="s">
        <v>8</v>
      </c>
      <c r="S46" s="18"/>
      <c r="T46" s="1">
        <v>82</v>
      </c>
      <c r="U46" s="1">
        <v>78</v>
      </c>
      <c r="V46" s="41">
        <f t="shared" si="10"/>
        <v>80</v>
      </c>
      <c r="W46" s="41">
        <f t="shared" si="10"/>
        <v>79</v>
      </c>
      <c r="X46" s="1">
        <v>80</v>
      </c>
      <c r="Y46" s="1">
        <v>89</v>
      </c>
      <c r="Z46" s="1">
        <v>87</v>
      </c>
      <c r="AA46" s="1">
        <v>84</v>
      </c>
      <c r="AB46" s="1">
        <v>88</v>
      </c>
      <c r="AC46" s="1"/>
      <c r="AD46" s="1"/>
      <c r="AE46" s="18"/>
      <c r="AF46" s="1">
        <v>85</v>
      </c>
      <c r="AG46" s="1">
        <v>89</v>
      </c>
      <c r="AH46" s="1">
        <v>89</v>
      </c>
      <c r="AI46" s="1">
        <v>95</v>
      </c>
      <c r="AJ46" s="1">
        <v>90</v>
      </c>
      <c r="AK46" s="1">
        <v>88</v>
      </c>
      <c r="AL46" s="1">
        <v>83</v>
      </c>
      <c r="AM46" s="1">
        <v>89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95" yWindow="21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Andri</cp:lastModifiedBy>
  <dcterms:created xsi:type="dcterms:W3CDTF">2015-09-01T09:01:01Z</dcterms:created>
  <dcterms:modified xsi:type="dcterms:W3CDTF">2018-12-11T03:15:39Z</dcterms:modified>
  <cp:category/>
</cp:coreProperties>
</file>