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750" windowWidth="19575" windowHeight="7350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K53" i="3"/>
  <c r="H11" i="4"/>
  <c r="H11" i="3"/>
  <c r="H11" i="2"/>
  <c r="K53" i="2"/>
  <c r="K54" i="1"/>
  <c r="K52" i="1"/>
  <c r="H11" i="1"/>
  <c r="K53" i="1"/>
  <c r="K52" i="2"/>
  <c r="K54" i="3"/>
  <c r="K52" i="3"/>
  <c r="K52" i="4"/>
  <c r="K54" i="4"/>
</calcChain>
</file>

<file path=xl/sharedStrings.xml><?xml version="1.0" encoding="utf-8"?>
<sst xmlns="http://schemas.openxmlformats.org/spreadsheetml/2006/main" count="898" uniqueCount="237">
  <si>
    <t>DAFTAR NILAI SISWA SMAN 9 SEMARANG SEMESTER GASAL TAHUN PELAJARAN 2018/2019</t>
  </si>
  <si>
    <t>Guru :</t>
  </si>
  <si>
    <t>Neyama Lukitasari S.Pd.</t>
  </si>
  <si>
    <t>Kelas XII-MIPA 4</t>
  </si>
  <si>
    <t>Mapel :</t>
  </si>
  <si>
    <t>Bahasa Indonesia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</si>
  <si>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</si>
  <si>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</si>
  <si>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</si>
  <si>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</si>
  <si>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</si>
  <si>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</si>
  <si>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</si>
  <si>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</si>
  <si>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</si>
  <si>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</si>
  <si>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</si>
  <si>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</si>
  <si>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</si>
  <si>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</si>
  <si>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</si>
  <si>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</si>
  <si>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</si>
  <si>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</si>
  <si>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</si>
  <si>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</si>
  <si>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</si>
  <si>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</si>
  <si>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</si>
  <si>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</si>
  <si>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</si>
  <si>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</si>
  <si>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</si>
  <si>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</si>
  <si>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</si>
  <si>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</si>
  <si>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</si>
  <si>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</si>
  <si>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</si>
  <si>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</si>
  <si>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</si>
  <si>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</si>
  <si>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</si>
  <si>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</si>
  <si>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</si>
  <si>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</si>
  <si>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</si>
  <si>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</si>
  <si>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</si>
  <si>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</si>
  <si>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</si>
  <si>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</si>
  <si>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</si>
  <si>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</si>
  <si>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</si>
  <si>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</si>
  <si>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</si>
  <si>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</si>
  <si>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</si>
  <si>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</si>
  <si>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</si>
  <si>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</si>
  <si>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</si>
  <si>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</si>
  <si>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</si>
  <si>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</si>
  <si>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</si>
  <si>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</si>
  <si>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</si>
  <si>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</si>
  <si>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</si>
  <si>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</si>
  <si>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</si>
  <si>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</si>
  <si>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</si>
  <si>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</si>
  <si>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</si>
  <si>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</si>
  <si>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</si>
  <si>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</si>
  <si>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</si>
  <si>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</si>
  <si>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</si>
  <si>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</si>
  <si>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</si>
  <si>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</si>
  <si>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</si>
  <si>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</si>
  <si>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</si>
  <si>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</si>
  <si>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</si>
  <si>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</si>
  <si>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</si>
  <si>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</si>
  <si>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</si>
  <si>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</si>
  <si>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</si>
  <si>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</si>
  <si>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</si>
  <si>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</si>
  <si>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</si>
  <si>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</si>
  <si>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</si>
  <si>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</si>
  <si>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</si>
  <si>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</si>
  <si>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</si>
  <si>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</si>
  <si>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</si>
  <si>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</si>
  <si>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</si>
  <si>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</si>
  <si>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</si>
  <si>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</si>
  <si>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</si>
  <si>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19710106 200501 2 005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</si>
  <si>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</si>
  <si>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</si>
  <si>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</si>
  <si>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</si>
  <si>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</si>
  <si>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</si>
  <si>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</si>
  <si>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</si>
  <si>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</si>
  <si>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</si>
  <si>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</si>
  <si>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</si>
  <si>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</si>
  <si>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</si>
  <si>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</si>
  <si>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</si>
  <si>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</si>
  <si>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</si>
  <si>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</si>
  <si>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</si>
  <si>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</si>
  <si>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</si>
  <si>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</si>
  <si>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</si>
  <si>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</si>
  <si>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</si>
  <si>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</si>
  <si>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</si>
  <si>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</si>
  <si>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</si>
  <si>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</si>
  <si>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</si>
  <si>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</si>
  <si>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</si>
  <si>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</si>
  <si>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</si>
  <si>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</si>
  <si>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</si>
  <si>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</si>
  <si>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</si>
  <si>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</si>
  <si>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</si>
  <si>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</si>
  <si>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</si>
  <si>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</si>
  <si>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</si>
  <si>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</si>
  <si>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</si>
  <si>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</si>
  <si>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</si>
  <si>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</si>
  <si>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</si>
  <si>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</si>
  <si>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</si>
  <si>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</si>
  <si>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</si>
  <si>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</si>
  <si>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</si>
  <si>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</si>
  <si>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</si>
  <si>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</si>
  <si>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</si>
  <si>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</si>
  <si>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</si>
  <si>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</si>
  <si>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</si>
  <si>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</si>
  <si>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</si>
  <si>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</si>
  <si>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</si>
  <si>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</si>
  <si>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</si>
  <si>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</si>
  <si>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</si>
  <si>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</si>
  <si>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</si>
  <si>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</si>
  <si>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</si>
  <si>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</si>
  <si>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</si>
  <si>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</si>
  <si>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</si>
  <si>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</si>
  <si>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</si>
  <si>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</si>
  <si>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</si>
  <si>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</si>
  <si>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</si>
  <si>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</si>
  <si>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</si>
  <si>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</si>
  <si>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</si>
  <si>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</si>
  <si>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</si>
  <si>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</si>
  <si>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</si>
  <si>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</si>
  <si>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</si>
  <si>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</si>
  <si>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</si>
  <si>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</si>
  <si>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</si>
  <si>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</si>
  <si>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</si>
  <si>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</si>
  <si>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</si>
  <si>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</si>
  <si>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</si>
  <si>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</si>
  <si>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</si>
  <si>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</si>
  <si>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</si>
  <si>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memahami dan menganalisis  teks Surat Lamaran Pekerjaan, teks Novel Sejarah, dan teks Novel baik lisan maupun tulisan, namun memahami dan menganalisis teks Editorial perlu ditingkatkan</t>
  </si>
  <si>
    <t>Memiliki keterampilan menyusun teks Editorial, teks Surat Lamaran Pekerjaan, teks Novel Sejarah, dan teks Novel baik lisan maupun tulisan</t>
  </si>
  <si>
    <t>Memiliki keterampilan menyusun teks Surat Lamaran Pekerjaan, teks Novel Sejarah, dan teks Novel baik lisan maupun tulisan, namun teks Editorial perlu ditingkatkan.</t>
  </si>
  <si>
    <t>Memiliki keterampilan menyusun  dan teks Novel baik lisan maupun tulisan, namun teks Editorial, teks Surat Lamaran Pekerjaan, dan teks Novel Sejarah perlu ditingkatkan.</t>
  </si>
  <si>
    <t>Memiliki kemampuan dalam memahami dan menganalisis teks Editorial, teks Surat Lamaran Pekerjaan, teks Novel Sejarah, dan teks Novel baik lisan maupun tulisan.</t>
  </si>
  <si>
    <t>Memiliki kemampuan dalam memahami dan menganalisis  teks Novel Sejarah dan teks Novel baik lisan maupun tulisan, namun memahami dan menganalisis teks Editorial dan teks Surat Lamaran Pekerjaan perlu ditingkatkan</t>
  </si>
  <si>
    <t>Memiliki kemampuan dalam memahami dan menganalisis teks Novel baik lisan maupun tulisan, namun memahami dan menganalisis teks Editorial, teks Surat Lamaran Pekerjaan dan  teks Novel Sejarah perlu ditingkatkan</t>
  </si>
  <si>
    <t>Memiliki keterampilan menyusun  teks Novel Sejarah dan teks Novel baik lisan maupun tulisan, namun teks Editorial dan teks Surat Lamaran Pekerjaan perlu ditingkatkan.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</si>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</sst>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/>
    <xf numFmtId="0" fontId="15" fillId="2" borderId="0"/>
  </cellStyleXfs>
  <cellXfs count="81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4" fillId="8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2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2" fillId="1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3" fillId="2" borderId="0" xfId="0" applyFont="1" applyFill="1" applyProtection="1"/>
    <xf numFmtId="0" fontId="12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0" fontId="12" fillId="10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3" borderId="2" xfId="0" applyFont="1" applyFill="1" applyBorder="1" applyAlignment="1" applyProtection="1">
      <alignment horizontal="center" vertical="center"/>
    </xf>
    <xf numFmtId="0" fontId="12" fillId="10" borderId="9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4" borderId="2" xfId="0" applyFont="1" applyFill="1" applyBorder="1" applyAlignment="1" applyProtection="1">
      <alignment horizontal="center"/>
    </xf>
    <xf numFmtId="0" fontId="12" fillId="14" borderId="2" xfId="0" applyFont="1" applyFill="1" applyBorder="1" applyAlignment="1" applyProtection="1">
      <alignment horizontal="center" vertical="center" wrapText="1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/>
    </xf>
    <xf numFmtId="0" fontId="12" fillId="4" borderId="3" xfId="0" applyFont="1" applyFill="1" applyBorder="1" applyAlignment="1" applyProtection="1">
      <alignment horizontal="center"/>
    </xf>
    <xf numFmtId="0" fontId="12" fillId="4" borderId="5" xfId="0" applyFont="1" applyFill="1" applyBorder="1" applyAlignment="1" applyProtection="1">
      <alignment horizontal="center"/>
    </xf>
    <xf numFmtId="0" fontId="12" fillId="13" borderId="9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 vertical="center"/>
    </xf>
    <xf numFmtId="0" fontId="5" fillId="12" borderId="4" xfId="0" applyFont="1" applyFill="1" applyBorder="1" applyAlignment="1" applyProtection="1">
      <alignment horizontal="center" vertical="center"/>
    </xf>
    <xf numFmtId="0" fontId="5" fillId="12" borderId="5" xfId="0" applyFont="1" applyFill="1" applyBorder="1" applyAlignment="1" applyProtection="1">
      <alignment horizontal="center" vertical="center"/>
    </xf>
    <xf numFmtId="0" fontId="5" fillId="10" borderId="3" xfId="0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/>
    </xf>
    <xf numFmtId="0" fontId="5" fillId="10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O12" activePane="bottomRight" state="frozen"/>
      <selection pane="topRight"/>
      <selection pane="bottomLeft"/>
      <selection pane="bottomRight" activeCell="AD48" sqref="AD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5.85546875" customWidth="1"/>
    <col min="9" max="9" width="10.28515625" customWidth="1"/>
    <col min="10" max="10" width="12.85546875" customWidth="1"/>
    <col min="11" max="14" width="7.7109375" customWidth="1"/>
    <col min="15" max="15" width="8.5703125" customWidth="1"/>
    <col min="16" max="16" width="10.85546875" customWidth="1"/>
    <col min="17" max="17" width="6.42578125" customWidth="1"/>
    <col min="18" max="18" width="6.5703125" customWidth="1"/>
    <col min="19" max="19" width="8.7109375" customWidth="1"/>
    <col min="20" max="24" width="7.140625" customWidth="1"/>
    <col min="25" max="25" width="6" customWidth="1"/>
    <col min="26" max="26" width="5.85546875" customWidth="1"/>
    <col min="27" max="27" width="5" customWidth="1"/>
    <col min="28" max="28" width="7" customWidth="1"/>
    <col min="29" max="29" width="6.42578125" customWidth="1"/>
    <col min="30" max="30" width="7.5703125" customWidth="1"/>
    <col min="31" max="31" width="4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70841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Novel Sejarah dan teks Novel baik lisan maupun tulisan, namun memahami dan menganalisis teks Editorial dan teks Surat Lamaran Pekerjaan perlu ditingkatkan</v>
      </c>
      <c r="K11" s="28">
        <f t="shared" ref="K11:K50" si="5">IF((COUNTA(AF11:AO11)&gt;0),AVERAGE(AF11:AO11),"")</f>
        <v>87.25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 teks Novel Sejarah dan teks Novel baik lisan maupun tulisan, namun teks Editorial dan teks Surat Lamaran Pekerjaan perlu ditingkatkan.</v>
      </c>
      <c r="Q11" s="39" t="s">
        <v>8</v>
      </c>
      <c r="R11" s="39" t="s">
        <v>236</v>
      </c>
      <c r="S11" s="18"/>
      <c r="T11" s="1">
        <v>87</v>
      </c>
      <c r="U11" s="1">
        <v>89.666666666666671</v>
      </c>
      <c r="V11" s="1">
        <v>86</v>
      </c>
      <c r="W11" s="1">
        <v>87.5</v>
      </c>
      <c r="X11" s="1"/>
      <c r="Y11" s="1"/>
      <c r="Z11" s="1"/>
      <c r="AA11" s="1"/>
      <c r="AB11" s="1"/>
      <c r="AC11" s="1"/>
      <c r="AD11" s="1">
        <v>88</v>
      </c>
      <c r="AE11" s="18"/>
      <c r="AF11" s="1">
        <v>85</v>
      </c>
      <c r="AG11" s="1">
        <v>90</v>
      </c>
      <c r="AH11" s="1">
        <v>85</v>
      </c>
      <c r="AI11" s="1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70856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3</v>
      </c>
      <c r="P12" s="28" t="str">
        <f t="shared" si="9"/>
        <v>Memiliki keterampilan menyusun  teks Novel Sejarah dan teks Novel baik lisan maupun tulisan, namun teks Editorial dan teks Surat Lamaran Pekerjaan perlu ditingkatkan.</v>
      </c>
      <c r="Q12" s="39" t="s">
        <v>8</v>
      </c>
      <c r="R12" s="39" t="s">
        <v>236</v>
      </c>
      <c r="S12" s="18"/>
      <c r="T12" s="1">
        <v>85</v>
      </c>
      <c r="U12" s="1">
        <v>87.166666666666671</v>
      </c>
      <c r="V12" s="1">
        <v>89</v>
      </c>
      <c r="W12" s="1">
        <v>97</v>
      </c>
      <c r="X12" s="1"/>
      <c r="Y12" s="1"/>
      <c r="Z12" s="1"/>
      <c r="AA12" s="1"/>
      <c r="AB12" s="1"/>
      <c r="AC12" s="1"/>
      <c r="AD12" s="1">
        <v>86</v>
      </c>
      <c r="AE12" s="18"/>
      <c r="AF12" s="1">
        <v>86</v>
      </c>
      <c r="AG12" s="1">
        <v>88</v>
      </c>
      <c r="AH12" s="1">
        <v>85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70871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91.25</v>
      </c>
      <c r="L13" s="28" t="str">
        <f t="shared" si="6"/>
        <v>A</v>
      </c>
      <c r="M13" s="28">
        <f t="shared" si="7"/>
        <v>91.25</v>
      </c>
      <c r="N13" s="28" t="str">
        <f t="shared" si="8"/>
        <v>A</v>
      </c>
      <c r="O13" s="36">
        <v>2</v>
      </c>
      <c r="P13" s="28" t="str">
        <f t="shared" si="9"/>
        <v>Memiliki keterampilan menyusun teks Surat Lamaran Pekerjaan, teks Novel Sejarah, dan teks Novel baik lisan maupun tulisan, namun teks Editorial perlu ditingkatkan.</v>
      </c>
      <c r="Q13" s="39" t="s">
        <v>8</v>
      </c>
      <c r="R13" s="39" t="s">
        <v>236</v>
      </c>
      <c r="S13" s="18"/>
      <c r="T13" s="1">
        <v>87</v>
      </c>
      <c r="U13" s="1">
        <v>92</v>
      </c>
      <c r="V13" s="1">
        <v>90</v>
      </c>
      <c r="W13" s="1">
        <v>96</v>
      </c>
      <c r="X13" s="1"/>
      <c r="Y13" s="1"/>
      <c r="Z13" s="1"/>
      <c r="AA13" s="1"/>
      <c r="AB13" s="1"/>
      <c r="AC13" s="1"/>
      <c r="AD13" s="1">
        <v>89</v>
      </c>
      <c r="AE13" s="18"/>
      <c r="AF13" s="1">
        <v>86</v>
      </c>
      <c r="AG13" s="1">
        <v>92</v>
      </c>
      <c r="AH13" s="1">
        <v>100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80">
        <v>26481</v>
      </c>
      <c r="FK13" s="80">
        <v>26491</v>
      </c>
    </row>
    <row r="14" spans="1:167" x14ac:dyDescent="0.25">
      <c r="A14" s="19">
        <v>4</v>
      </c>
      <c r="B14" s="19">
        <v>70886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90.125</v>
      </c>
      <c r="L14" s="28" t="str">
        <f t="shared" si="6"/>
        <v>A</v>
      </c>
      <c r="M14" s="28">
        <f t="shared" si="7"/>
        <v>90.125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236</v>
      </c>
      <c r="S14" s="18"/>
      <c r="T14" s="1">
        <v>87</v>
      </c>
      <c r="U14" s="1">
        <v>89.333333333333329</v>
      </c>
      <c r="V14" s="1">
        <v>90</v>
      </c>
      <c r="W14" s="1">
        <v>94</v>
      </c>
      <c r="X14" s="1"/>
      <c r="Y14" s="1"/>
      <c r="Z14" s="1"/>
      <c r="AA14" s="1"/>
      <c r="AB14" s="1"/>
      <c r="AC14" s="1"/>
      <c r="AD14" s="1">
        <v>89</v>
      </c>
      <c r="AE14" s="18"/>
      <c r="AF14" s="1">
        <v>86.5</v>
      </c>
      <c r="AG14" s="1">
        <v>92</v>
      </c>
      <c r="AH14" s="1">
        <v>90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0"/>
      <c r="FK14" s="80"/>
    </row>
    <row r="15" spans="1:167" x14ac:dyDescent="0.25">
      <c r="A15" s="19">
        <v>5</v>
      </c>
      <c r="B15" s="19">
        <v>70901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90.625</v>
      </c>
      <c r="L15" s="28" t="str">
        <f t="shared" si="6"/>
        <v>A</v>
      </c>
      <c r="M15" s="28">
        <f t="shared" si="7"/>
        <v>90.625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8</v>
      </c>
      <c r="R15" s="39" t="s">
        <v>236</v>
      </c>
      <c r="S15" s="18"/>
      <c r="T15" s="1">
        <v>88</v>
      </c>
      <c r="U15" s="1">
        <v>89</v>
      </c>
      <c r="V15" s="1">
        <v>91</v>
      </c>
      <c r="W15" s="1">
        <v>92</v>
      </c>
      <c r="X15" s="1"/>
      <c r="Y15" s="1"/>
      <c r="Z15" s="1"/>
      <c r="AA15" s="1"/>
      <c r="AB15" s="1"/>
      <c r="AC15" s="1"/>
      <c r="AD15" s="1">
        <v>88</v>
      </c>
      <c r="AE15" s="18"/>
      <c r="AF15" s="1">
        <v>85.5</v>
      </c>
      <c r="AG15" s="1">
        <v>90</v>
      </c>
      <c r="AH15" s="1">
        <v>95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228</v>
      </c>
      <c r="FI15" s="76" t="s">
        <v>230</v>
      </c>
      <c r="FJ15" s="80">
        <v>26482</v>
      </c>
      <c r="FK15" s="80">
        <v>26492</v>
      </c>
    </row>
    <row r="16" spans="1:167" x14ac:dyDescent="0.25">
      <c r="A16" s="19">
        <v>6</v>
      </c>
      <c r="B16" s="19">
        <v>70916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89.625</v>
      </c>
      <c r="L16" s="28" t="str">
        <f t="shared" si="6"/>
        <v>A</v>
      </c>
      <c r="M16" s="28">
        <f t="shared" si="7"/>
        <v>89.625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236</v>
      </c>
      <c r="S16" s="18"/>
      <c r="T16" s="1">
        <v>94</v>
      </c>
      <c r="U16" s="1">
        <v>89.833333333333329</v>
      </c>
      <c r="V16" s="1">
        <v>87</v>
      </c>
      <c r="W16" s="1">
        <v>92.5</v>
      </c>
      <c r="X16" s="1"/>
      <c r="Y16" s="1"/>
      <c r="Z16" s="1"/>
      <c r="AA16" s="1"/>
      <c r="AB16" s="1"/>
      <c r="AC16" s="1"/>
      <c r="AD16" s="1">
        <v>88</v>
      </c>
      <c r="AE16" s="18"/>
      <c r="AF16" s="1">
        <v>84.5</v>
      </c>
      <c r="AG16" s="1">
        <v>90</v>
      </c>
      <c r="AH16" s="1">
        <v>95</v>
      </c>
      <c r="AI16" s="1">
        <v>89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7"/>
      <c r="FJ16" s="80"/>
      <c r="FK16" s="80"/>
    </row>
    <row r="17" spans="1:167" x14ac:dyDescent="0.25">
      <c r="A17" s="19">
        <v>7</v>
      </c>
      <c r="B17" s="19">
        <v>70931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90.125</v>
      </c>
      <c r="L17" s="28" t="str">
        <f t="shared" si="6"/>
        <v>A</v>
      </c>
      <c r="M17" s="28">
        <f t="shared" si="7"/>
        <v>90.125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 t="s">
        <v>8</v>
      </c>
      <c r="R17" s="39" t="s">
        <v>236</v>
      </c>
      <c r="S17" s="18"/>
      <c r="T17" s="1">
        <v>86</v>
      </c>
      <c r="U17" s="1">
        <v>88</v>
      </c>
      <c r="V17" s="1">
        <v>93</v>
      </c>
      <c r="W17" s="1">
        <v>93</v>
      </c>
      <c r="X17" s="1"/>
      <c r="Y17" s="1"/>
      <c r="Z17" s="1"/>
      <c r="AA17" s="1"/>
      <c r="AB17" s="1"/>
      <c r="AC17" s="1"/>
      <c r="AD17" s="1">
        <v>88</v>
      </c>
      <c r="AE17" s="18"/>
      <c r="AF17" s="1">
        <v>84.5</v>
      </c>
      <c r="AG17" s="1">
        <v>92</v>
      </c>
      <c r="AH17" s="1">
        <v>95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233</v>
      </c>
      <c r="FI17" s="76" t="s">
        <v>235</v>
      </c>
      <c r="FJ17" s="80">
        <v>26483</v>
      </c>
      <c r="FK17" s="80">
        <v>26493</v>
      </c>
    </row>
    <row r="18" spans="1:167" x14ac:dyDescent="0.25">
      <c r="A18" s="19">
        <v>8</v>
      </c>
      <c r="B18" s="19">
        <v>70946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8" s="28">
        <f t="shared" si="5"/>
        <v>91.125</v>
      </c>
      <c r="L18" s="28" t="str">
        <f t="shared" si="6"/>
        <v>A</v>
      </c>
      <c r="M18" s="28">
        <f t="shared" si="7"/>
        <v>91.125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 t="s">
        <v>8</v>
      </c>
      <c r="R18" s="39" t="s">
        <v>236</v>
      </c>
      <c r="S18" s="18"/>
      <c r="T18" s="1">
        <v>92</v>
      </c>
      <c r="U18" s="1">
        <v>90.5</v>
      </c>
      <c r="V18" s="1">
        <v>91</v>
      </c>
      <c r="W18" s="1">
        <v>93.5</v>
      </c>
      <c r="X18" s="1"/>
      <c r="Y18" s="1"/>
      <c r="Z18" s="1"/>
      <c r="AA18" s="1"/>
      <c r="AB18" s="1"/>
      <c r="AC18" s="1"/>
      <c r="AD18" s="1">
        <v>89</v>
      </c>
      <c r="AE18" s="18"/>
      <c r="AF18" s="1">
        <v>85.5</v>
      </c>
      <c r="AG18" s="1">
        <v>92</v>
      </c>
      <c r="AH18" s="1">
        <v>95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9"/>
      <c r="FI18" s="77"/>
      <c r="FJ18" s="80"/>
      <c r="FK18" s="80"/>
    </row>
    <row r="19" spans="1:167" x14ac:dyDescent="0.25">
      <c r="A19" s="19">
        <v>9</v>
      </c>
      <c r="B19" s="19">
        <v>70961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3</v>
      </c>
      <c r="J19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9" s="28">
        <f t="shared" si="5"/>
        <v>88.375</v>
      </c>
      <c r="L19" s="28" t="str">
        <f t="shared" si="6"/>
        <v>A</v>
      </c>
      <c r="M19" s="28">
        <f t="shared" si="7"/>
        <v>88.375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 t="s">
        <v>8</v>
      </c>
      <c r="R19" s="39" t="s">
        <v>236</v>
      </c>
      <c r="S19" s="18"/>
      <c r="T19" s="1">
        <v>83</v>
      </c>
      <c r="U19" s="1">
        <v>84.833333333333329</v>
      </c>
      <c r="V19" s="1">
        <v>94</v>
      </c>
      <c r="W19" s="1">
        <v>92.5</v>
      </c>
      <c r="X19" s="1"/>
      <c r="Y19" s="1"/>
      <c r="Z19" s="1"/>
      <c r="AA19" s="1"/>
      <c r="AB19" s="1"/>
      <c r="AC19" s="1"/>
      <c r="AD19" s="1">
        <v>87</v>
      </c>
      <c r="AE19" s="18"/>
      <c r="AF19" s="1">
        <v>82.5</v>
      </c>
      <c r="AG19" s="1">
        <v>92</v>
      </c>
      <c r="AH19" s="1">
        <v>95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234</v>
      </c>
      <c r="FI19" s="76" t="s">
        <v>231</v>
      </c>
      <c r="FJ19" s="80">
        <v>26484</v>
      </c>
      <c r="FK19" s="80">
        <v>26494</v>
      </c>
    </row>
    <row r="20" spans="1:167" x14ac:dyDescent="0.25">
      <c r="A20" s="19">
        <v>10</v>
      </c>
      <c r="B20" s="19">
        <v>70976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teks Editorial, teks Surat Lamaran Pekerjaan, teks Novel Sejarah, dan teks Novel baik lisan maupun tulisan.</v>
      </c>
      <c r="K20" s="28">
        <f t="shared" si="5"/>
        <v>92.375</v>
      </c>
      <c r="L20" s="28" t="str">
        <f t="shared" si="6"/>
        <v>A</v>
      </c>
      <c r="M20" s="28">
        <f t="shared" si="7"/>
        <v>92.375</v>
      </c>
      <c r="N20" s="28" t="str">
        <f t="shared" si="8"/>
        <v>A</v>
      </c>
      <c r="O20" s="36">
        <v>1</v>
      </c>
      <c r="P20" s="28" t="str">
        <f t="shared" si="9"/>
        <v>Memiliki keterampilan menyusun teks Editorial, teks Surat Lamaran Pekerjaan, teks Novel Sejarah, dan teks Novel baik lisan maupun tulisan</v>
      </c>
      <c r="Q20" s="39" t="s">
        <v>8</v>
      </c>
      <c r="R20" s="39" t="s">
        <v>236</v>
      </c>
      <c r="S20" s="18"/>
      <c r="T20" s="1">
        <v>93</v>
      </c>
      <c r="U20" s="1">
        <v>89.166666666666671</v>
      </c>
      <c r="V20" s="1">
        <v>91</v>
      </c>
      <c r="W20" s="1">
        <v>95</v>
      </c>
      <c r="X20" s="1"/>
      <c r="Y20" s="1"/>
      <c r="Z20" s="1"/>
      <c r="AA20" s="1"/>
      <c r="AB20" s="1"/>
      <c r="AC20" s="1"/>
      <c r="AD20" s="1">
        <v>95</v>
      </c>
      <c r="AE20" s="18"/>
      <c r="AF20" s="1">
        <v>86.5</v>
      </c>
      <c r="AG20" s="1">
        <v>91</v>
      </c>
      <c r="AH20" s="1">
        <v>100</v>
      </c>
      <c r="AI20" s="1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9"/>
      <c r="FI20" s="77"/>
      <c r="FJ20" s="80"/>
      <c r="FK20" s="80"/>
    </row>
    <row r="21" spans="1:167" x14ac:dyDescent="0.25">
      <c r="A21" s="19">
        <v>11</v>
      </c>
      <c r="B21" s="19">
        <v>70991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1" s="28">
        <f t="shared" si="5"/>
        <v>89.25</v>
      </c>
      <c r="L21" s="28" t="str">
        <f t="shared" si="6"/>
        <v>A</v>
      </c>
      <c r="M21" s="28">
        <f t="shared" si="7"/>
        <v>89.25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236</v>
      </c>
      <c r="S21" s="18"/>
      <c r="T21" s="1">
        <v>92</v>
      </c>
      <c r="U21" s="1">
        <v>88.5</v>
      </c>
      <c r="V21" s="1">
        <v>85</v>
      </c>
      <c r="W21" s="1">
        <v>92</v>
      </c>
      <c r="X21" s="1"/>
      <c r="Y21" s="1"/>
      <c r="Z21" s="1"/>
      <c r="AA21" s="1"/>
      <c r="AB21" s="1"/>
      <c r="AC21" s="1"/>
      <c r="AD21" s="1">
        <v>88</v>
      </c>
      <c r="AE21" s="18"/>
      <c r="AF21" s="1">
        <v>83</v>
      </c>
      <c r="AG21" s="1">
        <v>90</v>
      </c>
      <c r="AH21" s="1">
        <v>95</v>
      </c>
      <c r="AI21" s="1">
        <v>89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80">
        <v>26485</v>
      </c>
      <c r="FK21" s="80">
        <v>26495</v>
      </c>
    </row>
    <row r="22" spans="1:167" x14ac:dyDescent="0.25">
      <c r="A22" s="19">
        <v>12</v>
      </c>
      <c r="B22" s="19">
        <v>71006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90.25</v>
      </c>
      <c r="L22" s="28" t="str">
        <f t="shared" si="6"/>
        <v>A</v>
      </c>
      <c r="M22" s="28">
        <f t="shared" si="7"/>
        <v>90.25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8</v>
      </c>
      <c r="R22" s="39" t="s">
        <v>236</v>
      </c>
      <c r="S22" s="18"/>
      <c r="T22" s="1">
        <v>92</v>
      </c>
      <c r="U22" s="1">
        <v>87.5</v>
      </c>
      <c r="V22" s="1">
        <v>87</v>
      </c>
      <c r="W22" s="1">
        <v>91.5</v>
      </c>
      <c r="X22" s="1"/>
      <c r="Y22" s="1"/>
      <c r="Z22" s="1"/>
      <c r="AA22" s="1"/>
      <c r="AB22" s="1"/>
      <c r="AC22" s="1"/>
      <c r="AD22" s="1">
        <v>92</v>
      </c>
      <c r="AE22" s="18"/>
      <c r="AF22" s="1">
        <v>84</v>
      </c>
      <c r="AG22" s="1">
        <v>90</v>
      </c>
      <c r="AH22" s="1">
        <v>95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80"/>
      <c r="FK22" s="80"/>
    </row>
    <row r="23" spans="1:167" x14ac:dyDescent="0.25">
      <c r="A23" s="19">
        <v>13</v>
      </c>
      <c r="B23" s="19">
        <v>71021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3</v>
      </c>
      <c r="J23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3</v>
      </c>
      <c r="P23" s="28" t="str">
        <f t="shared" si="9"/>
        <v>Memiliki keterampilan menyusun  teks Novel Sejarah dan teks Novel baik lisan maupun tulisan, namun teks Editorial dan teks Surat Lamaran Pekerjaan perlu ditingkatkan.</v>
      </c>
      <c r="Q23" s="39" t="s">
        <v>8</v>
      </c>
      <c r="R23" s="39" t="s">
        <v>236</v>
      </c>
      <c r="S23" s="18"/>
      <c r="T23" s="1">
        <v>91</v>
      </c>
      <c r="U23" s="1">
        <v>86</v>
      </c>
      <c r="V23" s="1">
        <v>83</v>
      </c>
      <c r="W23" s="1">
        <v>90.5</v>
      </c>
      <c r="X23" s="1"/>
      <c r="Y23" s="1"/>
      <c r="Z23" s="1"/>
      <c r="AA23" s="1"/>
      <c r="AB23" s="1"/>
      <c r="AC23" s="1"/>
      <c r="AD23" s="1">
        <v>88</v>
      </c>
      <c r="AE23" s="18"/>
      <c r="AF23" s="1">
        <v>83</v>
      </c>
      <c r="AG23" s="1">
        <v>87</v>
      </c>
      <c r="AH23" s="1">
        <v>95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80">
        <v>26486</v>
      </c>
      <c r="FK23" s="80">
        <v>26496</v>
      </c>
    </row>
    <row r="24" spans="1:167" x14ac:dyDescent="0.25">
      <c r="A24" s="19">
        <v>14</v>
      </c>
      <c r="B24" s="19">
        <v>71036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Editorial, teks Surat Lamaran Pekerjaan, teks Novel Sejarah, dan teks Novel baik lisan maupun tulisan.</v>
      </c>
      <c r="K24" s="28">
        <f t="shared" si="5"/>
        <v>91.25</v>
      </c>
      <c r="L24" s="28" t="str">
        <f t="shared" si="6"/>
        <v>A</v>
      </c>
      <c r="M24" s="28">
        <f t="shared" si="7"/>
        <v>91.25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236</v>
      </c>
      <c r="S24" s="18"/>
      <c r="T24" s="1">
        <v>92</v>
      </c>
      <c r="U24" s="1">
        <v>89</v>
      </c>
      <c r="V24" s="1">
        <v>84</v>
      </c>
      <c r="W24" s="1">
        <v>94.5</v>
      </c>
      <c r="X24" s="1"/>
      <c r="Y24" s="1"/>
      <c r="Z24" s="1"/>
      <c r="AA24" s="1"/>
      <c r="AB24" s="1"/>
      <c r="AC24" s="1"/>
      <c r="AD24" s="1">
        <v>98</v>
      </c>
      <c r="AE24" s="18"/>
      <c r="AF24" s="1">
        <v>85</v>
      </c>
      <c r="AG24" s="1">
        <v>91</v>
      </c>
      <c r="AH24" s="1">
        <v>100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80"/>
      <c r="FK24" s="80"/>
    </row>
    <row r="25" spans="1:167" x14ac:dyDescent="0.25">
      <c r="A25" s="19">
        <v>15</v>
      </c>
      <c r="B25" s="19">
        <v>71051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3</v>
      </c>
      <c r="J25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Memiliki keterampilan menyusun teks Editorial, teks Surat Lamaran Pekerjaan, teks Novel Sejarah, dan teks Novel baik lisan maupun tulisan</v>
      </c>
      <c r="Q25" s="39" t="s">
        <v>8</v>
      </c>
      <c r="R25" s="39" t="s">
        <v>236</v>
      </c>
      <c r="S25" s="18"/>
      <c r="T25" s="1">
        <v>82</v>
      </c>
      <c r="U25" s="1">
        <v>88</v>
      </c>
      <c r="V25" s="1">
        <v>87</v>
      </c>
      <c r="W25" s="1">
        <v>94</v>
      </c>
      <c r="X25" s="1"/>
      <c r="Y25" s="1"/>
      <c r="Z25" s="1"/>
      <c r="AA25" s="1"/>
      <c r="AB25" s="1"/>
      <c r="AC25" s="1"/>
      <c r="AD25" s="1">
        <v>87</v>
      </c>
      <c r="AE25" s="18"/>
      <c r="AF25" s="1">
        <v>80</v>
      </c>
      <c r="AG25" s="1">
        <v>90</v>
      </c>
      <c r="AH25" s="1">
        <v>100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80">
        <v>26487</v>
      </c>
      <c r="FK25" s="80">
        <v>26497</v>
      </c>
    </row>
    <row r="26" spans="1:167" x14ac:dyDescent="0.25">
      <c r="A26" s="19">
        <v>16</v>
      </c>
      <c r="B26" s="19">
        <v>71066</v>
      </c>
      <c r="C26" s="19" t="s">
        <v>81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Editorial, teks Surat Lamaran Pekerjaan, teks Novel Sejarah, dan teks Novel baik lisan maupun tulisan.</v>
      </c>
      <c r="K26" s="28">
        <f t="shared" si="5"/>
        <v>93.375</v>
      </c>
      <c r="L26" s="28" t="str">
        <f t="shared" si="6"/>
        <v>A</v>
      </c>
      <c r="M26" s="28">
        <f t="shared" si="7"/>
        <v>93.375</v>
      </c>
      <c r="N26" s="28" t="str">
        <f t="shared" si="8"/>
        <v>A</v>
      </c>
      <c r="O26" s="36">
        <v>1</v>
      </c>
      <c r="P26" s="28" t="str">
        <f t="shared" si="9"/>
        <v>Memiliki keterampilan menyusun teks Editorial, teks Surat Lamaran Pekerjaan, teks Novel Sejarah, dan teks Novel baik lisan maupun tulisan</v>
      </c>
      <c r="Q26" s="39" t="s">
        <v>8</v>
      </c>
      <c r="R26" s="39" t="s">
        <v>236</v>
      </c>
      <c r="S26" s="18"/>
      <c r="T26" s="1">
        <v>93</v>
      </c>
      <c r="U26" s="1">
        <v>92</v>
      </c>
      <c r="V26" s="1">
        <v>97</v>
      </c>
      <c r="W26" s="1">
        <v>97</v>
      </c>
      <c r="X26" s="1"/>
      <c r="Y26" s="1"/>
      <c r="Z26" s="1"/>
      <c r="AA26" s="1"/>
      <c r="AB26" s="1"/>
      <c r="AC26" s="1"/>
      <c r="AD26" s="1">
        <v>89</v>
      </c>
      <c r="AE26" s="18"/>
      <c r="AF26" s="1">
        <v>87.5</v>
      </c>
      <c r="AG26" s="1">
        <v>92</v>
      </c>
      <c r="AH26" s="1">
        <v>100</v>
      </c>
      <c r="AI26" s="1">
        <v>94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80"/>
      <c r="FK26" s="80"/>
    </row>
    <row r="27" spans="1:167" x14ac:dyDescent="0.25">
      <c r="A27" s="19">
        <v>17</v>
      </c>
      <c r="B27" s="19">
        <v>71081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236</v>
      </c>
      <c r="S27" s="18"/>
      <c r="T27" s="1">
        <v>83</v>
      </c>
      <c r="U27" s="1">
        <v>89</v>
      </c>
      <c r="V27" s="1">
        <v>91</v>
      </c>
      <c r="W27" s="1">
        <v>87.5</v>
      </c>
      <c r="X27" s="1"/>
      <c r="Y27" s="1"/>
      <c r="Z27" s="1"/>
      <c r="AA27" s="1"/>
      <c r="AB27" s="1"/>
      <c r="AC27" s="1"/>
      <c r="AD27" s="1">
        <v>88</v>
      </c>
      <c r="AE27" s="18"/>
      <c r="AF27" s="1">
        <v>85</v>
      </c>
      <c r="AG27" s="1">
        <v>92</v>
      </c>
      <c r="AH27" s="1">
        <v>85</v>
      </c>
      <c r="AI27" s="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80">
        <v>26488</v>
      </c>
      <c r="FK27" s="80">
        <v>26498</v>
      </c>
    </row>
    <row r="28" spans="1:167" x14ac:dyDescent="0.25">
      <c r="A28" s="19">
        <v>18</v>
      </c>
      <c r="B28" s="19">
        <v>71096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8</v>
      </c>
      <c r="R28" s="39" t="s">
        <v>236</v>
      </c>
      <c r="S28" s="18"/>
      <c r="T28" s="1">
        <v>90</v>
      </c>
      <c r="U28" s="1">
        <v>89.166666666666671</v>
      </c>
      <c r="V28" s="1">
        <v>88</v>
      </c>
      <c r="W28" s="1">
        <v>89.5</v>
      </c>
      <c r="X28" s="1"/>
      <c r="Y28" s="1"/>
      <c r="Z28" s="1"/>
      <c r="AA28" s="1"/>
      <c r="AB28" s="1"/>
      <c r="AC28" s="1"/>
      <c r="AD28" s="1">
        <v>92</v>
      </c>
      <c r="AE28" s="18"/>
      <c r="AF28" s="1">
        <v>87</v>
      </c>
      <c r="AG28" s="1">
        <v>91</v>
      </c>
      <c r="AH28" s="1">
        <v>90</v>
      </c>
      <c r="AI28" s="1">
        <v>94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80"/>
      <c r="FK28" s="80"/>
    </row>
    <row r="29" spans="1:167" x14ac:dyDescent="0.25">
      <c r="A29" s="19">
        <v>19</v>
      </c>
      <c r="B29" s="19">
        <v>71111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89.75</v>
      </c>
      <c r="L29" s="28" t="str">
        <f t="shared" si="6"/>
        <v>A</v>
      </c>
      <c r="M29" s="28">
        <f t="shared" si="7"/>
        <v>89.75</v>
      </c>
      <c r="N29" s="28" t="str">
        <f t="shared" si="8"/>
        <v>A</v>
      </c>
      <c r="O29" s="36">
        <v>3</v>
      </c>
      <c r="P29" s="28" t="str">
        <f t="shared" si="9"/>
        <v>Memiliki keterampilan menyusun  teks Novel Sejarah dan teks Novel baik lisan maupun tulisan, namun teks Editorial dan teks Surat Lamaran Pekerjaan perlu ditingkatkan.</v>
      </c>
      <c r="Q29" s="39" t="s">
        <v>8</v>
      </c>
      <c r="R29" s="39" t="s">
        <v>236</v>
      </c>
      <c r="S29" s="18"/>
      <c r="T29" s="1">
        <v>87</v>
      </c>
      <c r="U29" s="1">
        <v>85.333333333333329</v>
      </c>
      <c r="V29" s="1">
        <v>99</v>
      </c>
      <c r="W29" s="1">
        <v>94</v>
      </c>
      <c r="X29" s="1"/>
      <c r="Y29" s="1"/>
      <c r="Z29" s="1"/>
      <c r="AA29" s="1"/>
      <c r="AB29" s="1"/>
      <c r="AC29" s="1"/>
      <c r="AD29" s="1">
        <v>88</v>
      </c>
      <c r="AE29" s="18"/>
      <c r="AF29" s="1">
        <v>88</v>
      </c>
      <c r="AG29" s="1">
        <v>92</v>
      </c>
      <c r="AH29" s="1">
        <v>90</v>
      </c>
      <c r="AI29" s="1">
        <v>89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80">
        <v>26489</v>
      </c>
      <c r="FK29" s="80">
        <v>26499</v>
      </c>
    </row>
    <row r="30" spans="1:167" x14ac:dyDescent="0.25">
      <c r="A30" s="19">
        <v>20</v>
      </c>
      <c r="B30" s="19">
        <v>74636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236</v>
      </c>
      <c r="S30" s="18"/>
      <c r="T30" s="1">
        <v>82</v>
      </c>
      <c r="U30" s="1">
        <v>89.333333333333329</v>
      </c>
      <c r="V30" s="1">
        <v>92</v>
      </c>
      <c r="W30" s="1">
        <v>95</v>
      </c>
      <c r="X30" s="1"/>
      <c r="Y30" s="1"/>
      <c r="Z30" s="1"/>
      <c r="AA30" s="1"/>
      <c r="AB30" s="1"/>
      <c r="AC30" s="1"/>
      <c r="AD30" s="1">
        <v>87</v>
      </c>
      <c r="AE30" s="18"/>
      <c r="AF30" s="1">
        <v>82</v>
      </c>
      <c r="AG30" s="1">
        <v>90</v>
      </c>
      <c r="AH30" s="1">
        <v>100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80"/>
      <c r="FK30" s="80"/>
    </row>
    <row r="31" spans="1:167" x14ac:dyDescent="0.25">
      <c r="A31" s="19">
        <v>21</v>
      </c>
      <c r="B31" s="19">
        <v>71126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87.75</v>
      </c>
      <c r="L31" s="28" t="str">
        <f t="shared" si="6"/>
        <v>A</v>
      </c>
      <c r="M31" s="28">
        <f t="shared" si="7"/>
        <v>87.75</v>
      </c>
      <c r="N31" s="28" t="str">
        <f t="shared" si="8"/>
        <v>A</v>
      </c>
      <c r="O31" s="36">
        <v>3</v>
      </c>
      <c r="P31" s="28" t="str">
        <f t="shared" si="9"/>
        <v>Memiliki keterampilan menyusun  teks Novel Sejarah dan teks Novel baik lisan maupun tulisan, namun teks Editorial dan teks Surat Lamaran Pekerjaan perlu ditingkatkan.</v>
      </c>
      <c r="Q31" s="39" t="s">
        <v>8</v>
      </c>
      <c r="R31" s="39" t="s">
        <v>236</v>
      </c>
      <c r="S31" s="18"/>
      <c r="T31" s="1">
        <v>89</v>
      </c>
      <c r="U31" s="1">
        <v>91</v>
      </c>
      <c r="V31" s="1">
        <v>90</v>
      </c>
      <c r="W31" s="1">
        <v>87</v>
      </c>
      <c r="X31" s="1"/>
      <c r="Y31" s="1"/>
      <c r="Z31" s="1"/>
      <c r="AA31" s="1"/>
      <c r="AB31" s="1"/>
      <c r="AC31" s="1"/>
      <c r="AD31" s="1">
        <v>89</v>
      </c>
      <c r="AE31" s="18"/>
      <c r="AF31" s="1">
        <v>85</v>
      </c>
      <c r="AG31" s="1">
        <v>92</v>
      </c>
      <c r="AH31" s="1">
        <v>85</v>
      </c>
      <c r="AI31" s="1">
        <v>89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80">
        <v>26490</v>
      </c>
      <c r="FK31" s="80">
        <v>26500</v>
      </c>
    </row>
    <row r="32" spans="1:167" x14ac:dyDescent="0.25">
      <c r="A32" s="19">
        <v>22</v>
      </c>
      <c r="B32" s="19">
        <v>71141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teks Editorial, teks Surat Lamaran Pekerjaan, teks Novel Sejarah, dan teks Novel baik lisan maupun tulisan.</v>
      </c>
      <c r="K32" s="28">
        <f t="shared" si="5"/>
        <v>91.875</v>
      </c>
      <c r="L32" s="28" t="str">
        <f t="shared" si="6"/>
        <v>A</v>
      </c>
      <c r="M32" s="28">
        <f t="shared" si="7"/>
        <v>91.875</v>
      </c>
      <c r="N32" s="28" t="str">
        <f t="shared" si="8"/>
        <v>A</v>
      </c>
      <c r="O32" s="36">
        <v>1</v>
      </c>
      <c r="P32" s="28" t="str">
        <f t="shared" si="9"/>
        <v>Memiliki keterampilan menyusun teks Editorial, teks Surat Lamaran Pekerjaan, teks Novel Sejarah, dan teks Novel baik lisan maupun tulisan</v>
      </c>
      <c r="Q32" s="39" t="s">
        <v>8</v>
      </c>
      <c r="R32" s="39" t="s">
        <v>236</v>
      </c>
      <c r="S32" s="18"/>
      <c r="T32" s="1">
        <v>88</v>
      </c>
      <c r="U32" s="1">
        <v>87.166666666666671</v>
      </c>
      <c r="V32" s="1">
        <v>98</v>
      </c>
      <c r="W32" s="1">
        <v>96.5</v>
      </c>
      <c r="X32" s="1"/>
      <c r="Y32" s="1"/>
      <c r="Z32" s="1"/>
      <c r="AA32" s="1"/>
      <c r="AB32" s="1"/>
      <c r="AC32" s="1"/>
      <c r="AD32" s="1">
        <v>95</v>
      </c>
      <c r="AE32" s="18"/>
      <c r="AF32" s="1">
        <v>86.5</v>
      </c>
      <c r="AG32" s="1">
        <v>89</v>
      </c>
      <c r="AH32" s="1">
        <v>100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0"/>
      <c r="FI32" s="80"/>
      <c r="FJ32" s="80"/>
      <c r="FK32" s="80"/>
    </row>
    <row r="33" spans="1:157" x14ac:dyDescent="0.25">
      <c r="A33" s="19">
        <v>23</v>
      </c>
      <c r="B33" s="19">
        <v>71156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89.75</v>
      </c>
      <c r="L33" s="28" t="str">
        <f t="shared" si="6"/>
        <v>A</v>
      </c>
      <c r="M33" s="28">
        <f t="shared" si="7"/>
        <v>89.75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236</v>
      </c>
      <c r="S33" s="18"/>
      <c r="T33" s="1">
        <v>89</v>
      </c>
      <c r="U33" s="1">
        <v>84.833333333333329</v>
      </c>
      <c r="V33" s="1">
        <v>95</v>
      </c>
      <c r="W33" s="1">
        <v>92.5</v>
      </c>
      <c r="X33" s="1"/>
      <c r="Y33" s="1"/>
      <c r="Z33" s="1"/>
      <c r="AA33" s="1"/>
      <c r="AB33" s="1"/>
      <c r="AC33" s="1"/>
      <c r="AD33" s="1">
        <v>87</v>
      </c>
      <c r="AE33" s="18"/>
      <c r="AF33" s="1">
        <v>86</v>
      </c>
      <c r="AG33" s="1">
        <v>86</v>
      </c>
      <c r="AH33" s="1">
        <v>95</v>
      </c>
      <c r="AI33" s="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71171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teks Editorial, teks Surat Lamaran Pekerjaan, teks Novel Sejarah, dan teks Novel baik lisan maupun tulisan.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lisan maupun tulisan</v>
      </c>
      <c r="Q34" s="39" t="s">
        <v>8</v>
      </c>
      <c r="R34" s="39" t="s">
        <v>236</v>
      </c>
      <c r="S34" s="18"/>
      <c r="T34" s="1">
        <v>90</v>
      </c>
      <c r="U34" s="1">
        <v>90.166666666666671</v>
      </c>
      <c r="V34" s="1">
        <v>93</v>
      </c>
      <c r="W34" s="1">
        <v>96</v>
      </c>
      <c r="X34" s="1"/>
      <c r="Y34" s="1"/>
      <c r="Z34" s="1"/>
      <c r="AA34" s="1"/>
      <c r="AB34" s="1"/>
      <c r="AC34" s="1"/>
      <c r="AD34" s="1">
        <v>89</v>
      </c>
      <c r="AE34" s="18"/>
      <c r="AF34" s="1">
        <v>86</v>
      </c>
      <c r="AG34" s="1">
        <v>92</v>
      </c>
      <c r="AH34" s="1">
        <v>100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71186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keterampilan menyusun teks Editorial, teks Surat Lamaran Pekerjaan, teks Novel Sejarah, dan teks Novel baik lisan maupun tulisan</v>
      </c>
      <c r="Q35" s="39" t="s">
        <v>8</v>
      </c>
      <c r="R35" s="39" t="s">
        <v>236</v>
      </c>
      <c r="S35" s="18"/>
      <c r="T35" s="1">
        <v>87</v>
      </c>
      <c r="U35" s="1">
        <v>89</v>
      </c>
      <c r="V35" s="1">
        <v>90</v>
      </c>
      <c r="W35" s="1">
        <v>93</v>
      </c>
      <c r="X35" s="1"/>
      <c r="Y35" s="1"/>
      <c r="Z35" s="1"/>
      <c r="AA35" s="1"/>
      <c r="AB35" s="1"/>
      <c r="AC35" s="1"/>
      <c r="AD35" s="1">
        <v>88</v>
      </c>
      <c r="AE35" s="18"/>
      <c r="AF35" s="1">
        <v>84</v>
      </c>
      <c r="AG35" s="1">
        <v>88</v>
      </c>
      <c r="AH35" s="1">
        <v>95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74621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3</v>
      </c>
      <c r="J36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3</v>
      </c>
      <c r="P36" s="28" t="str">
        <f t="shared" si="9"/>
        <v>Memiliki keterampilan menyusun  teks Novel Sejarah dan teks Novel baik lisan maupun tulisan, namun teks Editorial dan teks Surat Lamaran Pekerjaan perlu ditingkatkan.</v>
      </c>
      <c r="Q36" s="39" t="s">
        <v>8</v>
      </c>
      <c r="R36" s="39" t="s">
        <v>236</v>
      </c>
      <c r="S36" s="18"/>
      <c r="T36" s="1">
        <v>85</v>
      </c>
      <c r="U36" s="1">
        <v>86</v>
      </c>
      <c r="V36" s="1">
        <v>86</v>
      </c>
      <c r="W36" s="1">
        <v>90</v>
      </c>
      <c r="X36" s="1"/>
      <c r="Y36" s="1"/>
      <c r="Z36" s="1"/>
      <c r="AA36" s="1"/>
      <c r="AB36" s="1"/>
      <c r="AC36" s="1"/>
      <c r="AD36" s="1">
        <v>89</v>
      </c>
      <c r="AE36" s="18"/>
      <c r="AF36" s="1">
        <v>81</v>
      </c>
      <c r="AG36" s="1">
        <v>87</v>
      </c>
      <c r="AH36" s="1">
        <v>90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71201</v>
      </c>
      <c r="C37" s="19" t="s">
        <v>92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teks Editorial, teks Surat Lamaran Pekerjaan, teks Novel Sejarah, dan teks Novel baik lisan maupun tulisan.</v>
      </c>
      <c r="K37" s="28">
        <f t="shared" si="5"/>
        <v>92.625</v>
      </c>
      <c r="L37" s="28" t="str">
        <f t="shared" si="6"/>
        <v>A</v>
      </c>
      <c r="M37" s="28">
        <f t="shared" si="7"/>
        <v>92.625</v>
      </c>
      <c r="N37" s="28" t="str">
        <f t="shared" si="8"/>
        <v>A</v>
      </c>
      <c r="O37" s="36">
        <v>1</v>
      </c>
      <c r="P37" s="28" t="str">
        <f t="shared" si="9"/>
        <v>Memiliki keterampilan menyusun teks Editorial, teks Surat Lamaran Pekerjaan, teks Novel Sejarah, dan teks Novel baik lisan maupun tulisan</v>
      </c>
      <c r="Q37" s="39" t="s">
        <v>8</v>
      </c>
      <c r="R37" s="39" t="s">
        <v>236</v>
      </c>
      <c r="S37" s="18"/>
      <c r="T37" s="1">
        <v>87</v>
      </c>
      <c r="U37" s="1">
        <v>89</v>
      </c>
      <c r="V37" s="1">
        <v>99</v>
      </c>
      <c r="W37" s="1">
        <v>97.5</v>
      </c>
      <c r="X37" s="1"/>
      <c r="Y37" s="1"/>
      <c r="Z37" s="1"/>
      <c r="AA37" s="1"/>
      <c r="AB37" s="1"/>
      <c r="AC37" s="1"/>
      <c r="AD37" s="1">
        <v>89</v>
      </c>
      <c r="AE37" s="18"/>
      <c r="AF37" s="1">
        <v>86.5</v>
      </c>
      <c r="AG37" s="1">
        <v>92</v>
      </c>
      <c r="AH37" s="1">
        <v>100</v>
      </c>
      <c r="AI37" s="1">
        <v>92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71216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236</v>
      </c>
      <c r="S38" s="18"/>
      <c r="T38" s="1">
        <v>84</v>
      </c>
      <c r="U38" s="1">
        <v>88.666666666666671</v>
      </c>
      <c r="V38" s="1">
        <v>92</v>
      </c>
      <c r="W38" s="1">
        <v>95</v>
      </c>
      <c r="X38" s="1"/>
      <c r="Y38" s="1"/>
      <c r="Z38" s="1"/>
      <c r="AA38" s="1"/>
      <c r="AB38" s="1"/>
      <c r="AC38" s="1"/>
      <c r="AD38" s="1">
        <v>88</v>
      </c>
      <c r="AE38" s="18"/>
      <c r="AF38" s="1">
        <v>81</v>
      </c>
      <c r="AG38" s="1">
        <v>90</v>
      </c>
      <c r="AH38" s="1">
        <v>100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71231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91.25</v>
      </c>
      <c r="L39" s="28" t="str">
        <f t="shared" si="6"/>
        <v>A</v>
      </c>
      <c r="M39" s="28">
        <f t="shared" si="7"/>
        <v>91.25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236</v>
      </c>
      <c r="S39" s="18"/>
      <c r="T39" s="1">
        <v>89</v>
      </c>
      <c r="U39" s="1">
        <v>87.666666666666671</v>
      </c>
      <c r="V39" s="1">
        <v>98</v>
      </c>
      <c r="W39" s="1">
        <v>96</v>
      </c>
      <c r="X39" s="1"/>
      <c r="Y39" s="1"/>
      <c r="Z39" s="1"/>
      <c r="AA39" s="1"/>
      <c r="AB39" s="1"/>
      <c r="AC39" s="1"/>
      <c r="AD39" s="1">
        <v>87</v>
      </c>
      <c r="AE39" s="18"/>
      <c r="AF39" s="1">
        <v>85</v>
      </c>
      <c r="AG39" s="1">
        <v>91</v>
      </c>
      <c r="AH39" s="1">
        <v>100</v>
      </c>
      <c r="AI39" s="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71246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3</v>
      </c>
      <c r="J40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keterampilan menyusun teks Editorial, teks Surat Lamaran Pekerjaan, teks Novel Sejarah, dan teks Novel baik lisan maupun tulisan</v>
      </c>
      <c r="Q40" s="39" t="s">
        <v>8</v>
      </c>
      <c r="R40" s="39" t="s">
        <v>236</v>
      </c>
      <c r="S40" s="18"/>
      <c r="T40" s="1">
        <v>88</v>
      </c>
      <c r="U40" s="1">
        <v>87</v>
      </c>
      <c r="V40" s="1">
        <v>90</v>
      </c>
      <c r="W40" s="1">
        <v>93</v>
      </c>
      <c r="X40" s="1"/>
      <c r="Y40" s="1"/>
      <c r="Z40" s="1"/>
      <c r="AA40" s="1"/>
      <c r="AB40" s="1"/>
      <c r="AC40" s="1"/>
      <c r="AD40" s="1">
        <v>91</v>
      </c>
      <c r="AE40" s="18"/>
      <c r="AF40" s="1">
        <v>84</v>
      </c>
      <c r="AG40" s="1">
        <v>89</v>
      </c>
      <c r="AH40" s="1">
        <v>100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71261</v>
      </c>
      <c r="C41" s="19" t="s">
        <v>96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Editorial, teks Surat Lamaran Pekerjaan, teks Novel Sejarah, dan teks Novel baik lisan maupun tulisan.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236</v>
      </c>
      <c r="S41" s="18"/>
      <c r="T41" s="1">
        <v>93</v>
      </c>
      <c r="U41" s="1">
        <v>86.333333333333329</v>
      </c>
      <c r="V41" s="1">
        <v>96</v>
      </c>
      <c r="W41" s="1">
        <v>95</v>
      </c>
      <c r="X41" s="1"/>
      <c r="Y41" s="1"/>
      <c r="Z41" s="1"/>
      <c r="AA41" s="1"/>
      <c r="AB41" s="1"/>
      <c r="AC41" s="1"/>
      <c r="AD41" s="1">
        <v>95</v>
      </c>
      <c r="AE41" s="18"/>
      <c r="AF41" s="1">
        <v>88</v>
      </c>
      <c r="AG41" s="1">
        <v>93</v>
      </c>
      <c r="AH41" s="1">
        <v>100</v>
      </c>
      <c r="AI41" s="1">
        <v>89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71276</v>
      </c>
      <c r="C42" s="19" t="s">
        <v>97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Editorial, teks Surat Lamaran Pekerjaan, teks Novel Sejarah, dan teks Novel baik lisan maupun tulisan.</v>
      </c>
      <c r="K42" s="28">
        <f t="shared" si="5"/>
        <v>91.125</v>
      </c>
      <c r="L42" s="28" t="str">
        <f t="shared" si="6"/>
        <v>A</v>
      </c>
      <c r="M42" s="28">
        <f t="shared" si="7"/>
        <v>91.125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 t="s">
        <v>8</v>
      </c>
      <c r="R42" s="39" t="s">
        <v>236</v>
      </c>
      <c r="S42" s="18"/>
      <c r="T42" s="1">
        <v>95</v>
      </c>
      <c r="U42" s="1">
        <v>89.5</v>
      </c>
      <c r="V42" s="1">
        <v>92</v>
      </c>
      <c r="W42" s="1">
        <v>95</v>
      </c>
      <c r="X42" s="1"/>
      <c r="Y42" s="1"/>
      <c r="Z42" s="1"/>
      <c r="AA42" s="1"/>
      <c r="AB42" s="1"/>
      <c r="AC42" s="1"/>
      <c r="AD42" s="1">
        <v>87</v>
      </c>
      <c r="AE42" s="18"/>
      <c r="AF42" s="1">
        <v>83.5</v>
      </c>
      <c r="AG42" s="1">
        <v>92</v>
      </c>
      <c r="AH42" s="1">
        <v>100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71291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90.25</v>
      </c>
      <c r="L43" s="28" t="str">
        <f t="shared" si="6"/>
        <v>A</v>
      </c>
      <c r="M43" s="28">
        <f t="shared" si="7"/>
        <v>90.25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 t="s">
        <v>8</v>
      </c>
      <c r="R43" s="39" t="s">
        <v>236</v>
      </c>
      <c r="S43" s="18"/>
      <c r="T43" s="1">
        <v>89</v>
      </c>
      <c r="U43" s="1">
        <v>91</v>
      </c>
      <c r="V43" s="1">
        <v>92</v>
      </c>
      <c r="W43" s="1">
        <v>91.5</v>
      </c>
      <c r="X43" s="1"/>
      <c r="Y43" s="1"/>
      <c r="Z43" s="1"/>
      <c r="AA43" s="1"/>
      <c r="AB43" s="1"/>
      <c r="AC43" s="1"/>
      <c r="AD43" s="1">
        <v>87</v>
      </c>
      <c r="AE43" s="18"/>
      <c r="AF43" s="1">
        <v>85</v>
      </c>
      <c r="AG43" s="1">
        <v>89</v>
      </c>
      <c r="AH43" s="1">
        <v>95</v>
      </c>
      <c r="AI43" s="1">
        <v>92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71306</v>
      </c>
      <c r="C44" s="19" t="s">
        <v>99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Editorial, teks Surat Lamaran Pekerjaan, teks Novel Sejarah, dan teks Novel baik lisan maupun tulisan.</v>
      </c>
      <c r="K44" s="28">
        <f t="shared" si="5"/>
        <v>91.75</v>
      </c>
      <c r="L44" s="28" t="str">
        <f t="shared" si="6"/>
        <v>A</v>
      </c>
      <c r="M44" s="28">
        <f t="shared" si="7"/>
        <v>91.75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236</v>
      </c>
      <c r="S44" s="18"/>
      <c r="T44" s="1">
        <v>97</v>
      </c>
      <c r="U44" s="1">
        <v>87.333333333333329</v>
      </c>
      <c r="V44" s="1">
        <v>89</v>
      </c>
      <c r="W44" s="1">
        <v>95</v>
      </c>
      <c r="X44" s="1"/>
      <c r="Y44" s="1"/>
      <c r="Z44" s="1"/>
      <c r="AA44" s="1"/>
      <c r="AB44" s="1"/>
      <c r="AC44" s="1"/>
      <c r="AD44" s="1">
        <v>95</v>
      </c>
      <c r="AE44" s="18"/>
      <c r="AF44" s="1">
        <v>88</v>
      </c>
      <c r="AG44" s="1">
        <v>90</v>
      </c>
      <c r="AH44" s="1">
        <v>100</v>
      </c>
      <c r="AI44" s="1">
        <v>89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71321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8</v>
      </c>
      <c r="R45" s="39" t="s">
        <v>236</v>
      </c>
      <c r="S45" s="18"/>
      <c r="T45" s="1">
        <v>90</v>
      </c>
      <c r="U45" s="1">
        <v>89</v>
      </c>
      <c r="V45" s="1">
        <v>88</v>
      </c>
      <c r="W45" s="1">
        <v>89.5</v>
      </c>
      <c r="X45" s="1"/>
      <c r="Y45" s="1"/>
      <c r="Z45" s="1"/>
      <c r="AA45" s="1"/>
      <c r="AB45" s="1"/>
      <c r="AC45" s="1"/>
      <c r="AD45" s="1">
        <v>91</v>
      </c>
      <c r="AE45" s="18"/>
      <c r="AF45" s="1">
        <v>89</v>
      </c>
      <c r="AG45" s="1">
        <v>92</v>
      </c>
      <c r="AH45" s="1">
        <v>90</v>
      </c>
      <c r="AI45" s="1">
        <v>89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71336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91.5</v>
      </c>
      <c r="L46" s="28" t="str">
        <f t="shared" si="6"/>
        <v>A</v>
      </c>
      <c r="M46" s="28">
        <f t="shared" si="7"/>
        <v>91.5</v>
      </c>
      <c r="N46" s="28" t="str">
        <f t="shared" si="8"/>
        <v>A</v>
      </c>
      <c r="O46" s="36">
        <v>1</v>
      </c>
      <c r="P46" s="28" t="str">
        <f t="shared" si="9"/>
        <v>Memiliki keterampilan menyusun teks Editorial, teks Surat Lamaran Pekerjaan, teks Novel Sejarah, dan teks Novel baik lisan maupun tulisan</v>
      </c>
      <c r="Q46" s="39" t="s">
        <v>8</v>
      </c>
      <c r="R46" s="39" t="s">
        <v>236</v>
      </c>
      <c r="S46" s="18"/>
      <c r="T46" s="1">
        <v>89</v>
      </c>
      <c r="U46" s="1">
        <v>88.5</v>
      </c>
      <c r="V46" s="1">
        <v>89</v>
      </c>
      <c r="W46" s="1">
        <v>94</v>
      </c>
      <c r="X46" s="1"/>
      <c r="Y46" s="1"/>
      <c r="Z46" s="1"/>
      <c r="AA46" s="1"/>
      <c r="AB46" s="1"/>
      <c r="AC46" s="1"/>
      <c r="AD46" s="1">
        <v>92</v>
      </c>
      <c r="AE46" s="18"/>
      <c r="AF46" s="1">
        <v>85</v>
      </c>
      <c r="AG46" s="1">
        <v>89</v>
      </c>
      <c r="AH46" s="1">
        <v>100</v>
      </c>
      <c r="AI46" s="1">
        <v>92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71351</v>
      </c>
      <c r="C47" s="19" t="s">
        <v>102</v>
      </c>
      <c r="D47" s="18"/>
      <c r="E47" s="28">
        <f t="shared" si="0"/>
        <v>91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2</v>
      </c>
      <c r="J4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7" s="28">
        <f t="shared" si="5"/>
        <v>90.25</v>
      </c>
      <c r="L47" s="28" t="str">
        <f t="shared" si="6"/>
        <v>A</v>
      </c>
      <c r="M47" s="28">
        <f t="shared" si="7"/>
        <v>90.25</v>
      </c>
      <c r="N47" s="28" t="str">
        <f t="shared" si="8"/>
        <v>A</v>
      </c>
      <c r="O47" s="36">
        <v>2</v>
      </c>
      <c r="P47" s="28" t="str">
        <f t="shared" si="9"/>
        <v>Memiliki keterampilan menyusun teks Surat Lamaran Pekerjaan, teks Novel Sejarah, dan teks Novel baik lisan maupun tulisan, namun teks Editorial perlu ditingkatkan.</v>
      </c>
      <c r="Q47" s="39" t="s">
        <v>8</v>
      </c>
      <c r="R47" s="39" t="s">
        <v>236</v>
      </c>
      <c r="S47" s="18"/>
      <c r="T47" s="1">
        <v>91</v>
      </c>
      <c r="U47" s="1">
        <v>88</v>
      </c>
      <c r="V47" s="1">
        <v>90</v>
      </c>
      <c r="W47" s="1">
        <v>94.5</v>
      </c>
      <c r="X47" s="1"/>
      <c r="Y47" s="1"/>
      <c r="Z47" s="1"/>
      <c r="AA47" s="1"/>
      <c r="AB47" s="1"/>
      <c r="AC47" s="1"/>
      <c r="AD47" s="1">
        <v>87</v>
      </c>
      <c r="AE47" s="18"/>
      <c r="AF47" s="1">
        <v>86</v>
      </c>
      <c r="AG47" s="1">
        <v>88</v>
      </c>
      <c r="AH47" s="1">
        <v>100</v>
      </c>
      <c r="AI47" s="1">
        <v>87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90.324324324324323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89.459459459459453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41" activePane="bottomRight" state="frozen"/>
      <selection pane="topRight"/>
      <selection pane="bottomLeft"/>
      <selection pane="bottomRight" activeCell="AD43" sqref="AD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9.140625" customWidth="1"/>
    <col min="10" max="10" width="14.85546875" customWidth="1"/>
    <col min="11" max="13" width="7.7109375" customWidth="1"/>
    <col min="14" max="14" width="6" customWidth="1"/>
    <col min="15" max="15" width="9.28515625" customWidth="1"/>
    <col min="16" max="16" width="13.42578125" customWidth="1"/>
    <col min="17" max="17" width="6.7109375" customWidth="1"/>
    <col min="18" max="18" width="6.28515625" customWidth="1"/>
    <col min="19" max="19" width="2.5703125" customWidth="1"/>
    <col min="20" max="24" width="7.140625" customWidth="1"/>
    <col min="25" max="25" width="5.28515625" customWidth="1"/>
    <col min="26" max="26" width="4.28515625" customWidth="1"/>
    <col min="27" max="27" width="4.5703125" customWidth="1"/>
    <col min="28" max="28" width="4.42578125" customWidth="1"/>
    <col min="29" max="29" width="4.140625" customWidth="1"/>
    <col min="30" max="30" width="5.140625" customWidth="1"/>
    <col min="31" max="31" width="7.71093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71366</v>
      </c>
      <c r="C11" s="19" t="s">
        <v>117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Editorial, teks Surat Lamaran Pekerjaan, teks Novel Sejarah, dan teks Novel baik lisan maupun tulisan.</v>
      </c>
      <c r="K11" s="28">
        <f t="shared" ref="K11:K50" si="5">IF((COUNTA(AF11:AO11)&gt;0),AVERAGE(AF11:AO11),"")</f>
        <v>90.75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236</v>
      </c>
      <c r="R11" s="39" t="s">
        <v>236</v>
      </c>
      <c r="S11" s="18"/>
      <c r="T11" s="1">
        <v>99</v>
      </c>
      <c r="U11" s="1">
        <v>92.67</v>
      </c>
      <c r="V11" s="1">
        <v>86</v>
      </c>
      <c r="W11" s="1">
        <v>92.5</v>
      </c>
      <c r="X11" s="1"/>
      <c r="Y11" s="1"/>
      <c r="Z11" s="1"/>
      <c r="AA11" s="1"/>
      <c r="AB11" s="1"/>
      <c r="AC11" s="1"/>
      <c r="AD11" s="1">
        <v>89</v>
      </c>
      <c r="AE11" s="18"/>
      <c r="AF11" s="1">
        <v>90</v>
      </c>
      <c r="AG11" s="1">
        <v>87</v>
      </c>
      <c r="AH11" s="1">
        <v>100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71381</v>
      </c>
      <c r="C12" s="19" t="s">
        <v>118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90.75</v>
      </c>
      <c r="L12" s="28" t="str">
        <f t="shared" si="6"/>
        <v>A</v>
      </c>
      <c r="M12" s="28">
        <f t="shared" si="7"/>
        <v>90.75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 t="s">
        <v>236</v>
      </c>
      <c r="R12" s="39" t="s">
        <v>236</v>
      </c>
      <c r="S12" s="18"/>
      <c r="T12" s="1">
        <v>93</v>
      </c>
      <c r="U12" s="1">
        <v>90.67</v>
      </c>
      <c r="V12" s="1">
        <v>95</v>
      </c>
      <c r="W12" s="1">
        <v>87.5</v>
      </c>
      <c r="X12" s="1"/>
      <c r="Y12" s="1"/>
      <c r="Z12" s="1"/>
      <c r="AA12" s="1"/>
      <c r="AB12" s="1"/>
      <c r="AC12" s="1"/>
      <c r="AD12" s="1">
        <v>88</v>
      </c>
      <c r="AE12" s="18"/>
      <c r="AF12" s="1">
        <v>89</v>
      </c>
      <c r="AG12" s="1">
        <v>91</v>
      </c>
      <c r="AH12" s="1">
        <v>95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71396</v>
      </c>
      <c r="C13" s="19" t="s">
        <v>119</v>
      </c>
      <c r="D13" s="18"/>
      <c r="E13" s="28">
        <f t="shared" si="0"/>
        <v>96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Editorial, teks Surat Lamaran Pekerjaan, teks Novel Sejarah, dan teks Novel baik lisan maupun tulisan.</v>
      </c>
      <c r="K13" s="28">
        <f t="shared" si="5"/>
        <v>94.5</v>
      </c>
      <c r="L13" s="28" t="str">
        <f t="shared" si="6"/>
        <v>A</v>
      </c>
      <c r="M13" s="28">
        <f t="shared" si="7"/>
        <v>94.5</v>
      </c>
      <c r="N13" s="28" t="str">
        <f t="shared" si="8"/>
        <v>A</v>
      </c>
      <c r="O13" s="36">
        <v>1</v>
      </c>
      <c r="P13" s="28" t="str">
        <f t="shared" si="9"/>
        <v>Memiliki keterampilan menyusun teks Editorial, teks Surat Lamaran Pekerjaan, teks Novel Sejarah, dan teks Novel baik lisan maupun tulisan</v>
      </c>
      <c r="Q13" s="39" t="s">
        <v>236</v>
      </c>
      <c r="R13" s="39" t="s">
        <v>236</v>
      </c>
      <c r="S13" s="18"/>
      <c r="T13" s="1">
        <v>99</v>
      </c>
      <c r="U13" s="1">
        <v>94.67</v>
      </c>
      <c r="V13" s="1">
        <v>95</v>
      </c>
      <c r="W13" s="1">
        <v>94</v>
      </c>
      <c r="X13" s="1"/>
      <c r="Y13" s="1"/>
      <c r="Z13" s="1"/>
      <c r="AA13" s="1"/>
      <c r="AB13" s="1"/>
      <c r="AC13" s="1"/>
      <c r="AD13" s="1">
        <v>92</v>
      </c>
      <c r="AE13" s="18"/>
      <c r="AF13" s="1">
        <v>92</v>
      </c>
      <c r="AG13" s="1">
        <v>94</v>
      </c>
      <c r="AH13" s="1">
        <v>100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80">
        <v>26501</v>
      </c>
      <c r="FK13" s="80">
        <v>26511</v>
      </c>
    </row>
    <row r="14" spans="1:167" x14ac:dyDescent="0.25">
      <c r="A14" s="19">
        <v>4</v>
      </c>
      <c r="B14" s="19">
        <v>71411</v>
      </c>
      <c r="C14" s="19" t="s">
        <v>120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89.75</v>
      </c>
      <c r="L14" s="28" t="str">
        <f t="shared" si="6"/>
        <v>A</v>
      </c>
      <c r="M14" s="28">
        <f t="shared" si="7"/>
        <v>89.75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236</v>
      </c>
      <c r="R14" s="39" t="s">
        <v>236</v>
      </c>
      <c r="S14" s="18"/>
      <c r="T14" s="1">
        <v>93</v>
      </c>
      <c r="U14" s="1">
        <v>90</v>
      </c>
      <c r="V14" s="1">
        <v>92</v>
      </c>
      <c r="W14" s="1">
        <v>84.5</v>
      </c>
      <c r="X14" s="1"/>
      <c r="Y14" s="1"/>
      <c r="Z14" s="1"/>
      <c r="AA14" s="1"/>
      <c r="AB14" s="1"/>
      <c r="AC14" s="1"/>
      <c r="AD14" s="1">
        <v>90</v>
      </c>
      <c r="AE14" s="18"/>
      <c r="AF14" s="1">
        <v>91</v>
      </c>
      <c r="AG14" s="1">
        <v>90</v>
      </c>
      <c r="AH14" s="1">
        <v>90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0"/>
      <c r="FK14" s="80"/>
    </row>
    <row r="15" spans="1:167" x14ac:dyDescent="0.25">
      <c r="A15" s="19">
        <v>5</v>
      </c>
      <c r="B15" s="19">
        <v>71426</v>
      </c>
      <c r="C15" s="19" t="s">
        <v>121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Editorial, teks Surat Lamaran Pekerjaan, teks Novel Sejarah, dan teks Novel baik lisan maupun tulisan.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236</v>
      </c>
      <c r="R15" s="39" t="s">
        <v>236</v>
      </c>
      <c r="S15" s="18"/>
      <c r="T15" s="1">
        <v>98</v>
      </c>
      <c r="U15" s="1">
        <v>96.33</v>
      </c>
      <c r="V15" s="1">
        <v>90</v>
      </c>
      <c r="W15" s="1">
        <v>87.5</v>
      </c>
      <c r="X15" s="1"/>
      <c r="Y15" s="1"/>
      <c r="Z15" s="1"/>
      <c r="AA15" s="1"/>
      <c r="AB15" s="1"/>
      <c r="AC15" s="1"/>
      <c r="AD15" s="1">
        <v>86</v>
      </c>
      <c r="AE15" s="18"/>
      <c r="AF15" s="1">
        <v>89</v>
      </c>
      <c r="AG15" s="1">
        <v>93</v>
      </c>
      <c r="AH15" s="1">
        <v>90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228</v>
      </c>
      <c r="FI15" s="76" t="s">
        <v>230</v>
      </c>
      <c r="FJ15" s="80">
        <v>26502</v>
      </c>
      <c r="FK15" s="80">
        <v>26512</v>
      </c>
    </row>
    <row r="16" spans="1:167" x14ac:dyDescent="0.25">
      <c r="A16" s="19">
        <v>6</v>
      </c>
      <c r="B16" s="19">
        <v>71441</v>
      </c>
      <c r="C16" s="19" t="s">
        <v>122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2</v>
      </c>
      <c r="J1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6" s="28">
        <f t="shared" si="5"/>
        <v>90.25</v>
      </c>
      <c r="L16" s="28" t="str">
        <f t="shared" si="6"/>
        <v>A</v>
      </c>
      <c r="M16" s="28">
        <f t="shared" si="7"/>
        <v>90.25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236</v>
      </c>
      <c r="R16" s="39" t="s">
        <v>236</v>
      </c>
      <c r="S16" s="18"/>
      <c r="T16" s="1">
        <v>94</v>
      </c>
      <c r="U16" s="1">
        <v>93.83</v>
      </c>
      <c r="V16" s="1">
        <v>87.5</v>
      </c>
      <c r="W16" s="1">
        <v>91.5</v>
      </c>
      <c r="X16" s="1"/>
      <c r="Y16" s="1"/>
      <c r="Z16" s="1"/>
      <c r="AA16" s="1"/>
      <c r="AB16" s="1"/>
      <c r="AC16" s="1"/>
      <c r="AD16" s="1">
        <v>85</v>
      </c>
      <c r="AE16" s="18"/>
      <c r="AF16" s="1">
        <v>87</v>
      </c>
      <c r="AG16" s="1">
        <v>90</v>
      </c>
      <c r="AH16" s="1">
        <v>100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7"/>
      <c r="FJ16" s="80"/>
      <c r="FK16" s="80"/>
    </row>
    <row r="17" spans="1:167" x14ac:dyDescent="0.25">
      <c r="A17" s="19">
        <v>7</v>
      </c>
      <c r="B17" s="19">
        <v>71456</v>
      </c>
      <c r="C17" s="19" t="s">
        <v>123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89.875</v>
      </c>
      <c r="L17" s="28" t="str">
        <f t="shared" si="6"/>
        <v>A</v>
      </c>
      <c r="M17" s="28">
        <f t="shared" si="7"/>
        <v>89.875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 t="s">
        <v>236</v>
      </c>
      <c r="R17" s="39" t="s">
        <v>236</v>
      </c>
      <c r="S17" s="18"/>
      <c r="T17" s="1">
        <v>99</v>
      </c>
      <c r="U17" s="1">
        <v>90</v>
      </c>
      <c r="V17" s="1">
        <v>85</v>
      </c>
      <c r="W17" s="1">
        <v>91.5</v>
      </c>
      <c r="X17" s="1"/>
      <c r="Y17" s="1"/>
      <c r="Z17" s="1"/>
      <c r="AA17" s="1"/>
      <c r="AB17" s="1"/>
      <c r="AC17" s="1"/>
      <c r="AD17" s="1">
        <v>84</v>
      </c>
      <c r="AE17" s="18"/>
      <c r="AF17" s="1">
        <v>88.5</v>
      </c>
      <c r="AG17" s="1">
        <v>90</v>
      </c>
      <c r="AH17" s="1">
        <v>100</v>
      </c>
      <c r="AI17" s="1">
        <v>81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233</v>
      </c>
      <c r="FI17" s="76" t="s">
        <v>235</v>
      </c>
      <c r="FJ17" s="80">
        <v>26503</v>
      </c>
      <c r="FK17" s="80">
        <v>26513</v>
      </c>
    </row>
    <row r="18" spans="1:167" x14ac:dyDescent="0.25">
      <c r="A18" s="19">
        <v>8</v>
      </c>
      <c r="B18" s="19">
        <v>71471</v>
      </c>
      <c r="C18" s="19" t="s">
        <v>124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Editorial, teks Surat Lamaran Pekerjaan, teks Novel Sejarah, dan teks Novel baik lisan maupun tulisan.</v>
      </c>
      <c r="K18" s="28">
        <f t="shared" si="5"/>
        <v>91.25</v>
      </c>
      <c r="L18" s="28" t="str">
        <f t="shared" si="6"/>
        <v>A</v>
      </c>
      <c r="M18" s="28">
        <f t="shared" si="7"/>
        <v>91.25</v>
      </c>
      <c r="N18" s="28" t="str">
        <f t="shared" si="8"/>
        <v>A</v>
      </c>
      <c r="O18" s="36">
        <v>2</v>
      </c>
      <c r="P18" s="28" t="str">
        <f t="shared" si="9"/>
        <v>Memiliki keterampilan menyusun teks Surat Lamaran Pekerjaan, teks Novel Sejarah, dan teks Novel baik lisan maupun tulisan, namun teks Editorial perlu ditingkatkan.</v>
      </c>
      <c r="Q18" s="39" t="s">
        <v>236</v>
      </c>
      <c r="R18" s="39" t="s">
        <v>236</v>
      </c>
      <c r="S18" s="18"/>
      <c r="T18" s="1">
        <v>97</v>
      </c>
      <c r="U18" s="1">
        <v>93.33</v>
      </c>
      <c r="V18" s="1">
        <v>87</v>
      </c>
      <c r="W18" s="1">
        <v>91</v>
      </c>
      <c r="X18" s="1"/>
      <c r="Y18" s="1"/>
      <c r="Z18" s="1"/>
      <c r="AA18" s="1"/>
      <c r="AB18" s="1"/>
      <c r="AC18" s="1"/>
      <c r="AD18" s="1">
        <v>92</v>
      </c>
      <c r="AE18" s="18"/>
      <c r="AF18" s="1">
        <v>88</v>
      </c>
      <c r="AG18" s="1">
        <v>93</v>
      </c>
      <c r="AH18" s="1">
        <v>100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9"/>
      <c r="FI18" s="77"/>
      <c r="FJ18" s="80"/>
      <c r="FK18" s="80"/>
    </row>
    <row r="19" spans="1:167" x14ac:dyDescent="0.25">
      <c r="A19" s="19">
        <v>9</v>
      </c>
      <c r="B19" s="19">
        <v>71486</v>
      </c>
      <c r="C19" s="19" t="s">
        <v>125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90.125</v>
      </c>
      <c r="L19" s="28" t="str">
        <f t="shared" si="6"/>
        <v>A</v>
      </c>
      <c r="M19" s="28">
        <f t="shared" si="7"/>
        <v>90.125</v>
      </c>
      <c r="N19" s="28" t="str">
        <f t="shared" si="8"/>
        <v>A</v>
      </c>
      <c r="O19" s="36">
        <v>2</v>
      </c>
      <c r="P19" s="28" t="str">
        <f t="shared" si="9"/>
        <v>Memiliki keterampilan menyusun teks Surat Lamaran Pekerjaan, teks Novel Sejarah, dan teks Novel baik lisan maupun tulisan, namun teks Editorial perlu ditingkatkan.</v>
      </c>
      <c r="Q19" s="39" t="s">
        <v>236</v>
      </c>
      <c r="R19" s="39" t="s">
        <v>236</v>
      </c>
      <c r="S19" s="18"/>
      <c r="T19" s="1">
        <v>99</v>
      </c>
      <c r="U19" s="1">
        <v>92</v>
      </c>
      <c r="V19" s="1">
        <v>92</v>
      </c>
      <c r="W19" s="1">
        <v>88.5</v>
      </c>
      <c r="X19" s="1"/>
      <c r="Y19" s="1"/>
      <c r="Z19" s="1"/>
      <c r="AA19" s="1"/>
      <c r="AB19" s="1"/>
      <c r="AC19" s="1"/>
      <c r="AD19" s="1">
        <v>84</v>
      </c>
      <c r="AE19" s="18"/>
      <c r="AF19" s="1">
        <v>87.5</v>
      </c>
      <c r="AG19" s="1">
        <v>87</v>
      </c>
      <c r="AH19" s="1">
        <v>95</v>
      </c>
      <c r="AI19" s="1">
        <v>91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234</v>
      </c>
      <c r="FI19" s="76" t="s">
        <v>231</v>
      </c>
      <c r="FJ19" s="80">
        <v>26504</v>
      </c>
      <c r="FK19" s="80">
        <v>26514</v>
      </c>
    </row>
    <row r="20" spans="1:167" x14ac:dyDescent="0.25">
      <c r="A20" s="19">
        <v>10</v>
      </c>
      <c r="B20" s="19">
        <v>71501</v>
      </c>
      <c r="C20" s="19" t="s">
        <v>126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90.375</v>
      </c>
      <c r="L20" s="28" t="str">
        <f t="shared" si="6"/>
        <v>A</v>
      </c>
      <c r="M20" s="28">
        <f t="shared" si="7"/>
        <v>90.375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236</v>
      </c>
      <c r="R20" s="39" t="s">
        <v>236</v>
      </c>
      <c r="S20" s="18"/>
      <c r="T20" s="1">
        <v>93</v>
      </c>
      <c r="U20" s="1">
        <v>94</v>
      </c>
      <c r="V20" s="1">
        <v>88.5</v>
      </c>
      <c r="W20" s="1">
        <v>91</v>
      </c>
      <c r="X20" s="1"/>
      <c r="Y20" s="1"/>
      <c r="Z20" s="1"/>
      <c r="AA20" s="1"/>
      <c r="AB20" s="1"/>
      <c r="AC20" s="1"/>
      <c r="AD20" s="1">
        <v>85</v>
      </c>
      <c r="AE20" s="18"/>
      <c r="AF20" s="1">
        <v>88.5</v>
      </c>
      <c r="AG20" s="1">
        <v>93</v>
      </c>
      <c r="AH20" s="1">
        <v>100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9"/>
      <c r="FI20" s="77"/>
      <c r="FJ20" s="80"/>
      <c r="FK20" s="80"/>
    </row>
    <row r="21" spans="1:167" x14ac:dyDescent="0.25">
      <c r="A21" s="19">
        <v>11</v>
      </c>
      <c r="B21" s="19">
        <v>71516</v>
      </c>
      <c r="C21" s="19" t="s">
        <v>127</v>
      </c>
      <c r="D21" s="18"/>
      <c r="E21" s="28">
        <f t="shared" si="0"/>
        <v>95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Editorial, teks Surat Lamaran Pekerjaan, teks Novel Sejarah, dan teks Novel baik lisan maupun tulisan.</v>
      </c>
      <c r="K21" s="28">
        <f t="shared" si="5"/>
        <v>92.625</v>
      </c>
      <c r="L21" s="28" t="str">
        <f t="shared" si="6"/>
        <v>A</v>
      </c>
      <c r="M21" s="28">
        <f t="shared" si="7"/>
        <v>92.625</v>
      </c>
      <c r="N21" s="28" t="str">
        <f t="shared" si="8"/>
        <v>A</v>
      </c>
      <c r="O21" s="36">
        <v>1</v>
      </c>
      <c r="P21" s="28" t="str">
        <f t="shared" si="9"/>
        <v>Memiliki keterampilan menyusun teks Editorial, teks Surat Lamaran Pekerjaan, teks Novel Sejarah, dan teks Novel baik lisan maupun tulisan</v>
      </c>
      <c r="Q21" s="39" t="s">
        <v>236</v>
      </c>
      <c r="R21" s="39" t="s">
        <v>236</v>
      </c>
      <c r="S21" s="18"/>
      <c r="T21" s="1">
        <v>99</v>
      </c>
      <c r="U21" s="1">
        <v>95.67</v>
      </c>
      <c r="V21" s="1">
        <v>90</v>
      </c>
      <c r="W21" s="1">
        <v>93.5</v>
      </c>
      <c r="X21" s="1"/>
      <c r="Y21" s="1"/>
      <c r="Z21" s="1"/>
      <c r="AA21" s="1"/>
      <c r="AB21" s="1"/>
      <c r="AC21" s="1"/>
      <c r="AD21" s="1">
        <v>88</v>
      </c>
      <c r="AE21" s="18"/>
      <c r="AF21" s="1">
        <v>89.5</v>
      </c>
      <c r="AG21" s="1">
        <v>92</v>
      </c>
      <c r="AH21" s="1">
        <v>100</v>
      </c>
      <c r="AI21" s="1">
        <v>89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80">
        <v>26505</v>
      </c>
      <c r="FK21" s="80">
        <v>26515</v>
      </c>
    </row>
    <row r="22" spans="1:167" x14ac:dyDescent="0.25">
      <c r="A22" s="19">
        <v>12</v>
      </c>
      <c r="B22" s="19">
        <v>71531</v>
      </c>
      <c r="C22" s="19" t="s">
        <v>128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2</v>
      </c>
      <c r="P22" s="28" t="str">
        <f t="shared" si="9"/>
        <v>Memiliki keterampilan menyusun teks Surat Lamaran Pekerjaan, teks Novel Sejarah, dan teks Novel baik lisan maupun tulisan, namun teks Editorial perlu ditingkatkan.</v>
      </c>
      <c r="Q22" s="39" t="s">
        <v>236</v>
      </c>
      <c r="R22" s="39" t="s">
        <v>236</v>
      </c>
      <c r="S22" s="18"/>
      <c r="T22" s="1">
        <v>96</v>
      </c>
      <c r="U22" s="1">
        <v>94.67</v>
      </c>
      <c r="V22" s="1">
        <v>88.5</v>
      </c>
      <c r="W22" s="1">
        <v>89.5</v>
      </c>
      <c r="X22" s="1"/>
      <c r="Y22" s="1"/>
      <c r="Z22" s="1"/>
      <c r="AA22" s="1"/>
      <c r="AB22" s="1"/>
      <c r="AC22" s="1"/>
      <c r="AD22" s="1">
        <v>85</v>
      </c>
      <c r="AE22" s="18"/>
      <c r="AF22" s="1">
        <v>88</v>
      </c>
      <c r="AG22" s="1">
        <v>90</v>
      </c>
      <c r="AH22" s="1">
        <v>95</v>
      </c>
      <c r="AI22" s="1">
        <v>91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80"/>
      <c r="FK22" s="80"/>
    </row>
    <row r="23" spans="1:167" x14ac:dyDescent="0.25">
      <c r="A23" s="19">
        <v>13</v>
      </c>
      <c r="B23" s="19">
        <v>71546</v>
      </c>
      <c r="C23" s="19" t="s">
        <v>129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Editorial, teks Surat Lamaran Pekerjaan, teks Novel Sejarah, dan teks Novel baik lisan maupun tulisan.</v>
      </c>
      <c r="K23" s="28">
        <f t="shared" si="5"/>
        <v>90.25</v>
      </c>
      <c r="L23" s="28" t="str">
        <f t="shared" si="6"/>
        <v>A</v>
      </c>
      <c r="M23" s="28">
        <f t="shared" si="7"/>
        <v>90.25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 t="s">
        <v>236</v>
      </c>
      <c r="R23" s="39" t="s">
        <v>236</v>
      </c>
      <c r="S23" s="18"/>
      <c r="T23" s="1">
        <v>99</v>
      </c>
      <c r="U23" s="1">
        <v>93.83</v>
      </c>
      <c r="V23" s="1">
        <v>88.5</v>
      </c>
      <c r="W23" s="1">
        <v>92.5</v>
      </c>
      <c r="X23" s="1"/>
      <c r="Y23" s="1"/>
      <c r="Z23" s="1"/>
      <c r="AA23" s="1"/>
      <c r="AB23" s="1"/>
      <c r="AC23" s="1"/>
      <c r="AD23" s="1">
        <v>84</v>
      </c>
      <c r="AE23" s="18"/>
      <c r="AF23" s="1">
        <v>88</v>
      </c>
      <c r="AG23" s="1">
        <v>93</v>
      </c>
      <c r="AH23" s="1">
        <v>100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80">
        <v>26506</v>
      </c>
      <c r="FK23" s="80">
        <v>26516</v>
      </c>
    </row>
    <row r="24" spans="1:167" x14ac:dyDescent="0.25">
      <c r="A24" s="19">
        <v>14</v>
      </c>
      <c r="B24" s="19">
        <v>71561</v>
      </c>
      <c r="C24" s="19" t="s">
        <v>130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90.375</v>
      </c>
      <c r="L24" s="28" t="str">
        <f t="shared" si="6"/>
        <v>A</v>
      </c>
      <c r="M24" s="28">
        <f t="shared" si="7"/>
        <v>90.375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236</v>
      </c>
      <c r="R24" s="39" t="s">
        <v>236</v>
      </c>
      <c r="S24" s="18"/>
      <c r="T24" s="1">
        <v>88</v>
      </c>
      <c r="U24" s="1">
        <v>91.33</v>
      </c>
      <c r="V24" s="1">
        <v>89</v>
      </c>
      <c r="W24" s="1">
        <v>89.5</v>
      </c>
      <c r="X24" s="1"/>
      <c r="Y24" s="1"/>
      <c r="Z24" s="1"/>
      <c r="AA24" s="1"/>
      <c r="AB24" s="1"/>
      <c r="AC24" s="1"/>
      <c r="AD24" s="1">
        <v>90</v>
      </c>
      <c r="AE24" s="18"/>
      <c r="AF24" s="1">
        <v>87.5</v>
      </c>
      <c r="AG24" s="1">
        <v>90</v>
      </c>
      <c r="AH24" s="1">
        <v>100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80"/>
      <c r="FK24" s="80"/>
    </row>
    <row r="25" spans="1:167" x14ac:dyDescent="0.25">
      <c r="A25" s="19">
        <v>15</v>
      </c>
      <c r="B25" s="19">
        <v>71576</v>
      </c>
      <c r="C25" s="19" t="s">
        <v>131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Editorial, teks Surat Lamaran Pekerjaan, teks Novel Sejarah, dan teks Novel baik lisan maupun tulisan.</v>
      </c>
      <c r="K25" s="28">
        <f t="shared" si="5"/>
        <v>90.875</v>
      </c>
      <c r="L25" s="28" t="str">
        <f t="shared" si="6"/>
        <v>A</v>
      </c>
      <c r="M25" s="28">
        <f t="shared" si="7"/>
        <v>90.875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236</v>
      </c>
      <c r="R25" s="39" t="s">
        <v>236</v>
      </c>
      <c r="S25" s="18"/>
      <c r="T25" s="1">
        <v>96</v>
      </c>
      <c r="U25" s="1">
        <v>97</v>
      </c>
      <c r="V25" s="1">
        <v>86.5</v>
      </c>
      <c r="W25" s="1">
        <v>90.5</v>
      </c>
      <c r="X25" s="1"/>
      <c r="Y25" s="1"/>
      <c r="Z25" s="1"/>
      <c r="AA25" s="1"/>
      <c r="AB25" s="1"/>
      <c r="AC25" s="1"/>
      <c r="AD25" s="1">
        <v>89</v>
      </c>
      <c r="AE25" s="18"/>
      <c r="AF25" s="1">
        <v>86.5</v>
      </c>
      <c r="AG25" s="1">
        <v>90</v>
      </c>
      <c r="AH25" s="1">
        <v>100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80">
        <v>26507</v>
      </c>
      <c r="FK25" s="80">
        <v>26517</v>
      </c>
    </row>
    <row r="26" spans="1:167" x14ac:dyDescent="0.25">
      <c r="A26" s="19">
        <v>16</v>
      </c>
      <c r="B26" s="19">
        <v>71591</v>
      </c>
      <c r="C26" s="19" t="s">
        <v>132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3</v>
      </c>
      <c r="P26" s="28" t="str">
        <f t="shared" si="9"/>
        <v>Memiliki keterampilan menyusun  teks Novel Sejarah dan teks Novel baik lisan maupun tulisan, namun teks Editorial dan teks Surat Lamaran Pekerjaan perlu ditingkatkan.</v>
      </c>
      <c r="Q26" s="39" t="s">
        <v>236</v>
      </c>
      <c r="R26" s="39" t="s">
        <v>236</v>
      </c>
      <c r="S26" s="18"/>
      <c r="T26" s="1">
        <v>88</v>
      </c>
      <c r="U26" s="1">
        <v>89.67</v>
      </c>
      <c r="V26" s="1">
        <v>86</v>
      </c>
      <c r="W26" s="1">
        <v>92</v>
      </c>
      <c r="X26" s="1"/>
      <c r="Y26" s="1"/>
      <c r="Z26" s="1"/>
      <c r="AA26" s="1"/>
      <c r="AB26" s="1"/>
      <c r="AC26" s="1"/>
      <c r="AD26" s="1">
        <v>87</v>
      </c>
      <c r="AE26" s="18"/>
      <c r="AF26" s="1">
        <v>88</v>
      </c>
      <c r="AG26" s="1">
        <v>91</v>
      </c>
      <c r="AH26" s="1">
        <v>95</v>
      </c>
      <c r="AI26" s="1">
        <v>81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80"/>
      <c r="FK26" s="80"/>
    </row>
    <row r="27" spans="1:167" x14ac:dyDescent="0.25">
      <c r="A27" s="19">
        <v>17</v>
      </c>
      <c r="B27" s="19">
        <v>71606</v>
      </c>
      <c r="C27" s="19" t="s">
        <v>133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91.25</v>
      </c>
      <c r="L27" s="28" t="str">
        <f t="shared" si="6"/>
        <v>A</v>
      </c>
      <c r="M27" s="28">
        <f t="shared" si="7"/>
        <v>91.25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236</v>
      </c>
      <c r="R27" s="39" t="s">
        <v>236</v>
      </c>
      <c r="S27" s="18"/>
      <c r="T27" s="1">
        <v>98</v>
      </c>
      <c r="U27" s="1">
        <v>91.67</v>
      </c>
      <c r="V27" s="1">
        <v>88</v>
      </c>
      <c r="W27" s="1">
        <v>91.5</v>
      </c>
      <c r="X27" s="1"/>
      <c r="Y27" s="1"/>
      <c r="Z27" s="1"/>
      <c r="AA27" s="1"/>
      <c r="AB27" s="1"/>
      <c r="AC27" s="1"/>
      <c r="AD27" s="1">
        <v>85</v>
      </c>
      <c r="AE27" s="18"/>
      <c r="AF27" s="1">
        <v>89</v>
      </c>
      <c r="AG27" s="1">
        <v>92</v>
      </c>
      <c r="AH27" s="1">
        <v>100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80">
        <v>26508</v>
      </c>
      <c r="FK27" s="80">
        <v>26518</v>
      </c>
    </row>
    <row r="28" spans="1:167" x14ac:dyDescent="0.25">
      <c r="A28" s="19">
        <v>18</v>
      </c>
      <c r="B28" s="19">
        <v>71621</v>
      </c>
      <c r="C28" s="19" t="s">
        <v>134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90.125</v>
      </c>
      <c r="L28" s="28" t="str">
        <f t="shared" si="6"/>
        <v>A</v>
      </c>
      <c r="M28" s="28">
        <f t="shared" si="7"/>
        <v>90.125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236</v>
      </c>
      <c r="R28" s="39" t="s">
        <v>236</v>
      </c>
      <c r="S28" s="18"/>
      <c r="T28" s="1">
        <v>92</v>
      </c>
      <c r="U28" s="1">
        <v>93</v>
      </c>
      <c r="V28" s="1">
        <v>87</v>
      </c>
      <c r="W28" s="1">
        <v>90.5</v>
      </c>
      <c r="X28" s="1"/>
      <c r="Y28" s="1"/>
      <c r="Z28" s="1"/>
      <c r="AA28" s="1"/>
      <c r="AB28" s="1"/>
      <c r="AC28" s="1"/>
      <c r="AD28" s="1">
        <v>88</v>
      </c>
      <c r="AE28" s="18"/>
      <c r="AF28" s="1">
        <v>88.5</v>
      </c>
      <c r="AG28" s="1">
        <v>90</v>
      </c>
      <c r="AH28" s="1">
        <v>100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80"/>
      <c r="FK28" s="80"/>
    </row>
    <row r="29" spans="1:167" x14ac:dyDescent="0.25">
      <c r="A29" s="19">
        <v>19</v>
      </c>
      <c r="B29" s="19">
        <v>71636</v>
      </c>
      <c r="C29" s="19" t="s">
        <v>135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89.375</v>
      </c>
      <c r="L29" s="28" t="str">
        <f t="shared" si="6"/>
        <v>A</v>
      </c>
      <c r="M29" s="28">
        <f t="shared" si="7"/>
        <v>89.375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236</v>
      </c>
      <c r="R29" s="39" t="s">
        <v>236</v>
      </c>
      <c r="S29" s="18"/>
      <c r="T29" s="1">
        <v>95</v>
      </c>
      <c r="U29" s="1">
        <v>90.67</v>
      </c>
      <c r="V29" s="1">
        <v>89</v>
      </c>
      <c r="W29" s="1">
        <v>89.5</v>
      </c>
      <c r="X29" s="1"/>
      <c r="Y29" s="1"/>
      <c r="Z29" s="1"/>
      <c r="AA29" s="1"/>
      <c r="AB29" s="1"/>
      <c r="AC29" s="1"/>
      <c r="AD29" s="1">
        <v>83</v>
      </c>
      <c r="AE29" s="18"/>
      <c r="AF29" s="1">
        <v>89.5</v>
      </c>
      <c r="AG29" s="1">
        <v>85</v>
      </c>
      <c r="AH29" s="1">
        <v>100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80">
        <v>26509</v>
      </c>
      <c r="FK29" s="80">
        <v>26519</v>
      </c>
    </row>
    <row r="30" spans="1:167" x14ac:dyDescent="0.25">
      <c r="A30" s="19">
        <v>20</v>
      </c>
      <c r="B30" s="19">
        <v>71651</v>
      </c>
      <c r="C30" s="19" t="s">
        <v>136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90.25</v>
      </c>
      <c r="L30" s="28" t="str">
        <f t="shared" si="6"/>
        <v>A</v>
      </c>
      <c r="M30" s="28">
        <f t="shared" si="7"/>
        <v>90.25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236</v>
      </c>
      <c r="R30" s="39" t="s">
        <v>236</v>
      </c>
      <c r="S30" s="18"/>
      <c r="T30" s="1">
        <v>96</v>
      </c>
      <c r="U30" s="1">
        <v>93.17</v>
      </c>
      <c r="V30" s="1">
        <v>88</v>
      </c>
      <c r="W30" s="1">
        <v>88.5</v>
      </c>
      <c r="X30" s="1"/>
      <c r="Y30" s="1"/>
      <c r="Z30" s="1"/>
      <c r="AA30" s="1"/>
      <c r="AB30" s="1"/>
      <c r="AC30" s="1"/>
      <c r="AD30" s="1">
        <v>83</v>
      </c>
      <c r="AE30" s="18"/>
      <c r="AF30" s="1">
        <v>88</v>
      </c>
      <c r="AG30" s="1">
        <v>93</v>
      </c>
      <c r="AH30" s="1">
        <v>95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80"/>
      <c r="FK30" s="80"/>
    </row>
    <row r="31" spans="1:167" x14ac:dyDescent="0.25">
      <c r="A31" s="19">
        <v>21</v>
      </c>
      <c r="B31" s="19">
        <v>71666</v>
      </c>
      <c r="C31" s="19" t="s">
        <v>137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3</v>
      </c>
      <c r="J31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1" s="28">
        <f t="shared" si="5"/>
        <v>88.125</v>
      </c>
      <c r="L31" s="28" t="str">
        <f t="shared" si="6"/>
        <v>A</v>
      </c>
      <c r="M31" s="28">
        <f t="shared" si="7"/>
        <v>88.125</v>
      </c>
      <c r="N31" s="28" t="str">
        <f t="shared" si="8"/>
        <v>A</v>
      </c>
      <c r="O31" s="36">
        <v>3</v>
      </c>
      <c r="P31" s="28" t="str">
        <f t="shared" si="9"/>
        <v>Memiliki keterampilan menyusun  teks Novel Sejarah dan teks Novel baik lisan maupun tulisan, namun teks Editorial dan teks Surat Lamaran Pekerjaan perlu ditingkatkan.</v>
      </c>
      <c r="Q31" s="39" t="s">
        <v>236</v>
      </c>
      <c r="R31" s="39" t="s">
        <v>236</v>
      </c>
      <c r="S31" s="18"/>
      <c r="T31" s="1">
        <v>88</v>
      </c>
      <c r="U31" s="1">
        <v>92</v>
      </c>
      <c r="V31" s="1">
        <v>88</v>
      </c>
      <c r="W31" s="1">
        <v>85</v>
      </c>
      <c r="X31" s="1"/>
      <c r="Y31" s="1"/>
      <c r="Z31" s="1"/>
      <c r="AA31" s="1"/>
      <c r="AB31" s="1"/>
      <c r="AC31" s="1"/>
      <c r="AD31" s="1">
        <v>87</v>
      </c>
      <c r="AE31" s="18"/>
      <c r="AF31" s="1">
        <v>87.5</v>
      </c>
      <c r="AG31" s="1">
        <v>90</v>
      </c>
      <c r="AH31" s="1">
        <v>95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80">
        <v>26510</v>
      </c>
      <c r="FK31" s="80">
        <v>26520</v>
      </c>
    </row>
    <row r="32" spans="1:167" x14ac:dyDescent="0.25">
      <c r="A32" s="19">
        <v>22</v>
      </c>
      <c r="B32" s="19">
        <v>71681</v>
      </c>
      <c r="C32" s="19" t="s">
        <v>138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89.875</v>
      </c>
      <c r="L32" s="28" t="str">
        <f t="shared" si="6"/>
        <v>A</v>
      </c>
      <c r="M32" s="28">
        <f t="shared" si="7"/>
        <v>89.875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 t="s">
        <v>236</v>
      </c>
      <c r="R32" s="39" t="s">
        <v>236</v>
      </c>
      <c r="S32" s="18"/>
      <c r="T32" s="1">
        <v>93</v>
      </c>
      <c r="U32" s="1">
        <v>92.83</v>
      </c>
      <c r="V32" s="1">
        <v>87.5</v>
      </c>
      <c r="W32" s="1">
        <v>90.5</v>
      </c>
      <c r="X32" s="1"/>
      <c r="Y32" s="1"/>
      <c r="Z32" s="1"/>
      <c r="AA32" s="1"/>
      <c r="AB32" s="1"/>
      <c r="AC32" s="1"/>
      <c r="AD32" s="1">
        <v>85</v>
      </c>
      <c r="AE32" s="18"/>
      <c r="AF32" s="1">
        <v>87.5</v>
      </c>
      <c r="AG32" s="1">
        <v>92</v>
      </c>
      <c r="AH32" s="1">
        <v>100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0"/>
      <c r="FI32" s="80"/>
      <c r="FJ32" s="80"/>
      <c r="FK32" s="80"/>
    </row>
    <row r="33" spans="1:157" x14ac:dyDescent="0.25">
      <c r="A33" s="19">
        <v>23</v>
      </c>
      <c r="B33" s="19">
        <v>71696</v>
      </c>
      <c r="C33" s="19" t="s">
        <v>139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91.5</v>
      </c>
      <c r="L33" s="28" t="str">
        <f t="shared" si="6"/>
        <v>A</v>
      </c>
      <c r="M33" s="28">
        <f t="shared" si="7"/>
        <v>91.5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236</v>
      </c>
      <c r="R33" s="39" t="s">
        <v>236</v>
      </c>
      <c r="S33" s="18"/>
      <c r="T33" s="1">
        <v>95</v>
      </c>
      <c r="U33" s="1">
        <v>91.33</v>
      </c>
      <c r="V33" s="1">
        <v>86</v>
      </c>
      <c r="W33" s="1">
        <v>90</v>
      </c>
      <c r="X33" s="1"/>
      <c r="Y33" s="1"/>
      <c r="Z33" s="1"/>
      <c r="AA33" s="1"/>
      <c r="AB33" s="1"/>
      <c r="AC33" s="1"/>
      <c r="AD33" s="1">
        <v>93</v>
      </c>
      <c r="AE33" s="18"/>
      <c r="AF33" s="1">
        <v>88</v>
      </c>
      <c r="AG33" s="1">
        <v>90</v>
      </c>
      <c r="AH33" s="1">
        <v>100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71711</v>
      </c>
      <c r="C34" s="19" t="s">
        <v>140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teks Editorial, teks Surat Lamaran Pekerjaan, teks Novel Sejarah, dan teks Novel baik lisan maupun tulisan.</v>
      </c>
      <c r="K34" s="28">
        <f t="shared" si="5"/>
        <v>93.25</v>
      </c>
      <c r="L34" s="28" t="str">
        <f t="shared" si="6"/>
        <v>A</v>
      </c>
      <c r="M34" s="28">
        <f t="shared" si="7"/>
        <v>93.25</v>
      </c>
      <c r="N34" s="28" t="str">
        <f t="shared" si="8"/>
        <v>A</v>
      </c>
      <c r="O34" s="36">
        <v>1</v>
      </c>
      <c r="P34" s="28" t="str">
        <f t="shared" si="9"/>
        <v>Memiliki keterampilan menyusun teks Editorial, teks Surat Lamaran Pekerjaan, teks Novel Sejarah, dan teks Novel baik lisan maupun tulisan</v>
      </c>
      <c r="Q34" s="39" t="s">
        <v>236</v>
      </c>
      <c r="R34" s="39" t="s">
        <v>236</v>
      </c>
      <c r="S34" s="18"/>
      <c r="T34" s="1">
        <v>99</v>
      </c>
      <c r="U34" s="1">
        <v>92.83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>
        <v>97</v>
      </c>
      <c r="AE34" s="18"/>
      <c r="AF34" s="1">
        <v>93</v>
      </c>
      <c r="AG34" s="1">
        <v>93</v>
      </c>
      <c r="AH34" s="1">
        <v>95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71726</v>
      </c>
      <c r="C35" s="19" t="s">
        <v>141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5" s="28">
        <f t="shared" si="5"/>
        <v>87.875</v>
      </c>
      <c r="L35" s="28" t="str">
        <f t="shared" si="6"/>
        <v>A</v>
      </c>
      <c r="M35" s="28">
        <f t="shared" si="7"/>
        <v>87.875</v>
      </c>
      <c r="N35" s="28" t="str">
        <f t="shared" si="8"/>
        <v>A</v>
      </c>
      <c r="O35" s="36">
        <v>3</v>
      </c>
      <c r="P35" s="28" t="str">
        <f t="shared" si="9"/>
        <v>Memiliki keterampilan menyusun  teks Novel Sejarah dan teks Novel baik lisan maupun tulisan, namun teks Editorial dan teks Surat Lamaran Pekerjaan perlu ditingkatkan.</v>
      </c>
      <c r="Q35" s="39" t="s">
        <v>236</v>
      </c>
      <c r="R35" s="39" t="s">
        <v>236</v>
      </c>
      <c r="S35" s="18"/>
      <c r="T35" s="1">
        <v>91</v>
      </c>
      <c r="U35" s="1">
        <v>91.83</v>
      </c>
      <c r="V35" s="1">
        <v>89</v>
      </c>
      <c r="W35" s="1">
        <v>88</v>
      </c>
      <c r="X35" s="1"/>
      <c r="Y35" s="1"/>
      <c r="Z35" s="1"/>
      <c r="AA35" s="1"/>
      <c r="AB35" s="1"/>
      <c r="AC35" s="1"/>
      <c r="AD35" s="1">
        <v>86</v>
      </c>
      <c r="AE35" s="18"/>
      <c r="AF35" s="1">
        <v>87.5</v>
      </c>
      <c r="AG35" s="1">
        <v>88</v>
      </c>
      <c r="AH35" s="1">
        <v>95</v>
      </c>
      <c r="AI35" s="1">
        <v>81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71741</v>
      </c>
      <c r="C36" s="19" t="s">
        <v>142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236</v>
      </c>
      <c r="R36" s="39" t="s">
        <v>236</v>
      </c>
      <c r="S36" s="18"/>
      <c r="T36" s="1">
        <v>98</v>
      </c>
      <c r="U36" s="1">
        <v>90.33</v>
      </c>
      <c r="V36" s="1">
        <v>91</v>
      </c>
      <c r="W36" s="1">
        <v>87.5</v>
      </c>
      <c r="X36" s="1"/>
      <c r="Y36" s="1"/>
      <c r="Z36" s="1"/>
      <c r="AA36" s="1"/>
      <c r="AB36" s="1"/>
      <c r="AC36" s="1"/>
      <c r="AD36" s="1">
        <v>87</v>
      </c>
      <c r="AE36" s="18"/>
      <c r="AF36" s="1">
        <v>90</v>
      </c>
      <c r="AG36" s="1">
        <v>87</v>
      </c>
      <c r="AH36" s="1">
        <v>95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71756</v>
      </c>
      <c r="C37" s="19" t="s">
        <v>143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236</v>
      </c>
      <c r="R37" s="39" t="s">
        <v>236</v>
      </c>
      <c r="S37" s="18"/>
      <c r="T37" s="1">
        <v>93</v>
      </c>
      <c r="U37" s="1">
        <v>94</v>
      </c>
      <c r="V37" s="1">
        <v>84</v>
      </c>
      <c r="W37" s="1">
        <v>90.5</v>
      </c>
      <c r="X37" s="1"/>
      <c r="Y37" s="1"/>
      <c r="Z37" s="1"/>
      <c r="AA37" s="1"/>
      <c r="AB37" s="1"/>
      <c r="AC37" s="1"/>
      <c r="AD37" s="1">
        <v>86</v>
      </c>
      <c r="AE37" s="18"/>
      <c r="AF37" s="1">
        <v>89</v>
      </c>
      <c r="AG37" s="1">
        <v>88</v>
      </c>
      <c r="AH37" s="1">
        <v>100</v>
      </c>
      <c r="AI37" s="1">
        <v>81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71771</v>
      </c>
      <c r="C38" s="19" t="s">
        <v>144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91.125</v>
      </c>
      <c r="L38" s="28" t="str">
        <f t="shared" si="6"/>
        <v>A</v>
      </c>
      <c r="M38" s="28">
        <f t="shared" si="7"/>
        <v>91.125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236</v>
      </c>
      <c r="R38" s="39" t="s">
        <v>236</v>
      </c>
      <c r="S38" s="18"/>
      <c r="T38" s="1">
        <v>96</v>
      </c>
      <c r="U38" s="1">
        <v>91.67</v>
      </c>
      <c r="V38" s="1">
        <v>86.5</v>
      </c>
      <c r="W38" s="1">
        <v>87.5</v>
      </c>
      <c r="X38" s="1"/>
      <c r="Y38" s="1"/>
      <c r="Z38" s="1"/>
      <c r="AA38" s="1"/>
      <c r="AB38" s="1"/>
      <c r="AC38" s="1"/>
      <c r="AD38" s="1">
        <v>91</v>
      </c>
      <c r="AE38" s="18"/>
      <c r="AF38" s="1">
        <v>89.5</v>
      </c>
      <c r="AG38" s="1">
        <v>92</v>
      </c>
      <c r="AH38" s="1">
        <v>95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71786</v>
      </c>
      <c r="C39" s="19" t="s">
        <v>145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88.625</v>
      </c>
      <c r="L39" s="28" t="str">
        <f t="shared" si="6"/>
        <v>A</v>
      </c>
      <c r="M39" s="28">
        <f t="shared" si="7"/>
        <v>88.625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236</v>
      </c>
      <c r="R39" s="39" t="s">
        <v>236</v>
      </c>
      <c r="S39" s="18"/>
      <c r="T39" s="1">
        <v>86</v>
      </c>
      <c r="U39" s="1">
        <v>91.83</v>
      </c>
      <c r="V39" s="1">
        <v>95</v>
      </c>
      <c r="W39" s="1">
        <v>87.5</v>
      </c>
      <c r="X39" s="1"/>
      <c r="Y39" s="1"/>
      <c r="Z39" s="1"/>
      <c r="AA39" s="1"/>
      <c r="AB39" s="1"/>
      <c r="AC39" s="1"/>
      <c r="AD39" s="1">
        <v>86</v>
      </c>
      <c r="AE39" s="18"/>
      <c r="AF39" s="1">
        <v>87.5</v>
      </c>
      <c r="AG39" s="1">
        <v>90</v>
      </c>
      <c r="AH39" s="1">
        <v>95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71801</v>
      </c>
      <c r="C40" s="19" t="s">
        <v>146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90.625</v>
      </c>
      <c r="L40" s="28" t="str">
        <f t="shared" si="6"/>
        <v>A</v>
      </c>
      <c r="M40" s="28">
        <f t="shared" si="7"/>
        <v>90.625</v>
      </c>
      <c r="N40" s="28" t="str">
        <f t="shared" si="8"/>
        <v>A</v>
      </c>
      <c r="O40" s="36">
        <v>2</v>
      </c>
      <c r="P40" s="28" t="str">
        <f t="shared" si="9"/>
        <v>Memiliki keterampilan menyusun teks Surat Lamaran Pekerjaan, teks Novel Sejarah, dan teks Novel baik lisan maupun tulisan, namun teks Editorial perlu ditingkatkan.</v>
      </c>
      <c r="Q40" s="39" t="s">
        <v>236</v>
      </c>
      <c r="R40" s="39" t="s">
        <v>236</v>
      </c>
      <c r="S40" s="18"/>
      <c r="T40" s="1">
        <v>96</v>
      </c>
      <c r="U40" s="1">
        <v>94.17</v>
      </c>
      <c r="V40" s="1">
        <v>88</v>
      </c>
      <c r="W40" s="1">
        <v>89.5</v>
      </c>
      <c r="X40" s="1"/>
      <c r="Y40" s="1"/>
      <c r="Z40" s="1"/>
      <c r="AA40" s="1"/>
      <c r="AB40" s="1"/>
      <c r="AC40" s="1"/>
      <c r="AD40" s="1">
        <v>86</v>
      </c>
      <c r="AE40" s="18"/>
      <c r="AF40" s="1">
        <v>88.5</v>
      </c>
      <c r="AG40" s="1">
        <v>90</v>
      </c>
      <c r="AH40" s="1">
        <v>95</v>
      </c>
      <c r="AI40" s="1">
        <v>89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71816</v>
      </c>
      <c r="C41" s="19" t="s">
        <v>147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89.5</v>
      </c>
      <c r="L41" s="28" t="str">
        <f t="shared" si="6"/>
        <v>A</v>
      </c>
      <c r="M41" s="28">
        <f t="shared" si="7"/>
        <v>89.5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236</v>
      </c>
      <c r="R41" s="39" t="s">
        <v>236</v>
      </c>
      <c r="S41" s="18"/>
      <c r="T41" s="1">
        <v>97</v>
      </c>
      <c r="U41" s="1">
        <v>90.17</v>
      </c>
      <c r="V41" s="1">
        <v>83</v>
      </c>
      <c r="W41" s="1">
        <v>90</v>
      </c>
      <c r="X41" s="1"/>
      <c r="Y41" s="1"/>
      <c r="Z41" s="1"/>
      <c r="AA41" s="1"/>
      <c r="AB41" s="1"/>
      <c r="AC41" s="1"/>
      <c r="AD41" s="1">
        <v>85</v>
      </c>
      <c r="AE41" s="18"/>
      <c r="AF41" s="1">
        <v>88</v>
      </c>
      <c r="AG41" s="1">
        <v>88</v>
      </c>
      <c r="AH41" s="1">
        <v>100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71831</v>
      </c>
      <c r="C42" s="19" t="s">
        <v>148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Editorial, teks Surat Lamaran Pekerjaan, teks Novel Sejarah, dan teks Novel baik lisan maupun tulisan.</v>
      </c>
      <c r="K42" s="28">
        <f t="shared" si="5"/>
        <v>90.625</v>
      </c>
      <c r="L42" s="28" t="str">
        <f t="shared" si="6"/>
        <v>A</v>
      </c>
      <c r="M42" s="28">
        <f t="shared" si="7"/>
        <v>90.625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 t="s">
        <v>236</v>
      </c>
      <c r="R42" s="39" t="s">
        <v>236</v>
      </c>
      <c r="S42" s="18"/>
      <c r="T42" s="1">
        <v>96</v>
      </c>
      <c r="U42" s="1">
        <v>94.5</v>
      </c>
      <c r="V42" s="1">
        <v>89</v>
      </c>
      <c r="W42" s="1">
        <v>94</v>
      </c>
      <c r="X42" s="1"/>
      <c r="Y42" s="1"/>
      <c r="Z42" s="1"/>
      <c r="AA42" s="1"/>
      <c r="AB42" s="1"/>
      <c r="AC42" s="1"/>
      <c r="AD42" s="1">
        <v>86</v>
      </c>
      <c r="AE42" s="18"/>
      <c r="AF42" s="1">
        <v>88.5</v>
      </c>
      <c r="AG42" s="1">
        <v>93</v>
      </c>
      <c r="AH42" s="1">
        <v>100</v>
      </c>
      <c r="AI42" s="1">
        <v>81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71846</v>
      </c>
      <c r="C43" s="19" t="s">
        <v>149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91.125</v>
      </c>
      <c r="L43" s="28" t="str">
        <f t="shared" si="6"/>
        <v>A</v>
      </c>
      <c r="M43" s="28">
        <f t="shared" si="7"/>
        <v>91.125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 t="s">
        <v>236</v>
      </c>
      <c r="R43" s="39" t="s">
        <v>236</v>
      </c>
      <c r="S43" s="18"/>
      <c r="T43" s="1">
        <v>96</v>
      </c>
      <c r="U43" s="1">
        <v>92</v>
      </c>
      <c r="V43" s="1">
        <v>88</v>
      </c>
      <c r="W43" s="1">
        <v>91.5</v>
      </c>
      <c r="X43" s="1"/>
      <c r="Y43" s="1"/>
      <c r="Z43" s="1"/>
      <c r="AA43" s="1"/>
      <c r="AB43" s="1"/>
      <c r="AC43" s="1"/>
      <c r="AD43" s="1">
        <v>86</v>
      </c>
      <c r="AE43" s="18"/>
      <c r="AF43" s="1">
        <v>88.5</v>
      </c>
      <c r="AG43" s="1">
        <v>90</v>
      </c>
      <c r="AH43" s="1">
        <v>100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71861</v>
      </c>
      <c r="C44" s="19" t="s">
        <v>150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90.875</v>
      </c>
      <c r="L44" s="28" t="str">
        <f t="shared" si="6"/>
        <v>A</v>
      </c>
      <c r="M44" s="28">
        <f t="shared" si="7"/>
        <v>90.875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236</v>
      </c>
      <c r="R44" s="39" t="s">
        <v>236</v>
      </c>
      <c r="S44" s="18"/>
      <c r="T44" s="1">
        <v>88</v>
      </c>
      <c r="U44" s="1">
        <v>92</v>
      </c>
      <c r="V44" s="1">
        <v>90</v>
      </c>
      <c r="W44" s="1">
        <v>89.5</v>
      </c>
      <c r="X44" s="1"/>
      <c r="Y44" s="1"/>
      <c r="Z44" s="1"/>
      <c r="AA44" s="1"/>
      <c r="AB44" s="1"/>
      <c r="AC44" s="1"/>
      <c r="AD44" s="1">
        <v>90</v>
      </c>
      <c r="AE44" s="18"/>
      <c r="AF44" s="1">
        <v>87.5</v>
      </c>
      <c r="AG44" s="1">
        <v>90</v>
      </c>
      <c r="AH44" s="1">
        <v>100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71876</v>
      </c>
      <c r="C45" s="19" t="s">
        <v>151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236</v>
      </c>
      <c r="R45" s="39" t="s">
        <v>236</v>
      </c>
      <c r="S45" s="18"/>
      <c r="T45" s="1">
        <v>89</v>
      </c>
      <c r="U45" s="1">
        <v>91.17</v>
      </c>
      <c r="V45" s="1">
        <v>90</v>
      </c>
      <c r="W45" s="1">
        <v>88</v>
      </c>
      <c r="X45" s="1"/>
      <c r="Y45" s="1"/>
      <c r="Z45" s="1"/>
      <c r="AA45" s="1"/>
      <c r="AB45" s="1"/>
      <c r="AC45" s="1"/>
      <c r="AD45" s="1">
        <v>86</v>
      </c>
      <c r="AE45" s="18"/>
      <c r="AF45" s="1">
        <v>88</v>
      </c>
      <c r="AG45" s="1">
        <v>90</v>
      </c>
      <c r="AH45" s="1">
        <v>95</v>
      </c>
      <c r="AI45" s="1">
        <v>81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71891</v>
      </c>
      <c r="C46" s="19" t="s">
        <v>152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88.375</v>
      </c>
      <c r="L46" s="28" t="str">
        <f t="shared" si="6"/>
        <v>A</v>
      </c>
      <c r="M46" s="28">
        <f t="shared" si="7"/>
        <v>88.375</v>
      </c>
      <c r="N46" s="28" t="str">
        <f t="shared" si="8"/>
        <v>A</v>
      </c>
      <c r="O46" s="36">
        <v>3</v>
      </c>
      <c r="P46" s="28" t="str">
        <f t="shared" si="9"/>
        <v>Memiliki keterampilan menyusun  teks Novel Sejarah dan teks Novel baik lisan maupun tulisan, namun teks Editorial dan teks Surat Lamaran Pekerjaan perlu ditingkatkan.</v>
      </c>
      <c r="Q46" s="39" t="s">
        <v>236</v>
      </c>
      <c r="R46" s="39" t="s">
        <v>236</v>
      </c>
      <c r="S46" s="18"/>
      <c r="T46" s="1">
        <v>96</v>
      </c>
      <c r="U46" s="1">
        <v>90</v>
      </c>
      <c r="V46" s="1">
        <v>84</v>
      </c>
      <c r="W46" s="1">
        <v>87.5</v>
      </c>
      <c r="X46" s="1"/>
      <c r="Y46" s="1"/>
      <c r="Z46" s="1"/>
      <c r="AA46" s="1"/>
      <c r="AB46" s="1"/>
      <c r="AC46" s="1"/>
      <c r="AD46" s="1">
        <v>85</v>
      </c>
      <c r="AE46" s="18"/>
      <c r="AF46" s="1">
        <v>87.5</v>
      </c>
      <c r="AG46" s="1">
        <v>91</v>
      </c>
      <c r="AH46" s="1">
        <v>95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90.638888888888886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87.194444444444443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AB20" sqref="AB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42578125" customWidth="1"/>
    <col min="5" max="8" width="7.7109375" customWidth="1"/>
    <col min="9" max="9" width="8.85546875" customWidth="1"/>
    <col min="10" max="10" width="11" customWidth="1"/>
    <col min="11" max="14" width="7.7109375" customWidth="1"/>
    <col min="15" max="15" width="9.28515625" customWidth="1"/>
    <col min="16" max="16" width="12.140625" customWidth="1"/>
    <col min="17" max="17" width="5.28515625" customWidth="1"/>
    <col min="18" max="18" width="5.42578125" customWidth="1"/>
    <col min="19" max="19" width="4.28515625" customWidth="1"/>
    <col min="20" max="24" width="7.140625" customWidth="1"/>
    <col min="25" max="25" width="5.85546875" customWidth="1"/>
    <col min="26" max="26" width="6.140625" customWidth="1"/>
    <col min="27" max="27" width="8" customWidth="1"/>
    <col min="28" max="28" width="6.7109375" customWidth="1"/>
    <col min="29" max="29" width="6.140625" customWidth="1"/>
    <col min="30" max="31" width="6" customWidth="1"/>
    <col min="32" max="32" width="8.28515625" customWidth="1"/>
    <col min="33" max="33" width="9" customWidth="1"/>
    <col min="34" max="34" width="8.5703125" customWidth="1"/>
    <col min="35" max="35" width="8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71906</v>
      </c>
      <c r="C11" s="19" t="s">
        <v>154</v>
      </c>
      <c r="D11" s="18"/>
      <c r="E11" s="28">
        <f t="shared" ref="E11:E50" si="0">IF((COUNTA(T11:AC11)&gt;0),(ROUND((AVERAGE(T11:AC11)),0)),"")</f>
        <v>96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Editorial, teks Surat Lamaran Pekerjaan, teks Novel Sejarah, dan teks Novel baik lisan maupun tulisan.</v>
      </c>
      <c r="K11" s="28">
        <f t="shared" ref="K11:K50" si="5">IF((COUNTA(AF11:AO11)&gt;0),AVERAGE(AF11:AO11),"")</f>
        <v>94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Editorial, teks Surat Lamaran Pekerjaan, teks Novel Sejarah, dan teks Novel baik lisan maupun tulisan</v>
      </c>
      <c r="Q11" s="39" t="s">
        <v>8</v>
      </c>
      <c r="R11" s="39" t="s">
        <v>236</v>
      </c>
      <c r="S11" s="18"/>
      <c r="T11" s="1">
        <v>96</v>
      </c>
      <c r="U11" s="1">
        <v>96</v>
      </c>
      <c r="V11" s="1">
        <v>96</v>
      </c>
      <c r="W11" s="1">
        <v>94</v>
      </c>
      <c r="X11" s="1"/>
      <c r="Y11" s="1"/>
      <c r="Z11" s="1"/>
      <c r="AA11" s="1"/>
      <c r="AB11" s="1"/>
      <c r="AC11" s="1"/>
      <c r="AD11" s="1">
        <v>93</v>
      </c>
      <c r="AE11" s="18"/>
      <c r="AF11" s="1">
        <v>92</v>
      </c>
      <c r="AG11" s="1">
        <v>95</v>
      </c>
      <c r="AH11" s="1">
        <v>95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71921</v>
      </c>
      <c r="C12" s="19" t="s">
        <v>155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2</v>
      </c>
      <c r="J1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2</v>
      </c>
      <c r="P12" s="28" t="str">
        <f t="shared" si="9"/>
        <v>Memiliki keterampilan menyusun teks Surat Lamaran Pekerjaan, teks Novel Sejarah, dan teks Novel baik lisan maupun tulisan, namun teks Editorial perlu ditingkatkan.</v>
      </c>
      <c r="Q12" s="39" t="s">
        <v>8</v>
      </c>
      <c r="R12" s="39" t="s">
        <v>236</v>
      </c>
      <c r="S12" s="18"/>
      <c r="T12" s="1">
        <v>86.17</v>
      </c>
      <c r="U12" s="1">
        <v>90.67</v>
      </c>
      <c r="V12" s="1">
        <v>93</v>
      </c>
      <c r="W12" s="1">
        <v>93.5</v>
      </c>
      <c r="X12" s="1"/>
      <c r="Y12" s="1"/>
      <c r="Z12" s="1"/>
      <c r="AA12" s="1"/>
      <c r="AB12" s="1"/>
      <c r="AC12" s="1"/>
      <c r="AD12" s="1">
        <v>86.5</v>
      </c>
      <c r="AE12" s="18"/>
      <c r="AF12" s="1">
        <v>91</v>
      </c>
      <c r="AG12" s="1">
        <v>90</v>
      </c>
      <c r="AH12" s="1">
        <v>91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71936</v>
      </c>
      <c r="C13" s="19" t="s">
        <v>156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3</v>
      </c>
      <c r="J13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3</v>
      </c>
      <c r="P13" s="28" t="str">
        <f t="shared" si="9"/>
        <v>Memiliki keterampilan menyusun  teks Novel Sejarah dan teks Novel baik lisan maupun tulisan, namun teks Editorial dan teks Surat Lamaran Pekerjaan perlu ditingkatkan.</v>
      </c>
      <c r="Q13" s="39" t="s">
        <v>8</v>
      </c>
      <c r="R13" s="39" t="s">
        <v>236</v>
      </c>
      <c r="S13" s="18"/>
      <c r="T13" s="1">
        <v>88</v>
      </c>
      <c r="U13" s="1">
        <v>91.33</v>
      </c>
      <c r="V13" s="1">
        <v>84</v>
      </c>
      <c r="W13" s="1">
        <v>86</v>
      </c>
      <c r="X13" s="1"/>
      <c r="Y13" s="1"/>
      <c r="Z13" s="1"/>
      <c r="AA13" s="1"/>
      <c r="AB13" s="1"/>
      <c r="AC13" s="1"/>
      <c r="AD13" s="1">
        <v>90</v>
      </c>
      <c r="AE13" s="18"/>
      <c r="AF13" s="1">
        <v>87</v>
      </c>
      <c r="AG13" s="1">
        <v>88</v>
      </c>
      <c r="AH13" s="1">
        <v>88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80">
        <v>26521</v>
      </c>
      <c r="FK13" s="80">
        <v>26531</v>
      </c>
    </row>
    <row r="14" spans="1:167" x14ac:dyDescent="0.25">
      <c r="A14" s="19">
        <v>4</v>
      </c>
      <c r="B14" s="19">
        <v>71951</v>
      </c>
      <c r="C14" s="19" t="s">
        <v>157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Editorial, teks Surat Lamaran Pekerjaan, teks Novel Sejarah, dan teks Novel baik lisan maupun tulisan.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Memiliki keterampilan menyusun teks Editorial, teks Surat Lamaran Pekerjaan, teks Novel Sejarah, dan teks Novel baik lisan maupun tulisan</v>
      </c>
      <c r="Q14" s="39" t="s">
        <v>8</v>
      </c>
      <c r="R14" s="39" t="s">
        <v>236</v>
      </c>
      <c r="S14" s="18"/>
      <c r="T14" s="1">
        <v>90</v>
      </c>
      <c r="U14" s="1">
        <v>94</v>
      </c>
      <c r="V14" s="1">
        <v>91</v>
      </c>
      <c r="W14" s="1">
        <v>92.5</v>
      </c>
      <c r="X14" s="1"/>
      <c r="Y14" s="1"/>
      <c r="Z14" s="1"/>
      <c r="AA14" s="1"/>
      <c r="AB14" s="1"/>
      <c r="AC14" s="1"/>
      <c r="AD14" s="1">
        <v>93</v>
      </c>
      <c r="AE14" s="18"/>
      <c r="AF14" s="1">
        <v>90</v>
      </c>
      <c r="AG14" s="1">
        <v>95</v>
      </c>
      <c r="AH14" s="1">
        <v>95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0"/>
      <c r="FK14" s="80"/>
    </row>
    <row r="15" spans="1:167" x14ac:dyDescent="0.25">
      <c r="A15" s="19">
        <v>5</v>
      </c>
      <c r="B15" s="19">
        <v>71966</v>
      </c>
      <c r="C15" s="19" t="s">
        <v>158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Memiliki keterampilan menyusun teks Editorial, teks Surat Lamaran Pekerjaan, teks Novel Sejarah, dan teks Novel baik lisan maupun tulisan</v>
      </c>
      <c r="Q15" s="39" t="s">
        <v>8</v>
      </c>
      <c r="R15" s="39" t="s">
        <v>236</v>
      </c>
      <c r="S15" s="18"/>
      <c r="T15" s="1">
        <v>89</v>
      </c>
      <c r="U15" s="1">
        <v>92.17</v>
      </c>
      <c r="V15" s="1">
        <v>96</v>
      </c>
      <c r="W15" s="1">
        <v>94</v>
      </c>
      <c r="X15" s="1"/>
      <c r="Y15" s="1"/>
      <c r="Z15" s="1"/>
      <c r="AA15" s="1"/>
      <c r="AB15" s="1"/>
      <c r="AC15" s="1"/>
      <c r="AD15" s="1">
        <v>95</v>
      </c>
      <c r="AE15" s="18"/>
      <c r="AF15" s="1">
        <v>95</v>
      </c>
      <c r="AG15" s="1">
        <v>95</v>
      </c>
      <c r="AH15" s="1">
        <v>95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228</v>
      </c>
      <c r="FI15" s="76" t="s">
        <v>230</v>
      </c>
      <c r="FJ15" s="80">
        <v>26522</v>
      </c>
      <c r="FK15" s="80">
        <v>26532</v>
      </c>
    </row>
    <row r="16" spans="1:167" x14ac:dyDescent="0.25">
      <c r="A16" s="19">
        <v>6</v>
      </c>
      <c r="B16" s="19">
        <v>72416</v>
      </c>
      <c r="C16" s="19" t="s">
        <v>159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3</v>
      </c>
      <c r="J16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236</v>
      </c>
      <c r="S16" s="18"/>
      <c r="T16" s="1">
        <v>91</v>
      </c>
      <c r="U16" s="1">
        <v>89.5</v>
      </c>
      <c r="V16" s="1">
        <v>90</v>
      </c>
      <c r="W16" s="1">
        <v>92</v>
      </c>
      <c r="X16" s="1"/>
      <c r="Y16" s="1"/>
      <c r="Z16" s="1"/>
      <c r="AA16" s="1"/>
      <c r="AB16" s="1"/>
      <c r="AC16" s="1"/>
      <c r="AD16" s="1">
        <v>82</v>
      </c>
      <c r="AE16" s="18"/>
      <c r="AF16" s="1">
        <v>89</v>
      </c>
      <c r="AG16" s="1">
        <v>89</v>
      </c>
      <c r="AH16" s="1">
        <v>90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7"/>
      <c r="FJ16" s="80"/>
      <c r="FK16" s="80"/>
    </row>
    <row r="17" spans="1:167" x14ac:dyDescent="0.25">
      <c r="A17" s="19">
        <v>7</v>
      </c>
      <c r="B17" s="19">
        <v>71981</v>
      </c>
      <c r="C17" s="19" t="s">
        <v>160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2</v>
      </c>
      <c r="P17" s="28" t="str">
        <f t="shared" si="9"/>
        <v>Memiliki keterampilan menyusun teks Surat Lamaran Pekerjaan, teks Novel Sejarah, dan teks Novel baik lisan maupun tulisan, namun teks Editorial perlu ditingkatkan.</v>
      </c>
      <c r="Q17" s="39" t="s">
        <v>8</v>
      </c>
      <c r="R17" s="39" t="s">
        <v>236</v>
      </c>
      <c r="S17" s="18"/>
      <c r="T17" s="1">
        <v>83.5</v>
      </c>
      <c r="U17" s="1">
        <v>94</v>
      </c>
      <c r="V17" s="1">
        <v>91</v>
      </c>
      <c r="W17" s="1">
        <v>94.5</v>
      </c>
      <c r="X17" s="1"/>
      <c r="Y17" s="1"/>
      <c r="Z17" s="1"/>
      <c r="AA17" s="1"/>
      <c r="AB17" s="1"/>
      <c r="AC17" s="1"/>
      <c r="AD17" s="1">
        <v>85</v>
      </c>
      <c r="AE17" s="18"/>
      <c r="AF17" s="1">
        <v>89</v>
      </c>
      <c r="AG17" s="1">
        <v>83</v>
      </c>
      <c r="AH17" s="1">
        <v>100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233</v>
      </c>
      <c r="FI17" s="76" t="s">
        <v>235</v>
      </c>
      <c r="FJ17" s="80">
        <v>26523</v>
      </c>
      <c r="FK17" s="80">
        <v>26533</v>
      </c>
    </row>
    <row r="18" spans="1:167" x14ac:dyDescent="0.25">
      <c r="A18" s="19">
        <v>8</v>
      </c>
      <c r="B18" s="19">
        <v>71996</v>
      </c>
      <c r="C18" s="19" t="s">
        <v>161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3</v>
      </c>
      <c r="J18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3</v>
      </c>
      <c r="P18" s="28" t="str">
        <f t="shared" si="9"/>
        <v>Memiliki keterampilan menyusun  teks Novel Sejarah dan teks Novel baik lisan maupun tulisan, namun teks Editorial dan teks Surat Lamaran Pekerjaan perlu ditingkatkan.</v>
      </c>
      <c r="Q18" s="39" t="s">
        <v>8</v>
      </c>
      <c r="R18" s="39" t="s">
        <v>236</v>
      </c>
      <c r="S18" s="18"/>
      <c r="T18" s="1">
        <v>88</v>
      </c>
      <c r="U18" s="1">
        <v>95</v>
      </c>
      <c r="V18" s="1">
        <v>82</v>
      </c>
      <c r="W18" s="1">
        <v>90</v>
      </c>
      <c r="X18" s="1"/>
      <c r="Y18" s="1"/>
      <c r="Z18" s="1"/>
      <c r="AA18" s="1"/>
      <c r="AB18" s="1"/>
      <c r="AC18" s="1"/>
      <c r="AD18" s="1">
        <v>87</v>
      </c>
      <c r="AE18" s="18"/>
      <c r="AF18" s="1">
        <v>89</v>
      </c>
      <c r="AG18" s="1">
        <v>87</v>
      </c>
      <c r="AH18" s="1">
        <v>90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9"/>
      <c r="FI18" s="77"/>
      <c r="FJ18" s="80"/>
      <c r="FK18" s="80"/>
    </row>
    <row r="19" spans="1:167" x14ac:dyDescent="0.25">
      <c r="A19" s="19">
        <v>9</v>
      </c>
      <c r="B19" s="19">
        <v>72011</v>
      </c>
      <c r="C19" s="19" t="s">
        <v>162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2</v>
      </c>
      <c r="J1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9" s="28">
        <f t="shared" si="5"/>
        <v>92.25</v>
      </c>
      <c r="L19" s="28" t="str">
        <f t="shared" si="6"/>
        <v>A</v>
      </c>
      <c r="M19" s="28">
        <f t="shared" si="7"/>
        <v>92.25</v>
      </c>
      <c r="N19" s="28" t="str">
        <f t="shared" si="8"/>
        <v>A</v>
      </c>
      <c r="O19" s="36">
        <v>1</v>
      </c>
      <c r="P19" s="28" t="str">
        <f t="shared" si="9"/>
        <v>Memiliki keterampilan menyusun teks Editorial, teks Surat Lamaran Pekerjaan, teks Novel Sejarah, dan teks Novel baik lisan maupun tulisan</v>
      </c>
      <c r="Q19" s="39" t="s">
        <v>8</v>
      </c>
      <c r="R19" s="39" t="s">
        <v>236</v>
      </c>
      <c r="S19" s="18"/>
      <c r="T19" s="1">
        <v>85.67</v>
      </c>
      <c r="U19" s="1">
        <v>99</v>
      </c>
      <c r="V19" s="1">
        <v>98</v>
      </c>
      <c r="W19" s="1">
        <v>94</v>
      </c>
      <c r="X19" s="1"/>
      <c r="Y19" s="1"/>
      <c r="Z19" s="1"/>
      <c r="AA19" s="1"/>
      <c r="AB19" s="1"/>
      <c r="AC19" s="1"/>
      <c r="AD19" s="1">
        <v>86.5</v>
      </c>
      <c r="AE19" s="18"/>
      <c r="AF19" s="1">
        <v>89</v>
      </c>
      <c r="AG19" s="1">
        <v>95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234</v>
      </c>
      <c r="FI19" s="76" t="s">
        <v>231</v>
      </c>
      <c r="FJ19" s="80">
        <v>26524</v>
      </c>
      <c r="FK19" s="80">
        <v>26534</v>
      </c>
    </row>
    <row r="20" spans="1:167" x14ac:dyDescent="0.25">
      <c r="A20" s="19">
        <v>10</v>
      </c>
      <c r="B20" s="19">
        <v>72026</v>
      </c>
      <c r="C20" s="19" t="s">
        <v>163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236</v>
      </c>
      <c r="S20" s="18"/>
      <c r="T20" s="1">
        <v>92</v>
      </c>
      <c r="U20" s="1">
        <v>93</v>
      </c>
      <c r="V20" s="1">
        <v>80</v>
      </c>
      <c r="W20" s="1">
        <v>89.5</v>
      </c>
      <c r="X20" s="1"/>
      <c r="Y20" s="1"/>
      <c r="Z20" s="1"/>
      <c r="AA20" s="1"/>
      <c r="AB20" s="1"/>
      <c r="AC20" s="1"/>
      <c r="AD20" s="1">
        <v>92</v>
      </c>
      <c r="AE20" s="18"/>
      <c r="AF20" s="1">
        <v>90</v>
      </c>
      <c r="AG20" s="1">
        <v>88</v>
      </c>
      <c r="AH20" s="1">
        <v>91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9"/>
      <c r="FI20" s="77"/>
      <c r="FJ20" s="80"/>
      <c r="FK20" s="80"/>
    </row>
    <row r="21" spans="1:167" x14ac:dyDescent="0.25">
      <c r="A21" s="19">
        <v>11</v>
      </c>
      <c r="B21" s="19">
        <v>72041</v>
      </c>
      <c r="C21" s="19" t="s">
        <v>164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3</v>
      </c>
      <c r="J21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2</v>
      </c>
      <c r="P21" s="28" t="str">
        <f t="shared" si="9"/>
        <v>Memiliki keterampilan menyusun teks Surat Lamaran Pekerjaan, teks Novel Sejarah, dan teks Novel baik lisan maupun tulisan, namun teks Editorial perlu ditingkatkan.</v>
      </c>
      <c r="Q21" s="39" t="s">
        <v>8</v>
      </c>
      <c r="R21" s="39" t="s">
        <v>236</v>
      </c>
      <c r="S21" s="18"/>
      <c r="T21" s="1">
        <v>85</v>
      </c>
      <c r="U21" s="1">
        <v>95</v>
      </c>
      <c r="V21" s="1">
        <v>84</v>
      </c>
      <c r="W21" s="1">
        <v>90</v>
      </c>
      <c r="X21" s="1"/>
      <c r="Y21" s="1"/>
      <c r="Z21" s="1"/>
      <c r="AA21" s="1"/>
      <c r="AB21" s="1"/>
      <c r="AC21" s="1"/>
      <c r="AD21" s="1">
        <v>87</v>
      </c>
      <c r="AE21" s="18"/>
      <c r="AF21" s="1">
        <v>86</v>
      </c>
      <c r="AG21" s="1">
        <v>90</v>
      </c>
      <c r="AH21" s="1">
        <v>86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80">
        <v>26525</v>
      </c>
      <c r="FK21" s="80">
        <v>26535</v>
      </c>
    </row>
    <row r="22" spans="1:167" x14ac:dyDescent="0.25">
      <c r="A22" s="19">
        <v>12</v>
      </c>
      <c r="B22" s="19">
        <v>72056</v>
      </c>
      <c r="C22" s="19" t="s">
        <v>165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2</v>
      </c>
      <c r="J2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Memiliki keterampilan menyusun teks Editorial, teks Surat Lamaran Pekerjaan, teks Novel Sejarah, dan teks Novel baik lisan maupun tulisan</v>
      </c>
      <c r="Q22" s="39" t="s">
        <v>8</v>
      </c>
      <c r="R22" s="39" t="s">
        <v>236</v>
      </c>
      <c r="S22" s="18"/>
      <c r="T22" s="1">
        <v>85.17</v>
      </c>
      <c r="U22" s="1">
        <v>92</v>
      </c>
      <c r="V22" s="1">
        <v>99</v>
      </c>
      <c r="W22" s="1">
        <v>98</v>
      </c>
      <c r="X22" s="1"/>
      <c r="Y22" s="1"/>
      <c r="Z22" s="1"/>
      <c r="AA22" s="1"/>
      <c r="AB22" s="1"/>
      <c r="AC22" s="1"/>
      <c r="AD22" s="1">
        <v>85.5</v>
      </c>
      <c r="AE22" s="18"/>
      <c r="AF22" s="1">
        <v>90</v>
      </c>
      <c r="AG22" s="1">
        <v>90</v>
      </c>
      <c r="AH22" s="1">
        <v>100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80"/>
      <c r="FK22" s="80"/>
    </row>
    <row r="23" spans="1:167" x14ac:dyDescent="0.25">
      <c r="A23" s="19">
        <v>13</v>
      </c>
      <c r="B23" s="19">
        <v>72071</v>
      </c>
      <c r="C23" s="19" t="s">
        <v>166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89.75</v>
      </c>
      <c r="L23" s="28" t="str">
        <f t="shared" si="6"/>
        <v>A</v>
      </c>
      <c r="M23" s="28">
        <f t="shared" si="7"/>
        <v>89.75</v>
      </c>
      <c r="N23" s="28" t="str">
        <f t="shared" si="8"/>
        <v>A</v>
      </c>
      <c r="O23" s="36">
        <v>2</v>
      </c>
      <c r="P23" s="28" t="str">
        <f t="shared" si="9"/>
        <v>Memiliki keterampilan menyusun teks Surat Lamaran Pekerjaan, teks Novel Sejarah, dan teks Novel baik lisan maupun tulisan, namun teks Editorial perlu ditingkatkan.</v>
      </c>
      <c r="Q23" s="39" t="s">
        <v>8</v>
      </c>
      <c r="R23" s="39" t="s">
        <v>236</v>
      </c>
      <c r="S23" s="18"/>
      <c r="T23" s="1">
        <v>87</v>
      </c>
      <c r="U23" s="1">
        <v>91.33</v>
      </c>
      <c r="V23" s="1">
        <v>94</v>
      </c>
      <c r="W23" s="1">
        <v>93</v>
      </c>
      <c r="X23" s="1"/>
      <c r="Y23" s="1"/>
      <c r="Z23" s="1"/>
      <c r="AA23" s="1"/>
      <c r="AB23" s="1"/>
      <c r="AC23" s="1"/>
      <c r="AD23" s="1">
        <v>85.5</v>
      </c>
      <c r="AE23" s="18"/>
      <c r="AF23" s="1">
        <v>89</v>
      </c>
      <c r="AG23" s="1">
        <v>90</v>
      </c>
      <c r="AH23" s="1">
        <v>92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80">
        <v>26526</v>
      </c>
      <c r="FK23" s="80">
        <v>26536</v>
      </c>
    </row>
    <row r="24" spans="1:167" x14ac:dyDescent="0.25">
      <c r="A24" s="19">
        <v>14</v>
      </c>
      <c r="B24" s="19">
        <v>72086</v>
      </c>
      <c r="C24" s="19" t="s">
        <v>167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2</v>
      </c>
      <c r="P24" s="28" t="str">
        <f t="shared" si="9"/>
        <v>Memiliki keterampilan menyusun teks Surat Lamaran Pekerjaan, teks Novel Sejarah, dan teks Novel baik lisan maupun tulisan, namun teks Editorial perlu ditingkatkan.</v>
      </c>
      <c r="Q24" s="39" t="s">
        <v>8</v>
      </c>
      <c r="R24" s="39" t="s">
        <v>236</v>
      </c>
      <c r="S24" s="18"/>
      <c r="T24" s="1">
        <v>84.83</v>
      </c>
      <c r="U24" s="1">
        <v>89.67</v>
      </c>
      <c r="V24" s="1">
        <v>85</v>
      </c>
      <c r="W24" s="1">
        <v>94</v>
      </c>
      <c r="X24" s="1"/>
      <c r="Y24" s="1"/>
      <c r="Z24" s="1"/>
      <c r="AA24" s="1"/>
      <c r="AB24" s="1"/>
      <c r="AC24" s="1"/>
      <c r="AD24" s="1">
        <v>89</v>
      </c>
      <c r="AE24" s="18"/>
      <c r="AF24" s="1">
        <v>85</v>
      </c>
      <c r="AG24" s="1">
        <v>87</v>
      </c>
      <c r="AH24" s="1">
        <v>100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80"/>
      <c r="FK24" s="80"/>
    </row>
    <row r="25" spans="1:167" x14ac:dyDescent="0.25">
      <c r="A25" s="19">
        <v>15</v>
      </c>
      <c r="B25" s="19">
        <v>72101</v>
      </c>
      <c r="C25" s="19" t="s">
        <v>168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90.25</v>
      </c>
      <c r="L25" s="28" t="str">
        <f t="shared" si="6"/>
        <v>A</v>
      </c>
      <c r="M25" s="28">
        <f t="shared" si="7"/>
        <v>90.25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8</v>
      </c>
      <c r="R25" s="39" t="s">
        <v>236</v>
      </c>
      <c r="S25" s="18"/>
      <c r="T25" s="1">
        <v>88</v>
      </c>
      <c r="U25" s="1">
        <v>94.67</v>
      </c>
      <c r="V25" s="1">
        <v>88</v>
      </c>
      <c r="W25" s="1">
        <v>92</v>
      </c>
      <c r="X25" s="1"/>
      <c r="Y25" s="1"/>
      <c r="Z25" s="1"/>
      <c r="AA25" s="1"/>
      <c r="AB25" s="1"/>
      <c r="AC25" s="1"/>
      <c r="AD25" s="1">
        <v>91</v>
      </c>
      <c r="AE25" s="18"/>
      <c r="AF25" s="1">
        <v>88</v>
      </c>
      <c r="AG25" s="1">
        <v>90</v>
      </c>
      <c r="AH25" s="1">
        <v>95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80">
        <v>26527</v>
      </c>
      <c r="FK25" s="80">
        <v>26537</v>
      </c>
    </row>
    <row r="26" spans="1:167" x14ac:dyDescent="0.25">
      <c r="A26" s="19">
        <v>16</v>
      </c>
      <c r="B26" s="19">
        <v>72116</v>
      </c>
      <c r="C26" s="19" t="s">
        <v>169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3</v>
      </c>
      <c r="J26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236</v>
      </c>
      <c r="S26" s="18"/>
      <c r="T26" s="1">
        <v>87</v>
      </c>
      <c r="U26" s="1">
        <v>88.83</v>
      </c>
      <c r="V26" s="1">
        <v>85</v>
      </c>
      <c r="W26" s="1">
        <v>90.5</v>
      </c>
      <c r="X26" s="1"/>
      <c r="Y26" s="1"/>
      <c r="Z26" s="1"/>
      <c r="AA26" s="1"/>
      <c r="AB26" s="1"/>
      <c r="AC26" s="1"/>
      <c r="AD26" s="1">
        <v>86</v>
      </c>
      <c r="AE26" s="18"/>
      <c r="AF26" s="1">
        <v>84</v>
      </c>
      <c r="AG26" s="1">
        <v>86</v>
      </c>
      <c r="AH26" s="1">
        <v>95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80"/>
      <c r="FK26" s="80"/>
    </row>
    <row r="27" spans="1:167" x14ac:dyDescent="0.25">
      <c r="A27" s="19">
        <v>17</v>
      </c>
      <c r="B27" s="19">
        <v>72131</v>
      </c>
      <c r="C27" s="19" t="s">
        <v>170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90.25</v>
      </c>
      <c r="L27" s="28" t="str">
        <f t="shared" si="6"/>
        <v>A</v>
      </c>
      <c r="M27" s="28">
        <f t="shared" si="7"/>
        <v>90.25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236</v>
      </c>
      <c r="S27" s="18"/>
      <c r="T27" s="1">
        <v>92</v>
      </c>
      <c r="U27" s="1">
        <v>88</v>
      </c>
      <c r="V27" s="1">
        <v>93</v>
      </c>
      <c r="W27" s="1">
        <v>89</v>
      </c>
      <c r="X27" s="1"/>
      <c r="Y27" s="1"/>
      <c r="Z27" s="1"/>
      <c r="AA27" s="1"/>
      <c r="AB27" s="1"/>
      <c r="AC27" s="1"/>
      <c r="AD27" s="1">
        <v>88</v>
      </c>
      <c r="AE27" s="18"/>
      <c r="AF27" s="1">
        <v>87</v>
      </c>
      <c r="AG27" s="1">
        <v>89</v>
      </c>
      <c r="AH27" s="1">
        <v>100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80">
        <v>26528</v>
      </c>
      <c r="FK27" s="80">
        <v>26538</v>
      </c>
    </row>
    <row r="28" spans="1:167" x14ac:dyDescent="0.25">
      <c r="A28" s="19">
        <v>18</v>
      </c>
      <c r="B28" s="19">
        <v>80036</v>
      </c>
      <c r="C28" s="19" t="s">
        <v>171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3</v>
      </c>
      <c r="J28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8" s="28">
        <f t="shared" si="5"/>
        <v>86.75</v>
      </c>
      <c r="L28" s="28" t="str">
        <f t="shared" si="6"/>
        <v>A</v>
      </c>
      <c r="M28" s="28">
        <f t="shared" si="7"/>
        <v>86.75</v>
      </c>
      <c r="N28" s="28" t="str">
        <f t="shared" si="8"/>
        <v>A</v>
      </c>
      <c r="O28" s="36">
        <v>3</v>
      </c>
      <c r="P28" s="28" t="str">
        <f t="shared" si="9"/>
        <v>Memiliki keterampilan menyusun  teks Novel Sejarah dan teks Novel baik lisan maupun tulisan, namun teks Editorial dan teks Surat Lamaran Pekerjaan perlu ditingkatkan.</v>
      </c>
      <c r="Q28" s="39" t="s">
        <v>8</v>
      </c>
      <c r="R28" s="39" t="s">
        <v>236</v>
      </c>
      <c r="S28" s="18"/>
      <c r="T28" s="1">
        <v>87</v>
      </c>
      <c r="U28" s="1">
        <v>88</v>
      </c>
      <c r="V28" s="1">
        <v>84</v>
      </c>
      <c r="W28" s="1">
        <v>90.5</v>
      </c>
      <c r="X28" s="1"/>
      <c r="Y28" s="1"/>
      <c r="Z28" s="1"/>
      <c r="AA28" s="1"/>
      <c r="AB28" s="1"/>
      <c r="AC28" s="1"/>
      <c r="AD28" s="1">
        <v>87</v>
      </c>
      <c r="AE28" s="18"/>
      <c r="AF28" s="1">
        <v>85</v>
      </c>
      <c r="AG28" s="1">
        <v>87</v>
      </c>
      <c r="AH28" s="1">
        <v>95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80"/>
      <c r="FK28" s="80"/>
    </row>
    <row r="29" spans="1:167" x14ac:dyDescent="0.25">
      <c r="A29" s="19">
        <v>19</v>
      </c>
      <c r="B29" s="19">
        <v>72146</v>
      </c>
      <c r="C29" s="19" t="s">
        <v>172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3</v>
      </c>
      <c r="J29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9" s="28">
        <f t="shared" si="5"/>
        <v>87.25</v>
      </c>
      <c r="L29" s="28" t="str">
        <f t="shared" si="6"/>
        <v>A</v>
      </c>
      <c r="M29" s="28">
        <f t="shared" si="7"/>
        <v>87.25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236</v>
      </c>
      <c r="S29" s="18"/>
      <c r="T29" s="1">
        <v>81.67</v>
      </c>
      <c r="U29" s="1">
        <v>92</v>
      </c>
      <c r="V29" s="1">
        <v>82</v>
      </c>
      <c r="W29" s="1">
        <v>92.5</v>
      </c>
      <c r="X29" s="1"/>
      <c r="Y29" s="1"/>
      <c r="Z29" s="1"/>
      <c r="AA29" s="1"/>
      <c r="AB29" s="1"/>
      <c r="AC29" s="1"/>
      <c r="AD29" s="1">
        <v>88</v>
      </c>
      <c r="AE29" s="18"/>
      <c r="AF29" s="1">
        <v>85</v>
      </c>
      <c r="AG29" s="1">
        <v>84</v>
      </c>
      <c r="AH29" s="1">
        <v>100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80">
        <v>26529</v>
      </c>
      <c r="FK29" s="80">
        <v>26539</v>
      </c>
    </row>
    <row r="30" spans="1:167" x14ac:dyDescent="0.25">
      <c r="A30" s="19">
        <v>20</v>
      </c>
      <c r="B30" s="19">
        <v>72161</v>
      </c>
      <c r="C30" s="19" t="s">
        <v>173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88.25</v>
      </c>
      <c r="L30" s="28" t="str">
        <f t="shared" si="6"/>
        <v>A</v>
      </c>
      <c r="M30" s="28">
        <f t="shared" si="7"/>
        <v>88.25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236</v>
      </c>
      <c r="S30" s="18"/>
      <c r="T30" s="1">
        <v>85</v>
      </c>
      <c r="U30" s="1">
        <v>91</v>
      </c>
      <c r="V30" s="1">
        <v>87</v>
      </c>
      <c r="W30" s="1">
        <v>92</v>
      </c>
      <c r="X30" s="1"/>
      <c r="Y30" s="1"/>
      <c r="Z30" s="1"/>
      <c r="AA30" s="1"/>
      <c r="AB30" s="1"/>
      <c r="AC30" s="1"/>
      <c r="AD30" s="1">
        <v>88</v>
      </c>
      <c r="AE30" s="18"/>
      <c r="AF30" s="1">
        <v>86</v>
      </c>
      <c r="AG30" s="1">
        <v>88</v>
      </c>
      <c r="AH30" s="1">
        <v>95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80"/>
      <c r="FK30" s="80"/>
    </row>
    <row r="31" spans="1:167" x14ac:dyDescent="0.25">
      <c r="A31" s="19">
        <v>21</v>
      </c>
      <c r="B31" s="19">
        <v>72176</v>
      </c>
      <c r="C31" s="19" t="s">
        <v>174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Editorial, teks Surat Lamaran Pekerjaan, teks Novel Sejarah, dan teks Novel baik lisan maupun tulisan.</v>
      </c>
      <c r="K31" s="28">
        <f t="shared" si="5"/>
        <v>92.75</v>
      </c>
      <c r="L31" s="28" t="str">
        <f t="shared" si="6"/>
        <v>A</v>
      </c>
      <c r="M31" s="28">
        <f t="shared" si="7"/>
        <v>92.75</v>
      </c>
      <c r="N31" s="28" t="str">
        <f t="shared" si="8"/>
        <v>A</v>
      </c>
      <c r="O31" s="36">
        <v>1</v>
      </c>
      <c r="P31" s="28" t="str">
        <f t="shared" si="9"/>
        <v>Memiliki keterampilan menyusun teks Editorial, teks Surat Lamaran Pekerjaan, teks Novel Sejarah, dan teks Novel baik lisan maupun tulisan</v>
      </c>
      <c r="Q31" s="39" t="s">
        <v>8</v>
      </c>
      <c r="R31" s="39" t="s">
        <v>236</v>
      </c>
      <c r="S31" s="18"/>
      <c r="T31" s="1">
        <v>90</v>
      </c>
      <c r="U31" s="1">
        <v>100</v>
      </c>
      <c r="V31" s="1">
        <v>90</v>
      </c>
      <c r="W31" s="1">
        <v>97</v>
      </c>
      <c r="X31" s="1"/>
      <c r="Y31" s="1"/>
      <c r="Z31" s="1"/>
      <c r="AA31" s="1"/>
      <c r="AB31" s="1"/>
      <c r="AC31" s="1"/>
      <c r="AD31" s="1">
        <v>88</v>
      </c>
      <c r="AE31" s="18"/>
      <c r="AF31" s="1">
        <v>91</v>
      </c>
      <c r="AG31" s="1">
        <v>97</v>
      </c>
      <c r="AH31" s="1">
        <v>95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80">
        <v>26530</v>
      </c>
      <c r="FK31" s="80">
        <v>26540</v>
      </c>
    </row>
    <row r="32" spans="1:167" x14ac:dyDescent="0.25">
      <c r="A32" s="19">
        <v>22</v>
      </c>
      <c r="B32" s="19">
        <v>72191</v>
      </c>
      <c r="C32" s="19" t="s">
        <v>175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2</v>
      </c>
      <c r="J3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2" s="28">
        <f t="shared" si="5"/>
        <v>90.75</v>
      </c>
      <c r="L32" s="28" t="str">
        <f t="shared" si="6"/>
        <v>A</v>
      </c>
      <c r="M32" s="28">
        <f t="shared" si="7"/>
        <v>90.75</v>
      </c>
      <c r="N32" s="28" t="str">
        <f t="shared" si="8"/>
        <v>A</v>
      </c>
      <c r="O32" s="36">
        <v>2</v>
      </c>
      <c r="P32" s="28" t="str">
        <f t="shared" si="9"/>
        <v>Memiliki keterampilan menyusun teks Surat Lamaran Pekerjaan, teks Novel Sejarah, dan teks Novel baik lisan maupun tulisan, namun teks Editorial perlu ditingkatkan.</v>
      </c>
      <c r="Q32" s="39" t="s">
        <v>8</v>
      </c>
      <c r="R32" s="39" t="s">
        <v>236</v>
      </c>
      <c r="S32" s="18"/>
      <c r="T32" s="1">
        <v>85.17</v>
      </c>
      <c r="U32" s="1">
        <v>102</v>
      </c>
      <c r="V32" s="1">
        <v>85</v>
      </c>
      <c r="W32" s="1">
        <v>95</v>
      </c>
      <c r="X32" s="1"/>
      <c r="Y32" s="1"/>
      <c r="Z32" s="1"/>
      <c r="AA32" s="1"/>
      <c r="AB32" s="1"/>
      <c r="AC32" s="1"/>
      <c r="AD32" s="1">
        <v>85.5</v>
      </c>
      <c r="AE32" s="18"/>
      <c r="AF32" s="1">
        <v>89</v>
      </c>
      <c r="AG32" s="1">
        <v>86</v>
      </c>
      <c r="AH32" s="1">
        <v>100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0"/>
      <c r="FI32" s="80"/>
      <c r="FJ32" s="80"/>
      <c r="FK32" s="80"/>
    </row>
    <row r="33" spans="1:157" x14ac:dyDescent="0.25">
      <c r="A33" s="19">
        <v>23</v>
      </c>
      <c r="B33" s="19">
        <v>72206</v>
      </c>
      <c r="C33" s="19" t="s">
        <v>176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3" s="28">
        <f t="shared" si="5"/>
        <v>89.75</v>
      </c>
      <c r="L33" s="28" t="str">
        <f t="shared" si="6"/>
        <v>A</v>
      </c>
      <c r="M33" s="28">
        <f t="shared" si="7"/>
        <v>89.75</v>
      </c>
      <c r="N33" s="28" t="str">
        <f t="shared" si="8"/>
        <v>A</v>
      </c>
      <c r="O33" s="36">
        <v>2</v>
      </c>
      <c r="P33" s="28" t="str">
        <f t="shared" si="9"/>
        <v>Memiliki keterampilan menyusun teks Surat Lamaran Pekerjaan, teks Novel Sejarah, dan teks Novel baik lisan maupun tulisan, namun teks Editorial perlu ditingkatkan.</v>
      </c>
      <c r="Q33" s="39" t="s">
        <v>8</v>
      </c>
      <c r="R33" s="39" t="s">
        <v>236</v>
      </c>
      <c r="S33" s="18"/>
      <c r="T33" s="1">
        <v>87</v>
      </c>
      <c r="U33" s="1">
        <v>90.67</v>
      </c>
      <c r="V33" s="1">
        <v>96</v>
      </c>
      <c r="W33" s="1">
        <v>94</v>
      </c>
      <c r="X33" s="1"/>
      <c r="Y33" s="1"/>
      <c r="Z33" s="1"/>
      <c r="AA33" s="1"/>
      <c r="AB33" s="1"/>
      <c r="AC33" s="1"/>
      <c r="AD33" s="1">
        <v>84</v>
      </c>
      <c r="AE33" s="18"/>
      <c r="AF33" s="1">
        <v>92</v>
      </c>
      <c r="AG33" s="1">
        <v>90</v>
      </c>
      <c r="AH33" s="1">
        <v>89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72221</v>
      </c>
      <c r="C34" s="19" t="s">
        <v>177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3</v>
      </c>
      <c r="J34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4" s="28">
        <f t="shared" si="5"/>
        <v>84.75</v>
      </c>
      <c r="L34" s="28" t="str">
        <f t="shared" si="6"/>
        <v>A</v>
      </c>
      <c r="M34" s="28">
        <f t="shared" si="7"/>
        <v>84.75</v>
      </c>
      <c r="N34" s="28" t="str">
        <f t="shared" si="8"/>
        <v>A</v>
      </c>
      <c r="O34" s="36">
        <v>4</v>
      </c>
      <c r="P34" s="28" t="str">
        <f t="shared" si="9"/>
        <v>Memiliki keterampilan menyusun  dan teks Novel baik lisan maupun tulisan, namun teks Editorial, teks Surat Lamaran Pekerjaan, dan teks Novel Sejarah perlu ditingkatkan.</v>
      </c>
      <c r="Q34" s="39" t="s">
        <v>8</v>
      </c>
      <c r="R34" s="39" t="s">
        <v>236</v>
      </c>
      <c r="S34" s="18"/>
      <c r="T34" s="1">
        <v>81.33</v>
      </c>
      <c r="U34" s="1">
        <v>88.5</v>
      </c>
      <c r="V34" s="1">
        <v>90</v>
      </c>
      <c r="W34" s="1">
        <v>89.5</v>
      </c>
      <c r="X34" s="1"/>
      <c r="Y34" s="1"/>
      <c r="Z34" s="1"/>
      <c r="AA34" s="1"/>
      <c r="AB34" s="1"/>
      <c r="AC34" s="1"/>
      <c r="AD34" s="1">
        <v>80.5</v>
      </c>
      <c r="AE34" s="18"/>
      <c r="AF34" s="1">
        <v>83</v>
      </c>
      <c r="AG34" s="1">
        <v>83</v>
      </c>
      <c r="AH34" s="1">
        <v>90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72236</v>
      </c>
      <c r="C35" s="19" t="s">
        <v>178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3</v>
      </c>
      <c r="J35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3</v>
      </c>
      <c r="P35" s="28" t="str">
        <f t="shared" si="9"/>
        <v>Memiliki keterampilan menyusun  teks Novel Sejarah dan teks Novel baik lisan maupun tulisan, namun teks Editorial dan teks Surat Lamaran Pekerjaan perlu ditingkatkan.</v>
      </c>
      <c r="Q35" s="39" t="s">
        <v>8</v>
      </c>
      <c r="R35" s="39" t="s">
        <v>236</v>
      </c>
      <c r="S35" s="18"/>
      <c r="T35" s="1">
        <v>87</v>
      </c>
      <c r="U35" s="1">
        <v>90</v>
      </c>
      <c r="V35" s="1">
        <v>80</v>
      </c>
      <c r="W35" s="1">
        <v>90</v>
      </c>
      <c r="X35" s="1"/>
      <c r="Y35" s="1"/>
      <c r="Z35" s="1"/>
      <c r="AA35" s="1"/>
      <c r="AB35" s="1"/>
      <c r="AC35" s="1"/>
      <c r="AD35" s="1">
        <v>87</v>
      </c>
      <c r="AE35" s="18"/>
      <c r="AF35" s="1">
        <v>80</v>
      </c>
      <c r="AG35" s="1">
        <v>84</v>
      </c>
      <c r="AH35" s="1">
        <v>95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72251</v>
      </c>
      <c r="C36" s="19" t="s">
        <v>179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teks Editorial, teks Surat Lamaran Pekerjaan, teks Novel Sejarah, dan teks Novel baik lisan maupun tulisan.</v>
      </c>
      <c r="K36" s="28">
        <f t="shared" si="5"/>
        <v>93</v>
      </c>
      <c r="L36" s="28" t="str">
        <f t="shared" si="6"/>
        <v>A</v>
      </c>
      <c r="M36" s="28">
        <f t="shared" si="7"/>
        <v>93</v>
      </c>
      <c r="N36" s="28" t="str">
        <f t="shared" si="8"/>
        <v>A</v>
      </c>
      <c r="O36" s="36">
        <v>1</v>
      </c>
      <c r="P36" s="28" t="str">
        <f t="shared" si="9"/>
        <v>Memiliki keterampilan menyusun teks Editorial, teks Surat Lamaran Pekerjaan, teks Novel Sejarah, dan teks Novel baik lisan maupun tulisan</v>
      </c>
      <c r="Q36" s="39" t="s">
        <v>8</v>
      </c>
      <c r="R36" s="39" t="s">
        <v>236</v>
      </c>
      <c r="S36" s="18"/>
      <c r="T36" s="1">
        <v>88</v>
      </c>
      <c r="U36" s="1">
        <v>95</v>
      </c>
      <c r="V36" s="1">
        <v>99</v>
      </c>
      <c r="W36" s="1">
        <v>96.5</v>
      </c>
      <c r="X36" s="1"/>
      <c r="Y36" s="1"/>
      <c r="Z36" s="1"/>
      <c r="AA36" s="1"/>
      <c r="AB36" s="1"/>
      <c r="AC36" s="1"/>
      <c r="AD36" s="1">
        <v>88</v>
      </c>
      <c r="AE36" s="18"/>
      <c r="AF36" s="1">
        <v>91</v>
      </c>
      <c r="AG36" s="1">
        <v>93</v>
      </c>
      <c r="AH36" s="1">
        <v>100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72266</v>
      </c>
      <c r="C37" s="19" t="s">
        <v>180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236</v>
      </c>
      <c r="S37" s="18"/>
      <c r="T37" s="1">
        <v>84</v>
      </c>
      <c r="U37" s="1">
        <v>89.33</v>
      </c>
      <c r="V37" s="1">
        <v>94</v>
      </c>
      <c r="W37" s="1">
        <v>95.5</v>
      </c>
      <c r="X37" s="1"/>
      <c r="Y37" s="1"/>
      <c r="Z37" s="1"/>
      <c r="AA37" s="1"/>
      <c r="AB37" s="1"/>
      <c r="AC37" s="1"/>
      <c r="AD37" s="1">
        <v>86</v>
      </c>
      <c r="AE37" s="18"/>
      <c r="AF37" s="1">
        <v>86</v>
      </c>
      <c r="AG37" s="1">
        <v>89</v>
      </c>
      <c r="AH37" s="1">
        <v>100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72281</v>
      </c>
      <c r="C38" s="19" t="s">
        <v>181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89.25</v>
      </c>
      <c r="L38" s="28" t="str">
        <f t="shared" si="6"/>
        <v>A</v>
      </c>
      <c r="M38" s="28">
        <f t="shared" si="7"/>
        <v>89.25</v>
      </c>
      <c r="N38" s="28" t="str">
        <f t="shared" si="8"/>
        <v>A</v>
      </c>
      <c r="O38" s="36">
        <v>2</v>
      </c>
      <c r="P38" s="28" t="str">
        <f t="shared" si="9"/>
        <v>Memiliki keterampilan menyusun teks Surat Lamaran Pekerjaan, teks Novel Sejarah, dan teks Novel baik lisan maupun tulisan, namun teks Editorial perlu ditingkatkan.</v>
      </c>
      <c r="Q38" s="39" t="s">
        <v>8</v>
      </c>
      <c r="R38" s="39" t="s">
        <v>236</v>
      </c>
      <c r="S38" s="18"/>
      <c r="T38" s="1">
        <v>92</v>
      </c>
      <c r="U38" s="1">
        <v>93</v>
      </c>
      <c r="V38" s="1">
        <v>79</v>
      </c>
      <c r="W38" s="1">
        <v>96</v>
      </c>
      <c r="X38" s="1"/>
      <c r="Y38" s="1"/>
      <c r="Z38" s="1"/>
      <c r="AA38" s="1"/>
      <c r="AB38" s="1"/>
      <c r="AC38" s="1"/>
      <c r="AD38" s="1">
        <v>87</v>
      </c>
      <c r="AE38" s="18"/>
      <c r="AF38" s="1">
        <v>89</v>
      </c>
      <c r="AG38" s="1">
        <v>85</v>
      </c>
      <c r="AH38" s="1">
        <v>95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72431</v>
      </c>
      <c r="C39" s="19" t="s">
        <v>182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2</v>
      </c>
      <c r="J3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9" s="28">
        <f t="shared" si="5"/>
        <v>90.75</v>
      </c>
      <c r="L39" s="28" t="str">
        <f t="shared" si="6"/>
        <v>A</v>
      </c>
      <c r="M39" s="28">
        <f t="shared" si="7"/>
        <v>90.75</v>
      </c>
      <c r="N39" s="28" t="str">
        <f t="shared" si="8"/>
        <v>A</v>
      </c>
      <c r="O39" s="36">
        <v>2</v>
      </c>
      <c r="P39" s="28" t="str">
        <f t="shared" si="9"/>
        <v>Memiliki keterampilan menyusun teks Surat Lamaran Pekerjaan, teks Novel Sejarah, dan teks Novel baik lisan maupun tulisan, namun teks Editorial perlu ditingkatkan.</v>
      </c>
      <c r="Q39" s="39" t="s">
        <v>8</v>
      </c>
      <c r="R39" s="39" t="s">
        <v>236</v>
      </c>
      <c r="S39" s="18"/>
      <c r="T39" s="1">
        <v>83.5</v>
      </c>
      <c r="U39" s="1">
        <v>91.5</v>
      </c>
      <c r="V39" s="1">
        <v>99</v>
      </c>
      <c r="W39" s="1">
        <v>94</v>
      </c>
      <c r="X39" s="1"/>
      <c r="Y39" s="1"/>
      <c r="Z39" s="1"/>
      <c r="AA39" s="1"/>
      <c r="AB39" s="1"/>
      <c r="AC39" s="1"/>
      <c r="AD39" s="1">
        <v>86</v>
      </c>
      <c r="AE39" s="18"/>
      <c r="AF39" s="1">
        <v>88</v>
      </c>
      <c r="AG39" s="1">
        <v>90</v>
      </c>
      <c r="AH39" s="1">
        <v>95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72296</v>
      </c>
      <c r="C40" s="19" t="s">
        <v>183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teks Editorial, teks Surat Lamaran Pekerjaan, teks Novel Sejarah, dan teks Novel baik lisan maupun tulisan.</v>
      </c>
      <c r="K40" s="28">
        <f t="shared" si="5"/>
        <v>92.75</v>
      </c>
      <c r="L40" s="28" t="str">
        <f t="shared" si="6"/>
        <v>A</v>
      </c>
      <c r="M40" s="28">
        <f t="shared" si="7"/>
        <v>92.75</v>
      </c>
      <c r="N40" s="28" t="str">
        <f t="shared" si="8"/>
        <v>A</v>
      </c>
      <c r="O40" s="36">
        <v>1</v>
      </c>
      <c r="P40" s="28" t="str">
        <f t="shared" si="9"/>
        <v>Memiliki keterampilan menyusun teks Editorial, teks Surat Lamaran Pekerjaan, teks Novel Sejarah, dan teks Novel baik lisan maupun tulisan</v>
      </c>
      <c r="Q40" s="39" t="s">
        <v>8</v>
      </c>
      <c r="R40" s="39" t="s">
        <v>236</v>
      </c>
      <c r="S40" s="18"/>
      <c r="T40" s="1">
        <v>92</v>
      </c>
      <c r="U40" s="1">
        <v>90</v>
      </c>
      <c r="V40" s="1">
        <v>97</v>
      </c>
      <c r="W40" s="1">
        <v>93.5</v>
      </c>
      <c r="X40" s="1"/>
      <c r="Y40" s="1"/>
      <c r="Z40" s="1"/>
      <c r="AA40" s="1"/>
      <c r="AB40" s="1"/>
      <c r="AC40" s="1"/>
      <c r="AD40" s="1">
        <v>95</v>
      </c>
      <c r="AE40" s="18"/>
      <c r="AF40" s="1">
        <v>94</v>
      </c>
      <c r="AG40" s="1">
        <v>92</v>
      </c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72311</v>
      </c>
      <c r="C41" s="19" t="s">
        <v>184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90.25</v>
      </c>
      <c r="L41" s="28" t="str">
        <f t="shared" si="6"/>
        <v>A</v>
      </c>
      <c r="M41" s="28">
        <f t="shared" si="7"/>
        <v>90.25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236</v>
      </c>
      <c r="S41" s="18"/>
      <c r="T41" s="1">
        <v>88</v>
      </c>
      <c r="U41" s="1">
        <v>93</v>
      </c>
      <c r="V41" s="1">
        <v>93</v>
      </c>
      <c r="W41" s="1">
        <v>92.5</v>
      </c>
      <c r="X41" s="1"/>
      <c r="Y41" s="1"/>
      <c r="Z41" s="1"/>
      <c r="AA41" s="1"/>
      <c r="AB41" s="1"/>
      <c r="AC41" s="1"/>
      <c r="AD41" s="1">
        <v>85</v>
      </c>
      <c r="AE41" s="18"/>
      <c r="AF41" s="1">
        <v>88</v>
      </c>
      <c r="AG41" s="1">
        <v>90</v>
      </c>
      <c r="AH41" s="1">
        <v>95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72326</v>
      </c>
      <c r="C42" s="19" t="s">
        <v>185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2</v>
      </c>
      <c r="J42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2" s="28">
        <f t="shared" si="5"/>
        <v>89.75</v>
      </c>
      <c r="L42" s="28" t="str">
        <f t="shared" si="6"/>
        <v>A</v>
      </c>
      <c r="M42" s="28">
        <f t="shared" si="7"/>
        <v>89.75</v>
      </c>
      <c r="N42" s="28" t="str">
        <f t="shared" si="8"/>
        <v>A</v>
      </c>
      <c r="O42" s="36">
        <v>2</v>
      </c>
      <c r="P42" s="28" t="str">
        <f t="shared" si="9"/>
        <v>Memiliki keterampilan menyusun teks Surat Lamaran Pekerjaan, teks Novel Sejarah, dan teks Novel baik lisan maupun tulisan, namun teks Editorial perlu ditingkatkan.</v>
      </c>
      <c r="Q42" s="39" t="s">
        <v>8</v>
      </c>
      <c r="R42" s="39" t="s">
        <v>236</v>
      </c>
      <c r="S42" s="18"/>
      <c r="T42" s="1">
        <v>87</v>
      </c>
      <c r="U42" s="1">
        <v>90.17</v>
      </c>
      <c r="V42" s="1">
        <v>90</v>
      </c>
      <c r="W42" s="1">
        <v>93.5</v>
      </c>
      <c r="X42" s="1"/>
      <c r="Y42" s="1"/>
      <c r="Z42" s="1"/>
      <c r="AA42" s="1"/>
      <c r="AB42" s="1"/>
      <c r="AC42" s="1"/>
      <c r="AD42" s="1">
        <v>87</v>
      </c>
      <c r="AE42" s="18"/>
      <c r="AF42" s="1">
        <v>89</v>
      </c>
      <c r="AG42" s="1">
        <v>85</v>
      </c>
      <c r="AH42" s="1">
        <v>100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72341</v>
      </c>
      <c r="C43" s="19" t="s">
        <v>186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3</v>
      </c>
      <c r="J43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3</v>
      </c>
      <c r="P43" s="28" t="str">
        <f t="shared" si="9"/>
        <v>Memiliki keterampilan menyusun  teks Novel Sejarah dan teks Novel baik lisan maupun tulisan, namun teks Editorial dan teks Surat Lamaran Pekerjaan perlu ditingkatkan.</v>
      </c>
      <c r="Q43" s="39" t="s">
        <v>8</v>
      </c>
      <c r="R43" s="39" t="s">
        <v>236</v>
      </c>
      <c r="S43" s="18"/>
      <c r="T43" s="1">
        <v>87</v>
      </c>
      <c r="U43" s="1">
        <v>89</v>
      </c>
      <c r="V43" s="1">
        <v>82</v>
      </c>
      <c r="W43" s="1">
        <v>92</v>
      </c>
      <c r="X43" s="1"/>
      <c r="Y43" s="1"/>
      <c r="Z43" s="1"/>
      <c r="AA43" s="1"/>
      <c r="AB43" s="1"/>
      <c r="AC43" s="1"/>
      <c r="AD43" s="1">
        <v>85</v>
      </c>
      <c r="AE43" s="18"/>
      <c r="AF43" s="1">
        <v>85</v>
      </c>
      <c r="AG43" s="1">
        <v>92</v>
      </c>
      <c r="AH43" s="1">
        <v>90</v>
      </c>
      <c r="AI43" s="1">
        <v>81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72356</v>
      </c>
      <c r="C44" s="19" t="s">
        <v>187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4" s="28">
        <f t="shared" si="5"/>
        <v>90.5</v>
      </c>
      <c r="L44" s="28" t="str">
        <f t="shared" si="6"/>
        <v>A</v>
      </c>
      <c r="M44" s="28">
        <f t="shared" si="7"/>
        <v>90.5</v>
      </c>
      <c r="N44" s="28" t="str">
        <f t="shared" si="8"/>
        <v>A</v>
      </c>
      <c r="O44" s="36">
        <v>2</v>
      </c>
      <c r="P44" s="28" t="str">
        <f t="shared" si="9"/>
        <v>Memiliki keterampilan menyusun teks Surat Lamaran Pekerjaan, teks Novel Sejarah, dan teks Novel baik lisan maupun tulisan, namun teks Editorial perlu ditingkatkan.</v>
      </c>
      <c r="Q44" s="39" t="s">
        <v>8</v>
      </c>
      <c r="R44" s="39" t="s">
        <v>236</v>
      </c>
      <c r="S44" s="18"/>
      <c r="T44" s="1">
        <v>85.67</v>
      </c>
      <c r="U44" s="1">
        <v>98</v>
      </c>
      <c r="V44" s="1">
        <v>83</v>
      </c>
      <c r="W44" s="1">
        <v>91.5</v>
      </c>
      <c r="X44" s="1"/>
      <c r="Y44" s="1"/>
      <c r="Z44" s="1"/>
      <c r="AA44" s="1"/>
      <c r="AB44" s="1"/>
      <c r="AC44" s="1"/>
      <c r="AD44" s="1">
        <v>90</v>
      </c>
      <c r="AE44" s="18"/>
      <c r="AF44" s="1">
        <v>90</v>
      </c>
      <c r="AG44" s="1">
        <v>89</v>
      </c>
      <c r="AH44" s="1">
        <v>95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72371</v>
      </c>
      <c r="C45" s="19" t="s">
        <v>188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2</v>
      </c>
      <c r="J4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5" s="28">
        <f t="shared" si="5"/>
        <v>91.25</v>
      </c>
      <c r="L45" s="28" t="str">
        <f t="shared" si="6"/>
        <v>A</v>
      </c>
      <c r="M45" s="28">
        <f t="shared" si="7"/>
        <v>91.25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8</v>
      </c>
      <c r="R45" s="39" t="s">
        <v>236</v>
      </c>
      <c r="S45" s="18"/>
      <c r="T45" s="1">
        <v>87</v>
      </c>
      <c r="U45" s="1">
        <v>96</v>
      </c>
      <c r="V45" s="1">
        <v>97</v>
      </c>
      <c r="W45" s="1">
        <v>93</v>
      </c>
      <c r="X45" s="1"/>
      <c r="Y45" s="1"/>
      <c r="Z45" s="1"/>
      <c r="AA45" s="1"/>
      <c r="AB45" s="1"/>
      <c r="AC45" s="1"/>
      <c r="AD45" s="1">
        <v>85.5</v>
      </c>
      <c r="AE45" s="18"/>
      <c r="AF45" s="1">
        <v>88</v>
      </c>
      <c r="AG45" s="1">
        <v>92</v>
      </c>
      <c r="AH45" s="1">
        <v>95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72386</v>
      </c>
      <c r="C46" s="19" t="s">
        <v>189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90.25</v>
      </c>
      <c r="L46" s="28" t="str">
        <f t="shared" si="6"/>
        <v>A</v>
      </c>
      <c r="M46" s="28">
        <f t="shared" si="7"/>
        <v>90.25</v>
      </c>
      <c r="N46" s="28" t="str">
        <f t="shared" si="8"/>
        <v>A</v>
      </c>
      <c r="O46" s="36">
        <v>2</v>
      </c>
      <c r="P46" s="28" t="str">
        <f t="shared" si="9"/>
        <v>Memiliki keterampilan menyusun teks Surat Lamaran Pekerjaan, teks Novel Sejarah, dan teks Novel baik lisan maupun tulisan, namun teks Editorial perlu ditingkatkan.</v>
      </c>
      <c r="Q46" s="39" t="s">
        <v>8</v>
      </c>
      <c r="R46" s="39" t="s">
        <v>236</v>
      </c>
      <c r="S46" s="18"/>
      <c r="T46" s="1">
        <v>87</v>
      </c>
      <c r="U46" s="1">
        <v>94</v>
      </c>
      <c r="V46" s="1">
        <v>96</v>
      </c>
      <c r="W46" s="1">
        <v>95</v>
      </c>
      <c r="X46" s="1"/>
      <c r="Y46" s="1"/>
      <c r="Z46" s="1"/>
      <c r="AA46" s="1"/>
      <c r="AB46" s="1"/>
      <c r="AC46" s="1"/>
      <c r="AD46" s="1">
        <v>84</v>
      </c>
      <c r="AE46" s="18"/>
      <c r="AF46" s="1">
        <v>85</v>
      </c>
      <c r="AG46" s="1">
        <v>90</v>
      </c>
      <c r="AH46" s="1">
        <v>100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72401</v>
      </c>
      <c r="C47" s="19" t="s">
        <v>190</v>
      </c>
      <c r="D47" s="18"/>
      <c r="E47" s="28">
        <f t="shared" si="0"/>
        <v>93</v>
      </c>
      <c r="F47" s="28" t="str">
        <f t="shared" si="1"/>
        <v>A</v>
      </c>
      <c r="G47" s="28">
        <f t="shared" si="2"/>
        <v>92</v>
      </c>
      <c r="H47" s="28" t="str">
        <f t="shared" si="3"/>
        <v>A</v>
      </c>
      <c r="I47" s="36">
        <v>2</v>
      </c>
      <c r="J4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7" s="28">
        <f t="shared" si="5"/>
        <v>92</v>
      </c>
      <c r="L47" s="28" t="str">
        <f t="shared" si="6"/>
        <v>A</v>
      </c>
      <c r="M47" s="28">
        <f t="shared" si="7"/>
        <v>92</v>
      </c>
      <c r="N47" s="28" t="str">
        <f t="shared" si="8"/>
        <v>A</v>
      </c>
      <c r="O47" s="36">
        <v>1</v>
      </c>
      <c r="P47" s="28" t="str">
        <f t="shared" si="9"/>
        <v>Memiliki keterampilan menyusun teks Editorial, teks Surat Lamaran Pekerjaan, teks Novel Sejarah, dan teks Novel baik lisan maupun tulisan</v>
      </c>
      <c r="Q47" s="39" t="s">
        <v>8</v>
      </c>
      <c r="R47" s="39" t="s">
        <v>236</v>
      </c>
      <c r="S47" s="18"/>
      <c r="T47" s="1">
        <v>94</v>
      </c>
      <c r="U47" s="1">
        <v>93</v>
      </c>
      <c r="V47" s="1">
        <v>90</v>
      </c>
      <c r="W47" s="1">
        <v>95</v>
      </c>
      <c r="X47" s="1"/>
      <c r="Y47" s="1"/>
      <c r="Z47" s="1"/>
      <c r="AA47" s="1"/>
      <c r="AB47" s="1"/>
      <c r="AC47" s="1"/>
      <c r="AD47" s="1">
        <v>87.5</v>
      </c>
      <c r="AE47" s="18"/>
      <c r="AF47" s="1">
        <v>87</v>
      </c>
      <c r="AG47" s="1">
        <v>93</v>
      </c>
      <c r="AH47" s="1">
        <v>100</v>
      </c>
      <c r="AI47" s="1">
        <v>88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90.081081081081081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87.459459459459453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7" activePane="bottomRight" state="frozen"/>
      <selection pane="topRight"/>
      <selection pane="bottomLeft"/>
      <selection pane="bottomRight" activeCell="K39" sqref="K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6.140625" customWidth="1"/>
    <col min="9" max="9" width="5.140625" customWidth="1"/>
    <col min="10" max="10" width="5.85546875" customWidth="1"/>
    <col min="11" max="11" width="7.7109375" customWidth="1"/>
    <col min="12" max="12" width="5.7109375" customWidth="1"/>
    <col min="13" max="13" width="7.7109375" customWidth="1"/>
    <col min="14" max="14" width="5" customWidth="1"/>
    <col min="15" max="16" width="5.5703125" customWidth="1"/>
    <col min="17" max="18" width="5.42578125" customWidth="1"/>
    <col min="19" max="19" width="4.28515625" customWidth="1"/>
    <col min="20" max="24" width="7.140625" customWidth="1"/>
    <col min="25" max="25" width="6.28515625" customWidth="1"/>
    <col min="26" max="26" width="6.85546875" customWidth="1"/>
    <col min="27" max="27" width="7.28515625" customWidth="1"/>
    <col min="28" max="28" width="6.5703125" customWidth="1"/>
    <col min="29" max="29" width="6.28515625" customWidth="1"/>
    <col min="30" max="30" width="6.7109375" customWidth="1"/>
    <col min="31" max="31" width="5.7109375" customWidth="1"/>
    <col min="32" max="35" width="8.7109375" customWidth="1"/>
    <col min="36" max="36" width="7.140625" customWidth="1"/>
    <col min="37" max="37" width="6.28515625" customWidth="1"/>
    <col min="38" max="38" width="6.7109375" customWidth="1"/>
    <col min="39" max="39" width="6.140625" customWidth="1"/>
    <col min="40" max="40" width="5.85546875" customWidth="1"/>
    <col min="41" max="41" width="6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72446</v>
      </c>
      <c r="C11" s="19" t="s">
        <v>192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teks Surat Lamaran Pekerjaan, teks Novel Sejarah, dan teks Novel baik lisan maupun tulisan, namun memahami dan menganalisis teks Editorial perlu ditingkatkan</v>
      </c>
      <c r="K11" s="28">
        <f t="shared" ref="K11:K50" si="5">IF((COUNTA(AF11:AO11)&gt;0),AVERAGE(AF11:AO11),"")</f>
        <v>90.25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Surat Lamaran Pekerjaan, teks Novel Sejarah, dan teks Novel baik lisan maupun tulisan, namun teks Editorial perlu ditingkatkan.</v>
      </c>
      <c r="Q11" s="39" t="s">
        <v>8</v>
      </c>
      <c r="R11" s="39" t="s">
        <v>236</v>
      </c>
      <c r="S11" s="18"/>
      <c r="T11" s="1">
        <v>89</v>
      </c>
      <c r="U11" s="1">
        <v>92</v>
      </c>
      <c r="V11" s="1">
        <v>85</v>
      </c>
      <c r="W11" s="1">
        <v>95.5</v>
      </c>
      <c r="X11" s="1"/>
      <c r="Y11" s="1"/>
      <c r="Z11" s="1"/>
      <c r="AA11" s="1"/>
      <c r="AB11" s="1"/>
      <c r="AC11" s="1"/>
      <c r="AD11" s="1">
        <v>91</v>
      </c>
      <c r="AE11" s="18"/>
      <c r="AF11" s="1">
        <v>87</v>
      </c>
      <c r="AG11" s="1">
        <v>86</v>
      </c>
      <c r="AH11" s="1">
        <v>100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72461</v>
      </c>
      <c r="C12" s="19" t="s">
        <v>193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3</v>
      </c>
      <c r="J12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3</v>
      </c>
      <c r="P12" s="28" t="str">
        <f t="shared" si="9"/>
        <v>Memiliki keterampilan menyusun  teks Novel Sejarah dan teks Novel baik lisan maupun tulisan, namun teks Editorial dan teks Surat Lamaran Pekerjaan perlu ditingkatkan.</v>
      </c>
      <c r="Q12" s="39" t="s">
        <v>8</v>
      </c>
      <c r="R12" s="39" t="s">
        <v>236</v>
      </c>
      <c r="S12" s="18"/>
      <c r="T12" s="1">
        <v>91</v>
      </c>
      <c r="U12" s="1">
        <v>92</v>
      </c>
      <c r="V12" s="1">
        <v>88</v>
      </c>
      <c r="W12" s="1">
        <v>92.5</v>
      </c>
      <c r="X12" s="1"/>
      <c r="Y12" s="1"/>
      <c r="Z12" s="1"/>
      <c r="AA12" s="1"/>
      <c r="AB12" s="1"/>
      <c r="AC12" s="1"/>
      <c r="AD12" s="1">
        <v>83</v>
      </c>
      <c r="AE12" s="18"/>
      <c r="AF12" s="1">
        <v>81</v>
      </c>
      <c r="AG12" s="1">
        <v>84</v>
      </c>
      <c r="AH12" s="1">
        <v>95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72476</v>
      </c>
      <c r="C13" s="19" t="s">
        <v>194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2</v>
      </c>
      <c r="J1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3" s="28">
        <f t="shared" si="5"/>
        <v>89.75</v>
      </c>
      <c r="L13" s="28" t="str">
        <f t="shared" si="6"/>
        <v>A</v>
      </c>
      <c r="M13" s="28">
        <f t="shared" si="7"/>
        <v>89.75</v>
      </c>
      <c r="N13" s="28" t="str">
        <f t="shared" si="8"/>
        <v>A</v>
      </c>
      <c r="O13" s="36">
        <v>3</v>
      </c>
      <c r="P13" s="28" t="str">
        <f t="shared" si="9"/>
        <v>Memiliki keterampilan menyusun  teks Novel Sejarah dan teks Novel baik lisan maupun tulisan, namun teks Editorial dan teks Surat Lamaran Pekerjaan perlu ditingkatkan.</v>
      </c>
      <c r="Q13" s="39" t="s">
        <v>8</v>
      </c>
      <c r="R13" s="39" t="s">
        <v>236</v>
      </c>
      <c r="S13" s="18"/>
      <c r="T13" s="1">
        <v>89</v>
      </c>
      <c r="U13" s="1">
        <v>92</v>
      </c>
      <c r="V13" s="1">
        <v>94</v>
      </c>
      <c r="W13" s="1">
        <v>95.5</v>
      </c>
      <c r="X13" s="1"/>
      <c r="Y13" s="1"/>
      <c r="Z13" s="1"/>
      <c r="AA13" s="1"/>
      <c r="AB13" s="1"/>
      <c r="AC13" s="1"/>
      <c r="AD13" s="1">
        <v>79.5</v>
      </c>
      <c r="AE13" s="18"/>
      <c r="AF13" s="1">
        <v>86</v>
      </c>
      <c r="AG13" s="1">
        <v>84</v>
      </c>
      <c r="AH13" s="1">
        <v>100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80">
        <v>26541</v>
      </c>
      <c r="FK13" s="80">
        <v>26551</v>
      </c>
    </row>
    <row r="14" spans="1:167" x14ac:dyDescent="0.25">
      <c r="A14" s="19">
        <v>4</v>
      </c>
      <c r="B14" s="19">
        <v>72491</v>
      </c>
      <c r="C14" s="19" t="s">
        <v>195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4" s="28">
        <f t="shared" si="5"/>
        <v>89.25</v>
      </c>
      <c r="L14" s="28" t="str">
        <f t="shared" si="6"/>
        <v>A</v>
      </c>
      <c r="M14" s="28">
        <f t="shared" si="7"/>
        <v>89.25</v>
      </c>
      <c r="N14" s="28" t="str">
        <f t="shared" si="8"/>
        <v>A</v>
      </c>
      <c r="O14" s="36">
        <v>2</v>
      </c>
      <c r="P14" s="28" t="str">
        <f t="shared" si="9"/>
        <v>Memiliki keterampilan menyusun teks Surat Lamaran Pekerjaan, teks Novel Sejarah, dan teks Novel baik lisan maupun tulisan, namun teks Editorial perlu ditingkatkan.</v>
      </c>
      <c r="Q14" s="39" t="s">
        <v>8</v>
      </c>
      <c r="R14" s="39" t="s">
        <v>236</v>
      </c>
      <c r="S14" s="18"/>
      <c r="T14" s="1">
        <v>91</v>
      </c>
      <c r="U14" s="1">
        <v>99</v>
      </c>
      <c r="V14" s="1">
        <v>80</v>
      </c>
      <c r="W14" s="1">
        <v>92.5</v>
      </c>
      <c r="X14" s="1"/>
      <c r="Y14" s="1"/>
      <c r="Z14" s="1"/>
      <c r="AA14" s="1"/>
      <c r="AB14" s="1"/>
      <c r="AC14" s="1"/>
      <c r="AD14" s="1">
        <v>87</v>
      </c>
      <c r="AE14" s="18"/>
      <c r="AF14" s="1">
        <v>90</v>
      </c>
      <c r="AG14" s="1">
        <v>88</v>
      </c>
      <c r="AH14" s="1">
        <v>95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0"/>
      <c r="FK14" s="80"/>
    </row>
    <row r="15" spans="1:167" x14ac:dyDescent="0.25">
      <c r="A15" s="19">
        <v>5</v>
      </c>
      <c r="B15" s="19">
        <v>72506</v>
      </c>
      <c r="C15" s="19" t="s">
        <v>196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15" s="28">
        <f t="shared" si="5"/>
        <v>89.75</v>
      </c>
      <c r="L15" s="28" t="str">
        <f t="shared" si="6"/>
        <v>A</v>
      </c>
      <c r="M15" s="28">
        <f t="shared" si="7"/>
        <v>89.75</v>
      </c>
      <c r="N15" s="28" t="str">
        <f t="shared" si="8"/>
        <v>A</v>
      </c>
      <c r="O15" s="36">
        <v>2</v>
      </c>
      <c r="P15" s="28" t="str">
        <f t="shared" si="9"/>
        <v>Memiliki keterampilan menyusun teks Surat Lamaran Pekerjaan, teks Novel Sejarah, dan teks Novel baik lisan maupun tulisan, namun teks Editorial perlu ditingkatkan.</v>
      </c>
      <c r="Q15" s="39" t="s">
        <v>8</v>
      </c>
      <c r="R15" s="39" t="s">
        <v>236</v>
      </c>
      <c r="S15" s="18"/>
      <c r="T15" s="1">
        <v>91</v>
      </c>
      <c r="U15" s="1">
        <v>90</v>
      </c>
      <c r="V15" s="1">
        <v>87</v>
      </c>
      <c r="W15" s="1">
        <v>96</v>
      </c>
      <c r="X15" s="1"/>
      <c r="Y15" s="1"/>
      <c r="Z15" s="1"/>
      <c r="AA15" s="1"/>
      <c r="AB15" s="1"/>
      <c r="AC15" s="1"/>
      <c r="AD15" s="1">
        <v>88</v>
      </c>
      <c r="AE15" s="18"/>
      <c r="AF15" s="1">
        <v>89</v>
      </c>
      <c r="AG15" s="1">
        <v>84</v>
      </c>
      <c r="AH15" s="1">
        <v>100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228</v>
      </c>
      <c r="FI15" s="76" t="s">
        <v>230</v>
      </c>
      <c r="FJ15" s="80">
        <v>26542</v>
      </c>
      <c r="FK15" s="80">
        <v>26552</v>
      </c>
    </row>
    <row r="16" spans="1:167" x14ac:dyDescent="0.25">
      <c r="A16" s="19">
        <v>6</v>
      </c>
      <c r="B16" s="19">
        <v>72521</v>
      </c>
      <c r="C16" s="19" t="s">
        <v>197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teks Editorial, teks Surat Lamaran Pekerjaan, teks Novel Sejarah, dan teks Novel baik lisan maupun tulisan.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2</v>
      </c>
      <c r="P16" s="28" t="str">
        <f t="shared" si="9"/>
        <v>Memiliki keterampilan menyusun teks Surat Lamaran Pekerjaan, teks Novel Sejarah, dan teks Novel baik lisan maupun tulisan, namun teks Editorial perlu ditingkatkan.</v>
      </c>
      <c r="Q16" s="39" t="s">
        <v>8</v>
      </c>
      <c r="R16" s="39" t="s">
        <v>236</v>
      </c>
      <c r="S16" s="18"/>
      <c r="T16" s="1">
        <v>95</v>
      </c>
      <c r="U16" s="1">
        <v>99</v>
      </c>
      <c r="V16" s="1">
        <v>86</v>
      </c>
      <c r="W16" s="1">
        <v>91.5</v>
      </c>
      <c r="X16" s="1"/>
      <c r="Y16" s="1"/>
      <c r="Z16" s="1"/>
      <c r="AA16" s="1"/>
      <c r="AB16" s="1"/>
      <c r="AC16" s="1"/>
      <c r="AD16" s="1">
        <v>89</v>
      </c>
      <c r="AE16" s="18"/>
      <c r="AF16" s="1">
        <v>85</v>
      </c>
      <c r="AG16" s="1">
        <v>88</v>
      </c>
      <c r="AH16" s="1">
        <v>95</v>
      </c>
      <c r="AI16" s="1">
        <v>92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9"/>
      <c r="FI16" s="77"/>
      <c r="FJ16" s="80"/>
      <c r="FK16" s="80"/>
    </row>
    <row r="17" spans="1:167" x14ac:dyDescent="0.25">
      <c r="A17" s="19">
        <v>7</v>
      </c>
      <c r="B17" s="19">
        <v>72536</v>
      </c>
      <c r="C17" s="19" t="s">
        <v>198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3</v>
      </c>
      <c r="J17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7" s="28">
        <f t="shared" si="5"/>
        <v>87.25</v>
      </c>
      <c r="L17" s="28" t="str">
        <f t="shared" si="6"/>
        <v>A</v>
      </c>
      <c r="M17" s="28">
        <f t="shared" si="7"/>
        <v>87.25</v>
      </c>
      <c r="N17" s="28" t="str">
        <f t="shared" si="8"/>
        <v>A</v>
      </c>
      <c r="O17" s="36">
        <v>3</v>
      </c>
      <c r="P17" s="28" t="str">
        <f t="shared" si="9"/>
        <v>Memiliki keterampilan menyusun  teks Novel Sejarah dan teks Novel baik lisan maupun tulisan, namun teks Editorial dan teks Surat Lamaran Pekerjaan perlu ditingkatkan.</v>
      </c>
      <c r="Q17" s="39" t="s">
        <v>8</v>
      </c>
      <c r="R17" s="39" t="s">
        <v>236</v>
      </c>
      <c r="S17" s="18"/>
      <c r="T17" s="1">
        <v>89</v>
      </c>
      <c r="U17" s="1">
        <v>90</v>
      </c>
      <c r="V17" s="1">
        <v>82</v>
      </c>
      <c r="W17" s="1">
        <v>94.5</v>
      </c>
      <c r="X17" s="1"/>
      <c r="Y17" s="1"/>
      <c r="Z17" s="1"/>
      <c r="AA17" s="1"/>
      <c r="AB17" s="1"/>
      <c r="AC17" s="1"/>
      <c r="AD17" s="1">
        <v>85</v>
      </c>
      <c r="AE17" s="18"/>
      <c r="AF17" s="1">
        <v>86</v>
      </c>
      <c r="AG17" s="1">
        <v>81</v>
      </c>
      <c r="AH17" s="1">
        <v>100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233</v>
      </c>
      <c r="FI17" s="76" t="s">
        <v>235</v>
      </c>
      <c r="FJ17" s="80">
        <v>26543</v>
      </c>
      <c r="FK17" s="80">
        <v>26553</v>
      </c>
    </row>
    <row r="18" spans="1:167" x14ac:dyDescent="0.25">
      <c r="A18" s="19">
        <v>8</v>
      </c>
      <c r="B18" s="19">
        <v>72551</v>
      </c>
      <c r="C18" s="19" t="s">
        <v>199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3</v>
      </c>
      <c r="J18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3</v>
      </c>
      <c r="P18" s="28" t="str">
        <f t="shared" si="9"/>
        <v>Memiliki keterampilan menyusun  teks Novel Sejarah dan teks Novel baik lisan maupun tulisan, namun teks Editorial dan teks Surat Lamaran Pekerjaan perlu ditingkatkan.</v>
      </c>
      <c r="Q18" s="39" t="s">
        <v>8</v>
      </c>
      <c r="R18" s="39" t="s">
        <v>236</v>
      </c>
      <c r="S18" s="18"/>
      <c r="T18" s="1">
        <v>90</v>
      </c>
      <c r="U18" s="1">
        <v>91</v>
      </c>
      <c r="V18" s="1">
        <v>85</v>
      </c>
      <c r="W18" s="1">
        <v>92</v>
      </c>
      <c r="X18" s="1"/>
      <c r="Y18" s="1"/>
      <c r="Z18" s="1"/>
      <c r="AA18" s="1"/>
      <c r="AB18" s="1"/>
      <c r="AC18" s="1"/>
      <c r="AD18" s="1">
        <v>84</v>
      </c>
      <c r="AE18" s="18"/>
      <c r="AF18" s="1">
        <v>82</v>
      </c>
      <c r="AG18" s="1">
        <v>84</v>
      </c>
      <c r="AH18" s="1">
        <v>100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9"/>
      <c r="FI18" s="77"/>
      <c r="FJ18" s="80"/>
      <c r="FK18" s="80"/>
    </row>
    <row r="19" spans="1:167" x14ac:dyDescent="0.25">
      <c r="A19" s="19">
        <v>9</v>
      </c>
      <c r="B19" s="19">
        <v>72566</v>
      </c>
      <c r="C19" s="19" t="s">
        <v>200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3</v>
      </c>
      <c r="J19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3</v>
      </c>
      <c r="P19" s="28" t="str">
        <f t="shared" si="9"/>
        <v>Memiliki keterampilan menyusun  teks Novel Sejarah dan teks Novel baik lisan maupun tulisan, namun teks Editorial dan teks Surat Lamaran Pekerjaan perlu ditingkatkan.</v>
      </c>
      <c r="Q19" s="39" t="s">
        <v>8</v>
      </c>
      <c r="R19" s="39" t="s">
        <v>236</v>
      </c>
      <c r="S19" s="18"/>
      <c r="T19" s="1">
        <v>92</v>
      </c>
      <c r="U19" s="1">
        <v>88</v>
      </c>
      <c r="V19" s="1">
        <v>85</v>
      </c>
      <c r="W19" s="1">
        <v>91.5</v>
      </c>
      <c r="X19" s="1"/>
      <c r="Y19" s="1"/>
      <c r="Z19" s="1"/>
      <c r="AA19" s="1"/>
      <c r="AB19" s="1"/>
      <c r="AC19" s="1"/>
      <c r="AD19" s="1">
        <v>84</v>
      </c>
      <c r="AE19" s="18"/>
      <c r="AF19" s="1">
        <v>87</v>
      </c>
      <c r="AG19" s="1">
        <v>80</v>
      </c>
      <c r="AH19" s="1">
        <v>95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234</v>
      </c>
      <c r="FI19" s="76" t="s">
        <v>231</v>
      </c>
      <c r="FJ19" s="80">
        <v>26544</v>
      </c>
      <c r="FK19" s="80">
        <v>26554</v>
      </c>
    </row>
    <row r="20" spans="1:167" x14ac:dyDescent="0.25">
      <c r="A20" s="19">
        <v>10</v>
      </c>
      <c r="B20" s="19">
        <v>74696</v>
      </c>
      <c r="C20" s="19" t="s">
        <v>201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2</v>
      </c>
      <c r="P20" s="28" t="str">
        <f t="shared" si="9"/>
        <v>Memiliki keterampilan menyusun teks Surat Lamaran Pekerjaan, teks Novel Sejarah, dan teks Novel baik lisan maupun tulisan, namun teks Editorial perlu ditingkatkan.</v>
      </c>
      <c r="Q20" s="39" t="s">
        <v>8</v>
      </c>
      <c r="R20" s="39" t="s">
        <v>236</v>
      </c>
      <c r="S20" s="18"/>
      <c r="T20" s="1">
        <v>92</v>
      </c>
      <c r="U20" s="1">
        <v>91</v>
      </c>
      <c r="V20" s="1">
        <v>80</v>
      </c>
      <c r="W20" s="1">
        <v>93.5</v>
      </c>
      <c r="X20" s="1"/>
      <c r="Y20" s="1"/>
      <c r="Z20" s="1"/>
      <c r="AA20" s="1"/>
      <c r="AB20" s="1"/>
      <c r="AC20" s="1"/>
      <c r="AD20" s="1">
        <v>95</v>
      </c>
      <c r="AE20" s="18"/>
      <c r="AF20" s="1">
        <v>83</v>
      </c>
      <c r="AG20" s="1">
        <v>86</v>
      </c>
      <c r="AH20" s="1">
        <v>100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9"/>
      <c r="FI20" s="77"/>
      <c r="FJ20" s="80"/>
      <c r="FK20" s="80"/>
    </row>
    <row r="21" spans="1:167" x14ac:dyDescent="0.25">
      <c r="A21" s="19">
        <v>11</v>
      </c>
      <c r="B21" s="19">
        <v>72581</v>
      </c>
      <c r="C21" s="19" t="s">
        <v>202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3</v>
      </c>
      <c r="J21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3</v>
      </c>
      <c r="P21" s="28" t="str">
        <f t="shared" si="9"/>
        <v>Memiliki keterampilan menyusun  teks Novel Sejarah dan teks Novel baik lisan maupun tulisan, namun teks Editorial dan teks Surat Lamaran Pekerjaan perlu ditingkatkan.</v>
      </c>
      <c r="Q21" s="39" t="s">
        <v>8</v>
      </c>
      <c r="R21" s="39" t="s">
        <v>236</v>
      </c>
      <c r="S21" s="18"/>
      <c r="T21" s="1">
        <v>90</v>
      </c>
      <c r="U21" s="1">
        <v>89</v>
      </c>
      <c r="V21" s="1">
        <v>83</v>
      </c>
      <c r="W21" s="1">
        <v>95.5</v>
      </c>
      <c r="X21" s="1"/>
      <c r="Y21" s="1"/>
      <c r="Z21" s="1"/>
      <c r="AA21" s="1"/>
      <c r="AB21" s="1"/>
      <c r="AC21" s="1"/>
      <c r="AD21" s="1">
        <v>84</v>
      </c>
      <c r="AE21" s="18"/>
      <c r="AF21" s="1">
        <v>86</v>
      </c>
      <c r="AG21" s="1">
        <v>84</v>
      </c>
      <c r="AH21" s="1">
        <v>100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80">
        <v>26545</v>
      </c>
      <c r="FK21" s="80">
        <v>26555</v>
      </c>
    </row>
    <row r="22" spans="1:167" x14ac:dyDescent="0.25">
      <c r="A22" s="19">
        <v>12</v>
      </c>
      <c r="B22" s="19">
        <v>72596</v>
      </c>
      <c r="C22" s="19" t="s">
        <v>203</v>
      </c>
      <c r="D22" s="18"/>
      <c r="E22" s="28">
        <f t="shared" si="0"/>
        <v>95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Editorial, teks Surat Lamaran Pekerjaan, teks Novel Sejarah, dan teks Novel baik lisan maupun tulisan.</v>
      </c>
      <c r="K22" s="28">
        <f t="shared" si="5"/>
        <v>92.5</v>
      </c>
      <c r="L22" s="28" t="str">
        <f t="shared" si="6"/>
        <v>A</v>
      </c>
      <c r="M22" s="28">
        <f t="shared" si="7"/>
        <v>92.5</v>
      </c>
      <c r="N22" s="28" t="str">
        <f t="shared" si="8"/>
        <v>A</v>
      </c>
      <c r="O22" s="36">
        <v>1</v>
      </c>
      <c r="P22" s="28" t="str">
        <f t="shared" si="9"/>
        <v>Memiliki keterampilan menyusun teks Editorial, teks Surat Lamaran Pekerjaan, teks Novel Sejarah, dan teks Novel baik lisan maupun tulisan</v>
      </c>
      <c r="Q22" s="39" t="s">
        <v>8</v>
      </c>
      <c r="R22" s="39" t="s">
        <v>236</v>
      </c>
      <c r="S22" s="18"/>
      <c r="T22" s="1">
        <v>97</v>
      </c>
      <c r="U22" s="1">
        <v>97</v>
      </c>
      <c r="V22" s="1">
        <v>87</v>
      </c>
      <c r="W22" s="1">
        <v>100</v>
      </c>
      <c r="X22" s="1"/>
      <c r="Y22" s="1"/>
      <c r="Z22" s="1"/>
      <c r="AA22" s="1"/>
      <c r="AB22" s="1"/>
      <c r="AC22" s="1"/>
      <c r="AD22" s="1">
        <v>87.5</v>
      </c>
      <c r="AE22" s="18"/>
      <c r="AF22" s="1">
        <v>94</v>
      </c>
      <c r="AG22" s="1">
        <v>90</v>
      </c>
      <c r="AH22" s="1">
        <v>95</v>
      </c>
      <c r="AI22" s="1">
        <v>91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80"/>
      <c r="FK22" s="80"/>
    </row>
    <row r="23" spans="1:167" x14ac:dyDescent="0.25">
      <c r="A23" s="19">
        <v>13</v>
      </c>
      <c r="B23" s="19">
        <v>72611</v>
      </c>
      <c r="C23" s="19" t="s">
        <v>204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2</v>
      </c>
      <c r="J2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3</v>
      </c>
      <c r="P23" s="28" t="str">
        <f t="shared" si="9"/>
        <v>Memiliki keterampilan menyusun  teks Novel Sejarah dan teks Novel baik lisan maupun tulisan, namun teks Editorial dan teks Surat Lamaran Pekerjaan perlu ditingkatkan.</v>
      </c>
      <c r="Q23" s="39" t="s">
        <v>8</v>
      </c>
      <c r="R23" s="39" t="s">
        <v>236</v>
      </c>
      <c r="S23" s="18"/>
      <c r="T23" s="1">
        <v>88</v>
      </c>
      <c r="U23" s="1">
        <v>97</v>
      </c>
      <c r="V23" s="1">
        <v>84</v>
      </c>
      <c r="W23" s="1">
        <v>92.5</v>
      </c>
      <c r="X23" s="1"/>
      <c r="Y23" s="1"/>
      <c r="Z23" s="1"/>
      <c r="AA23" s="1"/>
      <c r="AB23" s="1"/>
      <c r="AC23" s="1"/>
      <c r="AD23" s="1">
        <v>85</v>
      </c>
      <c r="AE23" s="18"/>
      <c r="AF23" s="1">
        <v>83</v>
      </c>
      <c r="AG23" s="1">
        <v>84</v>
      </c>
      <c r="AH23" s="1">
        <v>100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80">
        <v>26546</v>
      </c>
      <c r="FK23" s="80">
        <v>26556</v>
      </c>
    </row>
    <row r="24" spans="1:167" x14ac:dyDescent="0.25">
      <c r="A24" s="19">
        <v>14</v>
      </c>
      <c r="B24" s="19">
        <v>72626</v>
      </c>
      <c r="C24" s="19" t="s">
        <v>205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4</v>
      </c>
      <c r="P24" s="28" t="str">
        <f t="shared" si="9"/>
        <v>Memiliki keterampilan menyusun  dan teks Novel baik lisan maupun tulisan, namun teks Editorial, teks Surat Lamaran Pekerjaan, dan teks Novel Sejarah perlu ditingkatkan.</v>
      </c>
      <c r="Q24" s="39" t="s">
        <v>8</v>
      </c>
      <c r="R24" s="39" t="s">
        <v>236</v>
      </c>
      <c r="S24" s="18"/>
      <c r="T24" s="1">
        <v>91</v>
      </c>
      <c r="U24" s="1">
        <v>92</v>
      </c>
      <c r="V24" s="1">
        <v>82</v>
      </c>
      <c r="W24" s="1">
        <v>93</v>
      </c>
      <c r="X24" s="1"/>
      <c r="Y24" s="1"/>
      <c r="Z24" s="1"/>
      <c r="AA24" s="1"/>
      <c r="AB24" s="1"/>
      <c r="AC24" s="1"/>
      <c r="AD24" s="1">
        <v>86</v>
      </c>
      <c r="AE24" s="18"/>
      <c r="AF24" s="1">
        <v>83</v>
      </c>
      <c r="AG24" s="1">
        <v>84</v>
      </c>
      <c r="AH24" s="1">
        <v>95</v>
      </c>
      <c r="AI24" s="1">
        <v>78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80"/>
      <c r="FK24" s="80"/>
    </row>
    <row r="25" spans="1:167" x14ac:dyDescent="0.25">
      <c r="A25" s="19">
        <v>15</v>
      </c>
      <c r="B25" s="19">
        <v>72641</v>
      </c>
      <c r="C25" s="19" t="s">
        <v>206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2</v>
      </c>
      <c r="J25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2</v>
      </c>
      <c r="P25" s="28" t="str">
        <f t="shared" si="9"/>
        <v>Memiliki keterampilan menyusun teks Surat Lamaran Pekerjaan, teks Novel Sejarah, dan teks Novel baik lisan maupun tulisan, namun teks Editorial perlu ditingkatkan.</v>
      </c>
      <c r="Q25" s="39" t="s">
        <v>8</v>
      </c>
      <c r="R25" s="39" t="s">
        <v>236</v>
      </c>
      <c r="S25" s="18"/>
      <c r="T25" s="1">
        <v>89</v>
      </c>
      <c r="U25" s="1">
        <v>95</v>
      </c>
      <c r="V25" s="1">
        <v>85</v>
      </c>
      <c r="W25" s="1">
        <v>96</v>
      </c>
      <c r="X25" s="1"/>
      <c r="Y25" s="1"/>
      <c r="Z25" s="1"/>
      <c r="AA25" s="1"/>
      <c r="AB25" s="1"/>
      <c r="AC25" s="1"/>
      <c r="AD25" s="1">
        <v>84</v>
      </c>
      <c r="AE25" s="18"/>
      <c r="AF25" s="1">
        <v>86</v>
      </c>
      <c r="AG25" s="1">
        <v>89</v>
      </c>
      <c r="AH25" s="1">
        <v>100</v>
      </c>
      <c r="AI25" s="1">
        <v>81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80">
        <v>26547</v>
      </c>
      <c r="FK25" s="80">
        <v>26557</v>
      </c>
    </row>
    <row r="26" spans="1:167" x14ac:dyDescent="0.25">
      <c r="A26" s="19">
        <v>16</v>
      </c>
      <c r="B26" s="19">
        <v>72656</v>
      </c>
      <c r="C26" s="19" t="s">
        <v>207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2</v>
      </c>
      <c r="P26" s="28" t="str">
        <f t="shared" si="9"/>
        <v>Memiliki keterampilan menyusun teks Surat Lamaran Pekerjaan, teks Novel Sejarah, dan teks Novel baik lisan maupun tulisan, namun teks Editorial perlu ditingkatkan.</v>
      </c>
      <c r="Q26" s="39" t="s">
        <v>8</v>
      </c>
      <c r="R26" s="39" t="s">
        <v>236</v>
      </c>
      <c r="S26" s="18"/>
      <c r="T26" s="1">
        <v>90</v>
      </c>
      <c r="U26" s="1">
        <v>89</v>
      </c>
      <c r="V26" s="1">
        <v>88</v>
      </c>
      <c r="W26" s="1">
        <v>91</v>
      </c>
      <c r="X26" s="1"/>
      <c r="Y26" s="1"/>
      <c r="Z26" s="1"/>
      <c r="AA26" s="1"/>
      <c r="AB26" s="1"/>
      <c r="AC26" s="1"/>
      <c r="AD26" s="1">
        <v>86</v>
      </c>
      <c r="AE26" s="18"/>
      <c r="AF26" s="1">
        <v>84</v>
      </c>
      <c r="AG26" s="1">
        <v>85</v>
      </c>
      <c r="AH26" s="1">
        <v>100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80"/>
      <c r="FK26" s="80"/>
    </row>
    <row r="27" spans="1:167" x14ac:dyDescent="0.25">
      <c r="A27" s="19">
        <v>17</v>
      </c>
      <c r="B27" s="19">
        <v>72671</v>
      </c>
      <c r="C27" s="19" t="s">
        <v>208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7" s="28">
        <f t="shared" si="5"/>
        <v>89.5</v>
      </c>
      <c r="L27" s="28" t="str">
        <f t="shared" si="6"/>
        <v>A</v>
      </c>
      <c r="M27" s="28">
        <f t="shared" si="7"/>
        <v>89.5</v>
      </c>
      <c r="N27" s="28" t="str">
        <f t="shared" si="8"/>
        <v>A</v>
      </c>
      <c r="O27" s="36">
        <v>2</v>
      </c>
      <c r="P27" s="28" t="str">
        <f t="shared" si="9"/>
        <v>Memiliki keterampilan menyusun teks Surat Lamaran Pekerjaan, teks Novel Sejarah, dan teks Novel baik lisan maupun tulisan, namun teks Editorial perlu ditingkatkan.</v>
      </c>
      <c r="Q27" s="39" t="s">
        <v>8</v>
      </c>
      <c r="R27" s="39" t="s">
        <v>236</v>
      </c>
      <c r="S27" s="18"/>
      <c r="T27" s="1">
        <v>90</v>
      </c>
      <c r="U27" s="1">
        <v>94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>
        <v>88</v>
      </c>
      <c r="AE27" s="18"/>
      <c r="AF27" s="1">
        <v>89</v>
      </c>
      <c r="AG27" s="1">
        <v>88</v>
      </c>
      <c r="AH27" s="1">
        <v>95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80">
        <v>26548</v>
      </c>
      <c r="FK27" s="80">
        <v>26558</v>
      </c>
    </row>
    <row r="28" spans="1:167" x14ac:dyDescent="0.25">
      <c r="A28" s="19">
        <v>18</v>
      </c>
      <c r="B28" s="19">
        <v>72686</v>
      </c>
      <c r="C28" s="19" t="s">
        <v>209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Memiliki keterampilan menyusun teks Surat Lamaran Pekerjaan, teks Novel Sejarah, dan teks Novel baik lisan maupun tulisan, namun teks Editorial perlu ditingkatkan.</v>
      </c>
      <c r="Q28" s="39" t="s">
        <v>8</v>
      </c>
      <c r="R28" s="39" t="s">
        <v>236</v>
      </c>
      <c r="S28" s="18"/>
      <c r="T28" s="1">
        <v>94</v>
      </c>
      <c r="U28" s="1">
        <v>93</v>
      </c>
      <c r="V28" s="1">
        <v>87</v>
      </c>
      <c r="W28" s="1">
        <v>91</v>
      </c>
      <c r="X28" s="1"/>
      <c r="Y28" s="1"/>
      <c r="Z28" s="1"/>
      <c r="AA28" s="1"/>
      <c r="AB28" s="1"/>
      <c r="AC28" s="1"/>
      <c r="AD28" s="1">
        <v>82.5</v>
      </c>
      <c r="AE28" s="18"/>
      <c r="AF28" s="1">
        <v>86</v>
      </c>
      <c r="AG28" s="1">
        <v>84</v>
      </c>
      <c r="AH28" s="1">
        <v>100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80"/>
      <c r="FK28" s="80"/>
    </row>
    <row r="29" spans="1:167" x14ac:dyDescent="0.25">
      <c r="A29" s="19">
        <v>19</v>
      </c>
      <c r="B29" s="19">
        <v>72701</v>
      </c>
      <c r="C29" s="19" t="s">
        <v>210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Memiliki keterampilan menyusun teks Surat Lamaran Pekerjaan, teks Novel Sejarah, dan teks Novel baik lisan maupun tulisan, namun teks Editorial perlu ditingkatkan.</v>
      </c>
      <c r="Q29" s="39" t="s">
        <v>8</v>
      </c>
      <c r="R29" s="39" t="s">
        <v>236</v>
      </c>
      <c r="S29" s="18"/>
      <c r="T29" s="1">
        <v>92</v>
      </c>
      <c r="U29" s="1">
        <v>93</v>
      </c>
      <c r="V29" s="1">
        <v>88</v>
      </c>
      <c r="W29" s="1">
        <v>87</v>
      </c>
      <c r="X29" s="1"/>
      <c r="Y29" s="1"/>
      <c r="Z29" s="1"/>
      <c r="AA29" s="1"/>
      <c r="AB29" s="1"/>
      <c r="AC29" s="1"/>
      <c r="AD29" s="1">
        <v>83.5</v>
      </c>
      <c r="AE29" s="18"/>
      <c r="AF29" s="1">
        <v>85</v>
      </c>
      <c r="AG29" s="1">
        <v>84</v>
      </c>
      <c r="AH29" s="1">
        <v>100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80">
        <v>26549</v>
      </c>
      <c r="FK29" s="80">
        <v>26559</v>
      </c>
    </row>
    <row r="30" spans="1:167" x14ac:dyDescent="0.25">
      <c r="A30" s="19">
        <v>20</v>
      </c>
      <c r="B30" s="19">
        <v>72716</v>
      </c>
      <c r="C30" s="19" t="s">
        <v>211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Memiliki keterampilan menyusun teks Surat Lamaran Pekerjaan, teks Novel Sejarah, dan teks Novel baik lisan maupun tulisan, namun teks Editorial perlu ditingkatkan.</v>
      </c>
      <c r="Q30" s="39" t="s">
        <v>8</v>
      </c>
      <c r="R30" s="39" t="s">
        <v>236</v>
      </c>
      <c r="S30" s="18"/>
      <c r="T30" s="1">
        <v>92</v>
      </c>
      <c r="U30" s="1">
        <v>93</v>
      </c>
      <c r="V30" s="1">
        <v>86</v>
      </c>
      <c r="W30" s="1">
        <v>89</v>
      </c>
      <c r="X30" s="1"/>
      <c r="Y30" s="1"/>
      <c r="Z30" s="1"/>
      <c r="AA30" s="1"/>
      <c r="AB30" s="1"/>
      <c r="AC30" s="1"/>
      <c r="AD30" s="1">
        <v>83</v>
      </c>
      <c r="AE30" s="18"/>
      <c r="AF30" s="1">
        <v>86</v>
      </c>
      <c r="AG30" s="1">
        <v>89</v>
      </c>
      <c r="AH30" s="1">
        <v>95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80"/>
      <c r="FK30" s="80"/>
    </row>
    <row r="31" spans="1:167" x14ac:dyDescent="0.25">
      <c r="A31" s="19">
        <v>21</v>
      </c>
      <c r="B31" s="19">
        <v>72731</v>
      </c>
      <c r="C31" s="19" t="s">
        <v>212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2</v>
      </c>
      <c r="P31" s="28" t="str">
        <f t="shared" si="9"/>
        <v>Memiliki keterampilan menyusun teks Surat Lamaran Pekerjaan, teks Novel Sejarah, dan teks Novel baik lisan maupun tulisan, namun teks Editorial perlu ditingkatkan.</v>
      </c>
      <c r="Q31" s="39" t="s">
        <v>8</v>
      </c>
      <c r="R31" s="39" t="s">
        <v>236</v>
      </c>
      <c r="S31" s="18"/>
      <c r="T31" s="1">
        <v>91</v>
      </c>
      <c r="U31" s="1">
        <v>94</v>
      </c>
      <c r="V31" s="1">
        <v>86</v>
      </c>
      <c r="W31" s="1">
        <v>87</v>
      </c>
      <c r="X31" s="1"/>
      <c r="Y31" s="1"/>
      <c r="Z31" s="1"/>
      <c r="AA31" s="1"/>
      <c r="AB31" s="1"/>
      <c r="AC31" s="1"/>
      <c r="AD31" s="1">
        <v>88</v>
      </c>
      <c r="AE31" s="18"/>
      <c r="AF31" s="1">
        <v>85</v>
      </c>
      <c r="AG31" s="1">
        <v>84</v>
      </c>
      <c r="AH31" s="1">
        <v>100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80">
        <v>26550</v>
      </c>
      <c r="FK31" s="80">
        <v>26560</v>
      </c>
    </row>
    <row r="32" spans="1:167" x14ac:dyDescent="0.25">
      <c r="A32" s="19">
        <v>22</v>
      </c>
      <c r="B32" s="19">
        <v>72746</v>
      </c>
      <c r="C32" s="19" t="s">
        <v>213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teks Editorial, teks Surat Lamaran Pekerjaan, teks Novel Sejarah, dan teks Novel baik lisan maupun tulisan.</v>
      </c>
      <c r="K32" s="28">
        <f t="shared" si="5"/>
        <v>93.25</v>
      </c>
      <c r="L32" s="28" t="str">
        <f t="shared" si="6"/>
        <v>A</v>
      </c>
      <c r="M32" s="28">
        <f t="shared" si="7"/>
        <v>93.25</v>
      </c>
      <c r="N32" s="28" t="str">
        <f t="shared" si="8"/>
        <v>A</v>
      </c>
      <c r="O32" s="36">
        <v>1</v>
      </c>
      <c r="P32" s="28" t="str">
        <f t="shared" si="9"/>
        <v>Memiliki keterampilan menyusun teks Editorial, teks Surat Lamaran Pekerjaan, teks Novel Sejarah, dan teks Novel baik lisan maupun tulisan</v>
      </c>
      <c r="Q32" s="39" t="s">
        <v>8</v>
      </c>
      <c r="R32" s="39" t="s">
        <v>236</v>
      </c>
      <c r="S32" s="18"/>
      <c r="T32" s="1">
        <v>95</v>
      </c>
      <c r="U32" s="1">
        <v>99</v>
      </c>
      <c r="V32" s="1">
        <v>88</v>
      </c>
      <c r="W32" s="1">
        <v>96.5</v>
      </c>
      <c r="X32" s="1"/>
      <c r="Y32" s="1"/>
      <c r="Z32" s="1"/>
      <c r="AA32" s="1"/>
      <c r="AB32" s="1"/>
      <c r="AC32" s="1"/>
      <c r="AD32" s="1">
        <v>86.5</v>
      </c>
      <c r="AE32" s="18"/>
      <c r="AF32" s="1">
        <v>90</v>
      </c>
      <c r="AG32" s="1">
        <v>89</v>
      </c>
      <c r="AH32" s="1">
        <v>100</v>
      </c>
      <c r="AI32" s="1">
        <v>94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0"/>
      <c r="FI32" s="80"/>
      <c r="FJ32" s="80"/>
      <c r="FK32" s="80"/>
    </row>
    <row r="33" spans="1:157" x14ac:dyDescent="0.25">
      <c r="A33" s="19">
        <v>23</v>
      </c>
      <c r="B33" s="19">
        <v>72761</v>
      </c>
      <c r="C33" s="19" t="s">
        <v>214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3</v>
      </c>
      <c r="J33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3</v>
      </c>
      <c r="P33" s="28" t="str">
        <f t="shared" si="9"/>
        <v>Memiliki keterampilan menyusun  teks Novel Sejarah dan teks Novel baik lisan maupun tulisan, namun teks Editorial dan teks Surat Lamaran Pekerjaan perlu ditingkatkan.</v>
      </c>
      <c r="Q33" s="39" t="s">
        <v>8</v>
      </c>
      <c r="R33" s="39" t="s">
        <v>236</v>
      </c>
      <c r="S33" s="18"/>
      <c r="T33" s="1">
        <v>89</v>
      </c>
      <c r="U33" s="1">
        <v>92</v>
      </c>
      <c r="V33" s="1">
        <v>81</v>
      </c>
      <c r="W33" s="1">
        <v>95</v>
      </c>
      <c r="X33" s="1"/>
      <c r="Y33" s="1"/>
      <c r="Z33" s="1"/>
      <c r="AA33" s="1"/>
      <c r="AB33" s="1"/>
      <c r="AC33" s="1"/>
      <c r="AD33" s="1">
        <v>83</v>
      </c>
      <c r="AE33" s="18"/>
      <c r="AF33" s="1">
        <v>86</v>
      </c>
      <c r="AG33" s="1">
        <v>84</v>
      </c>
      <c r="AH33" s="1">
        <v>100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72776</v>
      </c>
      <c r="C34" s="19" t="s">
        <v>215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4" s="28">
        <f t="shared" si="5"/>
        <v>87.75</v>
      </c>
      <c r="L34" s="28" t="str">
        <f t="shared" si="6"/>
        <v>A</v>
      </c>
      <c r="M34" s="28">
        <f t="shared" si="7"/>
        <v>87.75</v>
      </c>
      <c r="N34" s="28" t="str">
        <f t="shared" si="8"/>
        <v>A</v>
      </c>
      <c r="O34" s="36">
        <v>3</v>
      </c>
      <c r="P34" s="28" t="str">
        <f t="shared" si="9"/>
        <v>Memiliki keterampilan menyusun  teks Novel Sejarah dan teks Novel baik lisan maupun tulisan, namun teks Editorial dan teks Surat Lamaran Pekerjaan perlu ditingkatkan.</v>
      </c>
      <c r="Q34" s="39" t="s">
        <v>8</v>
      </c>
      <c r="R34" s="39" t="s">
        <v>236</v>
      </c>
      <c r="S34" s="18"/>
      <c r="T34" s="1">
        <v>89</v>
      </c>
      <c r="U34" s="1">
        <v>92</v>
      </c>
      <c r="V34" s="1">
        <v>80</v>
      </c>
      <c r="W34" s="1">
        <v>94</v>
      </c>
      <c r="X34" s="1"/>
      <c r="Y34" s="1"/>
      <c r="Z34" s="1"/>
      <c r="AA34" s="1"/>
      <c r="AB34" s="1"/>
      <c r="AC34" s="1"/>
      <c r="AD34" s="1">
        <v>88</v>
      </c>
      <c r="AE34" s="18"/>
      <c r="AF34" s="1">
        <v>86</v>
      </c>
      <c r="AG34" s="1">
        <v>84</v>
      </c>
      <c r="AH34" s="1">
        <v>95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72791</v>
      </c>
      <c r="C35" s="19" t="s">
        <v>216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3</v>
      </c>
      <c r="J35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5" s="28">
        <f t="shared" si="5"/>
        <v>87.25</v>
      </c>
      <c r="L35" s="28" t="str">
        <f t="shared" si="6"/>
        <v>A</v>
      </c>
      <c r="M35" s="28">
        <f t="shared" si="7"/>
        <v>87.25</v>
      </c>
      <c r="N35" s="28" t="str">
        <f t="shared" si="8"/>
        <v>A</v>
      </c>
      <c r="O35" s="36">
        <v>3</v>
      </c>
      <c r="P35" s="28" t="str">
        <f t="shared" si="9"/>
        <v>Memiliki keterampilan menyusun  teks Novel Sejarah dan teks Novel baik lisan maupun tulisan, namun teks Editorial dan teks Surat Lamaran Pekerjaan perlu ditingkatkan.</v>
      </c>
      <c r="Q35" s="39" t="s">
        <v>8</v>
      </c>
      <c r="R35" s="39" t="s">
        <v>236</v>
      </c>
      <c r="S35" s="18"/>
      <c r="T35" s="1">
        <v>91</v>
      </c>
      <c r="U35" s="1">
        <v>94</v>
      </c>
      <c r="V35" s="1">
        <v>79</v>
      </c>
      <c r="W35" s="1">
        <v>93</v>
      </c>
      <c r="X35" s="1"/>
      <c r="Y35" s="1"/>
      <c r="Z35" s="1"/>
      <c r="AA35" s="1"/>
      <c r="AB35" s="1"/>
      <c r="AC35" s="1"/>
      <c r="AD35" s="1">
        <v>84.5</v>
      </c>
      <c r="AE35" s="18"/>
      <c r="AF35" s="1">
        <v>85</v>
      </c>
      <c r="AG35" s="1">
        <v>84</v>
      </c>
      <c r="AH35" s="1">
        <v>100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72806</v>
      </c>
      <c r="C36" s="19" t="s">
        <v>217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2</v>
      </c>
      <c r="J3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6" s="28">
        <f t="shared" si="5"/>
        <v>90.25</v>
      </c>
      <c r="L36" s="28" t="str">
        <f t="shared" si="6"/>
        <v>A</v>
      </c>
      <c r="M36" s="28">
        <f t="shared" si="7"/>
        <v>90.25</v>
      </c>
      <c r="N36" s="28" t="str">
        <f t="shared" si="8"/>
        <v>A</v>
      </c>
      <c r="O36" s="36">
        <v>2</v>
      </c>
      <c r="P36" s="28" t="str">
        <f t="shared" si="9"/>
        <v>Memiliki keterampilan menyusun teks Surat Lamaran Pekerjaan, teks Novel Sejarah, dan teks Novel baik lisan maupun tulisan, namun teks Editorial perlu ditingkatkan.</v>
      </c>
      <c r="Q36" s="39" t="s">
        <v>8</v>
      </c>
      <c r="R36" s="39" t="s">
        <v>236</v>
      </c>
      <c r="S36" s="18"/>
      <c r="T36" s="1">
        <v>88</v>
      </c>
      <c r="U36" s="1">
        <v>95</v>
      </c>
      <c r="V36" s="1">
        <v>86</v>
      </c>
      <c r="W36" s="1">
        <v>96</v>
      </c>
      <c r="X36" s="1"/>
      <c r="Y36" s="1"/>
      <c r="Z36" s="1"/>
      <c r="AA36" s="1"/>
      <c r="AB36" s="1"/>
      <c r="AC36" s="1"/>
      <c r="AD36" s="1">
        <v>87</v>
      </c>
      <c r="AE36" s="18"/>
      <c r="AF36" s="1">
        <v>86</v>
      </c>
      <c r="AG36" s="1">
        <v>89</v>
      </c>
      <c r="AH36" s="1">
        <v>100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72821</v>
      </c>
      <c r="C37" s="19" t="s">
        <v>218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2</v>
      </c>
      <c r="P37" s="28" t="str">
        <f t="shared" si="9"/>
        <v>Memiliki keterampilan menyusun teks Surat Lamaran Pekerjaan, teks Novel Sejarah, dan teks Novel baik lisan maupun tulisan, namun teks Editorial perlu ditingkatkan.</v>
      </c>
      <c r="Q37" s="39" t="s">
        <v>8</v>
      </c>
      <c r="R37" s="39" t="s">
        <v>236</v>
      </c>
      <c r="S37" s="18"/>
      <c r="T37" s="1">
        <v>92</v>
      </c>
      <c r="U37" s="1">
        <v>92</v>
      </c>
      <c r="V37" s="1">
        <v>76</v>
      </c>
      <c r="W37" s="1">
        <v>94.5</v>
      </c>
      <c r="X37" s="1"/>
      <c r="Y37" s="1"/>
      <c r="Z37" s="1"/>
      <c r="AA37" s="1"/>
      <c r="AB37" s="1"/>
      <c r="AC37" s="1"/>
      <c r="AD37" s="1">
        <v>92</v>
      </c>
      <c r="AE37" s="18"/>
      <c r="AF37" s="1">
        <v>86</v>
      </c>
      <c r="AG37" s="1">
        <v>84</v>
      </c>
      <c r="AH37" s="1">
        <v>100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72836</v>
      </c>
      <c r="C38" s="19" t="s">
        <v>219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38" s="28">
        <f t="shared" si="5"/>
        <v>87.25</v>
      </c>
      <c r="L38" s="28" t="str">
        <f t="shared" si="6"/>
        <v>A</v>
      </c>
      <c r="M38" s="28">
        <f t="shared" si="7"/>
        <v>87.25</v>
      </c>
      <c r="N38" s="28" t="str">
        <f t="shared" si="8"/>
        <v>A</v>
      </c>
      <c r="O38" s="36">
        <v>3</v>
      </c>
      <c r="P38" s="28" t="str">
        <f t="shared" si="9"/>
        <v>Memiliki keterampilan menyusun  teks Novel Sejarah dan teks Novel baik lisan maupun tulisan, namun teks Editorial dan teks Surat Lamaran Pekerjaan perlu ditingkatkan.</v>
      </c>
      <c r="Q38" s="39" t="s">
        <v>8</v>
      </c>
      <c r="R38" s="39" t="s">
        <v>236</v>
      </c>
      <c r="S38" s="18"/>
      <c r="T38" s="1">
        <v>90</v>
      </c>
      <c r="U38" s="1">
        <v>93</v>
      </c>
      <c r="V38" s="1">
        <v>84</v>
      </c>
      <c r="W38" s="1">
        <v>94</v>
      </c>
      <c r="X38" s="1"/>
      <c r="Y38" s="1"/>
      <c r="Z38" s="1"/>
      <c r="AA38" s="1"/>
      <c r="AB38" s="1"/>
      <c r="AC38" s="1"/>
      <c r="AD38" s="1">
        <v>86</v>
      </c>
      <c r="AE38" s="18"/>
      <c r="AF38" s="1">
        <v>84</v>
      </c>
      <c r="AG38" s="1">
        <v>84</v>
      </c>
      <c r="AH38" s="1">
        <v>100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72851</v>
      </c>
      <c r="C39" s="19" t="s">
        <v>220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3</v>
      </c>
      <c r="J39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39" s="28">
        <f t="shared" si="5"/>
        <v>86.75</v>
      </c>
      <c r="L39" s="28" t="str">
        <f t="shared" si="6"/>
        <v>A</v>
      </c>
      <c r="M39" s="28">
        <f t="shared" si="7"/>
        <v>86.75</v>
      </c>
      <c r="N39" s="28" t="str">
        <f t="shared" si="8"/>
        <v>A</v>
      </c>
      <c r="O39" s="36">
        <v>3</v>
      </c>
      <c r="P39" s="28" t="str">
        <f t="shared" si="9"/>
        <v>Memiliki keterampilan menyusun  teks Novel Sejarah dan teks Novel baik lisan maupun tulisan, namun teks Editorial dan teks Surat Lamaran Pekerjaan perlu ditingkatkan.</v>
      </c>
      <c r="Q39" s="39" t="s">
        <v>8</v>
      </c>
      <c r="R39" s="39" t="s">
        <v>236</v>
      </c>
      <c r="S39" s="18"/>
      <c r="T39" s="1">
        <v>88</v>
      </c>
      <c r="U39" s="1">
        <v>91</v>
      </c>
      <c r="V39" s="1">
        <v>83</v>
      </c>
      <c r="W39" s="1">
        <v>90</v>
      </c>
      <c r="X39" s="1"/>
      <c r="Y39" s="1"/>
      <c r="Z39" s="1"/>
      <c r="AA39" s="1"/>
      <c r="AB39" s="1"/>
      <c r="AC39" s="1"/>
      <c r="AD39" s="1">
        <v>89</v>
      </c>
      <c r="AE39" s="18"/>
      <c r="AF39" s="1">
        <v>84</v>
      </c>
      <c r="AG39" s="1">
        <v>84</v>
      </c>
      <c r="AH39" s="1">
        <v>95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72866</v>
      </c>
      <c r="C40" s="19" t="s">
        <v>221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2</v>
      </c>
      <c r="J40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3</v>
      </c>
      <c r="P40" s="28" t="str">
        <f t="shared" si="9"/>
        <v>Memiliki keterampilan menyusun  teks Novel Sejarah dan teks Novel baik lisan maupun tulisan, namun teks Editorial dan teks Surat Lamaran Pekerjaan perlu ditingkatkan.</v>
      </c>
      <c r="Q40" s="39" t="s">
        <v>8</v>
      </c>
      <c r="R40" s="39" t="s">
        <v>236</v>
      </c>
      <c r="S40" s="18"/>
      <c r="T40" s="1">
        <v>94</v>
      </c>
      <c r="U40" s="1">
        <v>94</v>
      </c>
      <c r="V40" s="1">
        <v>78</v>
      </c>
      <c r="W40" s="1">
        <v>91</v>
      </c>
      <c r="X40" s="1"/>
      <c r="Y40" s="1"/>
      <c r="Z40" s="1"/>
      <c r="AA40" s="1"/>
      <c r="AB40" s="1"/>
      <c r="AC40" s="1"/>
      <c r="AD40" s="1">
        <v>90</v>
      </c>
      <c r="AE40" s="18"/>
      <c r="AF40" s="1">
        <v>88</v>
      </c>
      <c r="AG40" s="1">
        <v>84</v>
      </c>
      <c r="AH40" s="1">
        <v>95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72881</v>
      </c>
      <c r="C41" s="19" t="s">
        <v>222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2</v>
      </c>
      <c r="J41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1" s="28">
        <f t="shared" si="5"/>
        <v>90.5</v>
      </c>
      <c r="L41" s="28" t="str">
        <f t="shared" si="6"/>
        <v>A</v>
      </c>
      <c r="M41" s="28">
        <f t="shared" si="7"/>
        <v>90.5</v>
      </c>
      <c r="N41" s="28" t="str">
        <f t="shared" si="8"/>
        <v>A</v>
      </c>
      <c r="O41" s="36">
        <v>2</v>
      </c>
      <c r="P41" s="28" t="str">
        <f t="shared" si="9"/>
        <v>Memiliki keterampilan menyusun teks Surat Lamaran Pekerjaan, teks Novel Sejarah, dan teks Novel baik lisan maupun tulisan, namun teks Editorial perlu ditingkatkan.</v>
      </c>
      <c r="Q41" s="39" t="s">
        <v>8</v>
      </c>
      <c r="R41" s="39" t="s">
        <v>236</v>
      </c>
      <c r="S41" s="18"/>
      <c r="T41" s="1">
        <v>89</v>
      </c>
      <c r="U41" s="1">
        <v>93</v>
      </c>
      <c r="V41" s="1">
        <v>85</v>
      </c>
      <c r="W41" s="1">
        <v>97</v>
      </c>
      <c r="X41" s="1"/>
      <c r="Y41" s="1"/>
      <c r="Z41" s="1"/>
      <c r="AA41" s="1"/>
      <c r="AB41" s="1"/>
      <c r="AC41" s="1"/>
      <c r="AD41" s="1">
        <v>90</v>
      </c>
      <c r="AE41" s="18"/>
      <c r="AF41" s="1">
        <v>89</v>
      </c>
      <c r="AG41" s="1">
        <v>90</v>
      </c>
      <c r="AH41" s="1">
        <v>95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72896</v>
      </c>
      <c r="C42" s="19" t="s">
        <v>223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3</v>
      </c>
      <c r="J42" s="28" t="str">
        <f t="shared" si="4"/>
        <v>Memiliki kemampuan dalam memahami dan menganalisis  teks Novel Sejarah dan teks Novel baik lisan maupun tulisan, namun memahami dan menganalisis teks Editorial dan teks Surat Lamaran Pekerjaan perlu ditingkatkan</v>
      </c>
      <c r="K42" s="28">
        <f t="shared" si="5"/>
        <v>87.75</v>
      </c>
      <c r="L42" s="28" t="str">
        <f t="shared" si="6"/>
        <v>A</v>
      </c>
      <c r="M42" s="28">
        <f t="shared" si="7"/>
        <v>87.75</v>
      </c>
      <c r="N42" s="28" t="str">
        <f t="shared" si="8"/>
        <v>A</v>
      </c>
      <c r="O42" s="36">
        <v>3</v>
      </c>
      <c r="P42" s="28" t="str">
        <f t="shared" si="9"/>
        <v>Memiliki keterampilan menyusun  teks Novel Sejarah dan teks Novel baik lisan maupun tulisan, namun teks Editorial dan teks Surat Lamaran Pekerjaan perlu ditingkatkan.</v>
      </c>
      <c r="Q42" s="39" t="s">
        <v>8</v>
      </c>
      <c r="R42" s="39" t="s">
        <v>236</v>
      </c>
      <c r="S42" s="18"/>
      <c r="T42" s="1">
        <v>90</v>
      </c>
      <c r="U42" s="1">
        <v>90</v>
      </c>
      <c r="V42" s="1">
        <v>78</v>
      </c>
      <c r="W42" s="1">
        <v>93.5</v>
      </c>
      <c r="X42" s="1"/>
      <c r="Y42" s="1"/>
      <c r="Z42" s="1"/>
      <c r="AA42" s="1"/>
      <c r="AB42" s="1"/>
      <c r="AC42" s="1"/>
      <c r="AD42" s="1">
        <v>88</v>
      </c>
      <c r="AE42" s="18"/>
      <c r="AF42" s="1">
        <v>82</v>
      </c>
      <c r="AG42" s="1">
        <v>83</v>
      </c>
      <c r="AH42" s="1">
        <v>100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72911</v>
      </c>
      <c r="C43" s="19" t="s">
        <v>224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3" s="28">
        <f t="shared" si="5"/>
        <v>89.25</v>
      </c>
      <c r="L43" s="28" t="str">
        <f t="shared" si="6"/>
        <v>A</v>
      </c>
      <c r="M43" s="28">
        <f t="shared" si="7"/>
        <v>89.25</v>
      </c>
      <c r="N43" s="28" t="str">
        <f t="shared" si="8"/>
        <v>A</v>
      </c>
      <c r="O43" s="36">
        <v>2</v>
      </c>
      <c r="P43" s="28" t="str">
        <f t="shared" si="9"/>
        <v>Memiliki keterampilan menyusun teks Surat Lamaran Pekerjaan, teks Novel Sejarah, dan teks Novel baik lisan maupun tulisan, namun teks Editorial perlu ditingkatkan.</v>
      </c>
      <c r="Q43" s="39" t="s">
        <v>8</v>
      </c>
      <c r="R43" s="39" t="s">
        <v>236</v>
      </c>
      <c r="S43" s="18"/>
      <c r="T43" s="1">
        <v>93</v>
      </c>
      <c r="U43" s="1">
        <v>93</v>
      </c>
      <c r="V43" s="1">
        <v>85</v>
      </c>
      <c r="W43" s="1">
        <v>94</v>
      </c>
      <c r="X43" s="1"/>
      <c r="Y43" s="1"/>
      <c r="Z43" s="1"/>
      <c r="AA43" s="1"/>
      <c r="AB43" s="1"/>
      <c r="AC43" s="1"/>
      <c r="AD43" s="1">
        <v>87</v>
      </c>
      <c r="AE43" s="18"/>
      <c r="AF43" s="1">
        <v>84</v>
      </c>
      <c r="AG43" s="1">
        <v>88</v>
      </c>
      <c r="AH43" s="1">
        <v>95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72926</v>
      </c>
      <c r="C44" s="19" t="s">
        <v>225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Editorial, teks Surat Lamaran Pekerjaan, teks Novel Sejarah, dan teks Novel baik lisan maupun tulisan.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1</v>
      </c>
      <c r="P44" s="28" t="str">
        <f t="shared" si="9"/>
        <v>Memiliki keterampilan menyusun teks Editorial, teks Surat Lamaran Pekerjaan, teks Novel Sejarah, dan teks Novel baik lisan maupun tulisan</v>
      </c>
      <c r="Q44" s="39" t="s">
        <v>8</v>
      </c>
      <c r="R44" s="39" t="s">
        <v>236</v>
      </c>
      <c r="S44" s="18"/>
      <c r="T44" s="1">
        <v>93</v>
      </c>
      <c r="U44" s="1">
        <v>99</v>
      </c>
      <c r="V44" s="1">
        <v>83</v>
      </c>
      <c r="W44" s="1">
        <v>96</v>
      </c>
      <c r="X44" s="1"/>
      <c r="Y44" s="1"/>
      <c r="Z44" s="1"/>
      <c r="AA44" s="1"/>
      <c r="AB44" s="1"/>
      <c r="AC44" s="1"/>
      <c r="AD44" s="1">
        <v>96</v>
      </c>
      <c r="AE44" s="18"/>
      <c r="AF44" s="1">
        <v>86</v>
      </c>
      <c r="AG44" s="1">
        <v>91</v>
      </c>
      <c r="AH44" s="1">
        <v>100</v>
      </c>
      <c r="AI44" s="1">
        <v>89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74651</v>
      </c>
      <c r="C45" s="19" t="s">
        <v>226</v>
      </c>
      <c r="D45" s="18"/>
      <c r="E45" s="28">
        <f t="shared" si="0"/>
        <v>94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teks Editorial, teks Surat Lamaran Pekerjaan, teks Novel Sejarah, dan teks Novel baik lisan maupun tulisan.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2</v>
      </c>
      <c r="P45" s="28" t="str">
        <f t="shared" si="9"/>
        <v>Memiliki keterampilan menyusun teks Surat Lamaran Pekerjaan, teks Novel Sejarah, dan teks Novel baik lisan maupun tulisan, namun teks Editorial perlu ditingkatkan.</v>
      </c>
      <c r="Q45" s="39" t="s">
        <v>8</v>
      </c>
      <c r="R45" s="39" t="s">
        <v>236</v>
      </c>
      <c r="S45" s="18"/>
      <c r="T45" s="1">
        <v>93</v>
      </c>
      <c r="U45" s="1">
        <v>99</v>
      </c>
      <c r="V45" s="1">
        <v>83</v>
      </c>
      <c r="W45" s="1">
        <v>100</v>
      </c>
      <c r="X45" s="1"/>
      <c r="Y45" s="1"/>
      <c r="Z45" s="1"/>
      <c r="AA45" s="1"/>
      <c r="AB45" s="1"/>
      <c r="AC45" s="1"/>
      <c r="AD45" s="1">
        <v>89</v>
      </c>
      <c r="AE45" s="18"/>
      <c r="AF45" s="1">
        <v>91</v>
      </c>
      <c r="AG45" s="1">
        <v>84</v>
      </c>
      <c r="AH45" s="1">
        <v>95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72941</v>
      </c>
      <c r="C46" s="19" t="s">
        <v>227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Memiliki kemampuan dalam memahami dan menganalisis  teks Surat Lamaran Pekerjaan, teks Novel Sejarah, dan teks Novel baik lisan maupun tulisan, namun memahami dan menganalisis teks Editorial perlu ditingkatkan</v>
      </c>
      <c r="K46" s="28">
        <f t="shared" si="5"/>
        <v>87.75</v>
      </c>
      <c r="L46" s="28" t="str">
        <f t="shared" si="6"/>
        <v>A</v>
      </c>
      <c r="M46" s="28">
        <f t="shared" si="7"/>
        <v>87.75</v>
      </c>
      <c r="N46" s="28" t="str">
        <f t="shared" si="8"/>
        <v>A</v>
      </c>
      <c r="O46" s="36">
        <v>3</v>
      </c>
      <c r="P46" s="28" t="str">
        <f t="shared" si="9"/>
        <v>Memiliki keterampilan menyusun  teks Novel Sejarah dan teks Novel baik lisan maupun tulisan, namun teks Editorial dan teks Surat Lamaran Pekerjaan perlu ditingkatkan.</v>
      </c>
      <c r="Q46" s="39" t="s">
        <v>8</v>
      </c>
      <c r="R46" s="39" t="s">
        <v>236</v>
      </c>
      <c r="S46" s="18"/>
      <c r="T46" s="1">
        <v>89</v>
      </c>
      <c r="U46" s="1">
        <v>94</v>
      </c>
      <c r="V46" s="1">
        <v>84</v>
      </c>
      <c r="W46" s="1">
        <v>92.5</v>
      </c>
      <c r="X46" s="1"/>
      <c r="Y46" s="1"/>
      <c r="Z46" s="1"/>
      <c r="AA46" s="1"/>
      <c r="AB46" s="1"/>
      <c r="AC46" s="1"/>
      <c r="AD46" s="1">
        <v>86</v>
      </c>
      <c r="AE46" s="18"/>
      <c r="AF46" s="1">
        <v>86</v>
      </c>
      <c r="AG46" s="1">
        <v>89</v>
      </c>
      <c r="AH46" s="1">
        <v>95</v>
      </c>
      <c r="AI46" s="1">
        <v>81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89.694444444444443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86.805555555555557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2018-12-10T03:08:50Z</dcterms:modified>
  <cp:category/>
</cp:coreProperties>
</file>