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I-MIPA 7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F46" i="1"/>
  <c r="E46" i="1"/>
  <c r="P45" i="1"/>
  <c r="M45" i="1"/>
  <c r="N45" i="1" s="1"/>
  <c r="K45" i="1"/>
  <c r="L45" i="1" s="1"/>
  <c r="J45" i="1"/>
  <c r="G45" i="1"/>
  <c r="H45" i="1" s="1"/>
  <c r="F45" i="1"/>
  <c r="E45" i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1" l="1"/>
  <c r="K53" i="1"/>
  <c r="K54" i="1"/>
</calcChain>
</file>

<file path=xl/sharedStrings.xml><?xml version="1.0" encoding="utf-8"?>
<sst xmlns="http://schemas.openxmlformats.org/spreadsheetml/2006/main" count="182" uniqueCount="121">
  <si>
    <t>DAFTAR NILAI SISWA SMAN 9 SEMARANG SEMESTER GASAL TAHUN PELAJARAN 2018/2019</t>
  </si>
  <si>
    <t>Guru :</t>
  </si>
  <si>
    <t>Arga Dian Pernama S.Pd.</t>
  </si>
  <si>
    <t>Kelas XI-MIPA 7</t>
  </si>
  <si>
    <t>Mapel :</t>
  </si>
  <si>
    <t>Bahasa Indonesia [ Kelompok A (Wajib) ]</t>
  </si>
  <si>
    <t>didownload 06/12/2018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</si>
  <si>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</si>
  <si>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</si>
  <si>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</si>
  <si>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</si>
  <si>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</si>
  <si>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</si>
  <si>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</si>
  <si>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</si>
  <si>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</si>
  <si>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</si>
  <si>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</si>
  <si>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</si>
  <si>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</si>
  <si>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</si>
  <si>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</si>
  <si>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</si>
  <si>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</si>
  <si>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</si>
  <si>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</si>
  <si>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</si>
  <si>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</si>
  <si>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</si>
  <si>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</si>
  <si>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</si>
  <si>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</si>
  <si>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</si>
  <si>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</si>
  <si>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</si>
  <si>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</si>
  <si>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</si>
  <si>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</si>
  <si>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</si>
  <si>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</si>
  <si>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</si>
  <si>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</si>
  <si>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</si>
  <si>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</si>
  <si>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</si>
  <si>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</si>
  <si>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</si>
  <si>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</si>
  <si>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</si>
  <si>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</si>
  <si>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</si>
  <si>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</si>
  <si>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</si>
  <si>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</si>
  <si>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</si>
  <si>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ACHMAD ROBIYANSYAH</t>
  </si>
  <si>
    <t>Predikat &amp; Deskripsi Pengetahuan</t>
  </si>
  <si>
    <t>ACUAN MENGISI DESKRIPSI</t>
  </si>
  <si>
    <t>ALDINA BERLIANA PUTRI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</si>
  <si>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</si>
  <si>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</si>
  <si>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</si>
  <si>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</si>
  <si>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</si>
  <si>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</si>
  <si>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</si>
  <si>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</si>
  <si>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</si>
  <si>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</si>
  <si>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</si>
  <si>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</si>
  <si>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</si>
  <si>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</si>
  <si>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</si>
  <si>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</si>
  <si>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</si>
  <si>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</si>
  <si>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</si>
  <si>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</si>
  <si>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</si>
  <si>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Predikat &amp; Deskripsi Keterampilan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</si>
  <si>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</si>
  <si>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</si>
  <si>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</si>
  <si>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</si>
  <si>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</si>
  <si>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</si>
  <si>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</si>
  <si>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</si>
  <si>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</si>
  <si>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</si>
  <si>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</si>
  <si>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</si>
  <si>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</si>
  <si>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</si>
  <si>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</si>
  <si>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</si>
  <si>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</si>
  <si>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</si>
  <si>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RENATA SAETOVA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</si>
  <si>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</si>
  <si>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</si>
  <si>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</si>
  <si>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</si>
  <si>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</si>
  <si>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</si>
  <si>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</si>
  <si>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</si>
  <si>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</si>
  <si>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</si>
  <si>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</si>
  <si>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</si>
  <si>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</si>
  <si>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Memiliki kemampuan dalam memahami dan menganalisis teks eksposisi, teks ceramah, teks prosedur, dan teks cerpen baik lisan maupun tulisan.</t>
  </si>
  <si>
    <t>Memiliki keterampilan menyusun teks eksplanasi, teks ceramah, teks prosedur, dan teks cerpen baik lisan maupun tulisan.</t>
  </si>
  <si>
    <t>Memiliki kemampuan dalam memahami dan menganalisis teks ceramah, teks prosedur, teks cerpen baik lisan maupun tulisan, namun teks eksplanasi perlu ditingkatkan.</t>
  </si>
  <si>
    <t>Memiliki keterampilan menyusun teks ceramah, teks prosedur, teks cerpen baik lisan maupun tulisan, namun teks eksplanasi perlu ditingkatkan.</t>
  </si>
  <si>
    <t>Memiliki kemampuan dalam memahami dan menganalisis teks prosedur, teks cerpen baik lisan maupun tulisan, namun teks eksplanasi, teks ceramah perlu ditingkatkan</t>
  </si>
  <si>
    <t>Memiliki keterampilan menyusun teks prosedur, teks cerpen baik lisan maupun tulisan, namun teks eksplanasi dan ceramah perlu ditingkatkan.</t>
  </si>
  <si>
    <t>Memiliki kemampuan dalam memahami dan menganalisis teks cerpen baik lisan maupun tulisan, namun teks eksplanasi, teks ceramah, dan teks prosedur perlu ditingkatkan.</t>
  </si>
  <si>
    <t>Memiliki keterampilan menyusun teks cerpen secara lisan maupun tulisan, namun teks eksplanasi, teks ceramah, dan teks prosedur perlu ditingkatkan.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</si>
</sst>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34" activePane="bottomRight" state="frozen"/>
      <selection pane="topRight"/>
      <selection pane="bottomLeft"/>
      <selection pane="bottomRight" activeCell="X44" sqref="X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5703125" bestFit="1" customWidth="1"/>
    <col min="10" max="10" width="9.85546875" customWidth="1"/>
    <col min="11" max="14" width="7.7109375" customWidth="1"/>
    <col min="15" max="15" width="11.5703125" bestFit="1" customWidth="1"/>
    <col min="16" max="16" width="10.42578125" customWidth="1"/>
    <col min="17" max="17" width="7.7109375" hidden="1" customWidth="1"/>
    <col min="18" max="18" width="5.28515625" customWidth="1"/>
    <col min="19" max="19" width="1.5703125" customWidth="1"/>
    <col min="20" max="23" width="7.140625" customWidth="1"/>
    <col min="24" max="28" width="6.140625" bestFit="1" customWidth="1"/>
    <col min="29" max="29" width="7" bestFit="1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699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699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77876</v>
      </c>
      <c r="C11" s="19" t="s">
        <v>55</v>
      </c>
      <c r="D11" s="18"/>
      <c r="E11" s="28" t="str">
        <f t="shared" ref="E11:E50" si="0">IF((COUNTA(T11:AC11)&gt;0),(ROUND((AVERAGE(T11:AC11)),0)),"")</f>
        <v/>
      </c>
      <c r="F11" s="28" t="str">
        <f t="shared" ref="F11:F50" si="1">IF(AND(ISNUMBER(E11),E11&gt;=1),IF(E11&lt;=$FD$13,$FE$13,IF(E11&lt;=$FD$14,$FE$14,IF(E11&lt;=$FD$15,$FE$15,IF(E11&lt;=$FD$16,$FE$16,)))), "")</f>
        <v/>
      </c>
      <c r="G11" s="28" t="str">
        <f t="shared" ref="G11:G50" si="2">IF((COUNTA(T11:AD11)&gt;0),(ROUND((AVERAGE(T11:AD11)),0)),"")</f>
        <v/>
      </c>
      <c r="H11" s="28" t="str">
        <f t="shared" ref="H11:H50" si="3">IF(AND(ISNUMBER(G11),G11&gt;=1),IF(G11&lt;=$FD$13,$FE$13,IF(G11&lt;=$FD$14,$FE$14,IF(G11&lt;=$FD$15,$FE$15,IF(G11&lt;=$FD$16,$FE$16,)))), "")</f>
        <v/>
      </c>
      <c r="I11" s="36"/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28" t="str">
        <f t="shared" ref="K11:K50" si="5">IF((COUNTA(AF11:AO11)&gt;0),AVERAGE(AF11:AO11),"")</f>
        <v/>
      </c>
      <c r="L11" s="28" t="str">
        <f t="shared" ref="L11:L50" si="6">IF(AND(ISNUMBER(K11),K11&gt;=1), IF(K11&lt;=$FD$27,$FE$27,IF(K11&lt;=$FD$28,$FE$28,IF(K11&lt;=$FD$29,$FE$29,IF(K11&lt;=$FD$30,$FE$30,)))), "")</f>
        <v/>
      </c>
      <c r="M11" s="28" t="str">
        <f t="shared" ref="M11:M50" si="7">IF((COUNTA(AF11:AO11)&gt;0),AVERAGE(AF11:AO11),"")</f>
        <v/>
      </c>
      <c r="N11" s="28" t="str">
        <f t="shared" ref="N11:N50" si="8">IF(AND(ISNUMBER(M11),M11&gt;=1), IF(M11&lt;=$FD$27,$FE$27,IF(M11&lt;=$FD$28,$FE$28,IF(M11&lt;=$FD$29,$FE$29,IF(M11&lt;=$FD$30,$FE$30,)))), "")</f>
        <v/>
      </c>
      <c r="O11" s="36"/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18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77891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teks eksposisi, teks ceramah, teks prosedur, dan teks cerpen baik lisan maupun tulisan.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Memiliki keterampilan menyusun teks eksplanasi, teks ceramah, teks prosedur, dan teks cerpen baik lisan maupun tulisan.</v>
      </c>
      <c r="Q12" s="39"/>
      <c r="R12" s="39" t="s">
        <v>8</v>
      </c>
      <c r="S12" s="18"/>
      <c r="T12" s="1">
        <v>89</v>
      </c>
      <c r="U12" s="1">
        <v>88</v>
      </c>
      <c r="V12" s="1">
        <v>91</v>
      </c>
      <c r="W12" s="1">
        <v>79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84</v>
      </c>
      <c r="AH12" s="1">
        <v>90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77906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teks eksposisi, teks ceramah, teks prosedur, dan teks cerpen baik lisan maupun tulisan.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Memiliki keterampilan menyusun teks eksplanasi, teks ceramah, teks prosedur, dan teks cerpen baik lisan maupun tulisan.</v>
      </c>
      <c r="Q13" s="39"/>
      <c r="R13" s="39" t="s">
        <v>8</v>
      </c>
      <c r="S13" s="18"/>
      <c r="T13" s="1">
        <v>91</v>
      </c>
      <c r="U13" s="1">
        <v>80</v>
      </c>
      <c r="V13" s="1">
        <v>93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88</v>
      </c>
      <c r="AH13" s="1">
        <v>85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113</v>
      </c>
      <c r="FI13" s="76" t="s">
        <v>114</v>
      </c>
      <c r="FJ13" s="77">
        <v>27461</v>
      </c>
      <c r="FK13" s="77">
        <v>27471</v>
      </c>
    </row>
    <row r="14" spans="1:167" x14ac:dyDescent="0.25">
      <c r="A14" s="19">
        <v>4</v>
      </c>
      <c r="B14" s="19">
        <v>77921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teks eksposisi, teks ceramah, teks prosedur, dan teks cerpen baik lisan maupun tulisan.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Memiliki keterampilan menyusun teks eksplanasi, teks ceramah, teks prosedur, dan teks cerpen baik lisan maupun tulisan.</v>
      </c>
      <c r="Q14" s="39"/>
      <c r="R14" s="39" t="s">
        <v>8</v>
      </c>
      <c r="S14" s="18"/>
      <c r="T14" s="1">
        <v>91</v>
      </c>
      <c r="U14" s="1">
        <v>85</v>
      </c>
      <c r="V14" s="1">
        <v>89</v>
      </c>
      <c r="W14" s="1">
        <v>81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86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77936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teks eksposisi, teks ceramah, teks prosedur, dan teks cerpen baik lisan maupun tulisan.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keterampilan menyusun teks eksplanasi, teks ceramah, teks prosedur, dan teks cerpen baik lisan maupun tulisan.</v>
      </c>
      <c r="Q15" s="39"/>
      <c r="R15" s="39" t="s">
        <v>8</v>
      </c>
      <c r="S15" s="18"/>
      <c r="T15" s="1">
        <v>91</v>
      </c>
      <c r="U15" s="1">
        <v>92</v>
      </c>
      <c r="V15" s="1">
        <v>88</v>
      </c>
      <c r="W15" s="1">
        <v>75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86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115</v>
      </c>
      <c r="FI15" s="76" t="s">
        <v>116</v>
      </c>
      <c r="FJ15" s="77">
        <v>27462</v>
      </c>
      <c r="FK15" s="77">
        <v>27472</v>
      </c>
    </row>
    <row r="16" spans="1:167" x14ac:dyDescent="0.25">
      <c r="A16" s="19">
        <v>6</v>
      </c>
      <c r="B16" s="19">
        <v>77951</v>
      </c>
      <c r="C16" s="19" t="s">
        <v>70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3</v>
      </c>
      <c r="J16" s="28" t="str">
        <f t="shared" si="4"/>
        <v>Memiliki kemampuan dalam memahami dan menganalisis teks prosedur, teks cerpen baik lisan maupun tulisan, namun teks eksplanasi, teks ceramah perlu ditingkatkan</v>
      </c>
      <c r="K16" s="28">
        <f t="shared" si="5"/>
        <v>81.25</v>
      </c>
      <c r="L16" s="28" t="str">
        <f t="shared" si="6"/>
        <v>B</v>
      </c>
      <c r="M16" s="28">
        <f t="shared" si="7"/>
        <v>81.25</v>
      </c>
      <c r="N16" s="28" t="str">
        <f t="shared" si="8"/>
        <v>B</v>
      </c>
      <c r="O16" s="36">
        <v>3</v>
      </c>
      <c r="P16" s="28" t="str">
        <f t="shared" si="9"/>
        <v>Memiliki keterampilan menyusun teks prosedur, teks cerpen baik lisan maupun tulisan, namun teks eksplanasi dan ceramah perlu ditingkatkan.</v>
      </c>
      <c r="Q16" s="39"/>
      <c r="R16" s="39" t="s">
        <v>8</v>
      </c>
      <c r="S16" s="18"/>
      <c r="T16" s="1">
        <v>81</v>
      </c>
      <c r="U16" s="1">
        <v>83</v>
      </c>
      <c r="V16" s="1">
        <v>84</v>
      </c>
      <c r="W16" s="1">
        <v>69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77966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teks ceramah, teks prosedur, teks cerpen baik lisan maupun tulisan, namun teks eksplanasi perlu ditingkatkan.</v>
      </c>
      <c r="K17" s="28">
        <f t="shared" si="5"/>
        <v>85.5</v>
      </c>
      <c r="L17" s="28" t="str">
        <f t="shared" si="6"/>
        <v>A</v>
      </c>
      <c r="M17" s="28">
        <f t="shared" si="7"/>
        <v>85.5</v>
      </c>
      <c r="N17" s="28" t="str">
        <f t="shared" si="8"/>
        <v>A</v>
      </c>
      <c r="O17" s="36">
        <v>2</v>
      </c>
      <c r="P17" s="28" t="str">
        <f t="shared" si="9"/>
        <v>Memiliki keterampilan menyusun teks ceramah, teks prosedur, teks cerpen baik lisan maupun tulisan, namun teks eksplanasi perlu ditingkatkan.</v>
      </c>
      <c r="Q17" s="39"/>
      <c r="R17" s="39" t="s">
        <v>8</v>
      </c>
      <c r="S17" s="18"/>
      <c r="T17" s="1">
        <v>89</v>
      </c>
      <c r="U17" s="1">
        <v>84</v>
      </c>
      <c r="V17" s="1">
        <v>85</v>
      </c>
      <c r="W17" s="1">
        <v>77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84</v>
      </c>
      <c r="AH17" s="1">
        <v>87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117</v>
      </c>
      <c r="FI17" s="76" t="s">
        <v>118</v>
      </c>
      <c r="FJ17" s="77">
        <v>27463</v>
      </c>
      <c r="FK17" s="77">
        <v>27473</v>
      </c>
    </row>
    <row r="18" spans="1:167" x14ac:dyDescent="0.25">
      <c r="A18" s="19">
        <v>8</v>
      </c>
      <c r="B18" s="19">
        <v>77981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teks eksposisi, teks ceramah, teks prosedur, dan teks cerpen baik lisan maupun tulisan.</v>
      </c>
      <c r="K18" s="28">
        <f t="shared" si="5"/>
        <v>86.5</v>
      </c>
      <c r="L18" s="28" t="str">
        <f t="shared" si="6"/>
        <v>A</v>
      </c>
      <c r="M18" s="28">
        <f t="shared" si="7"/>
        <v>86.5</v>
      </c>
      <c r="N18" s="28" t="str">
        <f t="shared" si="8"/>
        <v>A</v>
      </c>
      <c r="O18" s="36">
        <v>1</v>
      </c>
      <c r="P18" s="28" t="str">
        <f t="shared" si="9"/>
        <v>Memiliki keterampilan menyusun teks eksplanasi, teks ceramah, teks prosedur, dan teks cerpen baik lisan maupun tulisan.</v>
      </c>
      <c r="Q18" s="39"/>
      <c r="R18" s="39" t="s">
        <v>8</v>
      </c>
      <c r="S18" s="18"/>
      <c r="T18" s="1">
        <v>90</v>
      </c>
      <c r="U18" s="1">
        <v>92</v>
      </c>
      <c r="V18" s="1">
        <v>90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84</v>
      </c>
      <c r="AH18" s="1">
        <v>89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77996</v>
      </c>
      <c r="C19" s="19" t="s">
        <v>73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3</v>
      </c>
      <c r="J19" s="28" t="str">
        <f t="shared" si="4"/>
        <v>Memiliki kemampuan dalam memahami dan menganalisis teks prosedur, teks cerpen baik lisan maupun tulisan, namun teks eksplanasi, teks ceramah perlu ditingkatkan</v>
      </c>
      <c r="K19" s="28">
        <f t="shared" si="5"/>
        <v>80.25</v>
      </c>
      <c r="L19" s="28" t="str">
        <f t="shared" si="6"/>
        <v>B</v>
      </c>
      <c r="M19" s="28">
        <f t="shared" si="7"/>
        <v>80.25</v>
      </c>
      <c r="N19" s="28" t="str">
        <f t="shared" si="8"/>
        <v>B</v>
      </c>
      <c r="O19" s="36">
        <v>3</v>
      </c>
      <c r="P19" s="28" t="str">
        <f t="shared" si="9"/>
        <v>Memiliki keterampilan menyusun teks prosedur, teks cerpen baik lisan maupun tulisan, namun teks eksplanasi dan ceramah perlu ditingkatkan.</v>
      </c>
      <c r="Q19" s="39"/>
      <c r="R19" s="39" t="s">
        <v>8</v>
      </c>
      <c r="S19" s="18"/>
      <c r="T19" s="1">
        <v>85</v>
      </c>
      <c r="U19" s="1">
        <v>82</v>
      </c>
      <c r="V19" s="1">
        <v>79</v>
      </c>
      <c r="W19" s="1">
        <v>69</v>
      </c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76</v>
      </c>
      <c r="AH19" s="1">
        <v>85</v>
      </c>
      <c r="AI19" s="1">
        <v>82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119</v>
      </c>
      <c r="FI19" s="76" t="s">
        <v>120</v>
      </c>
      <c r="FJ19" s="77">
        <v>27464</v>
      </c>
      <c r="FK19" s="77">
        <v>27474</v>
      </c>
    </row>
    <row r="20" spans="1:167" x14ac:dyDescent="0.25">
      <c r="A20" s="19">
        <v>10</v>
      </c>
      <c r="B20" s="19">
        <v>78011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teks ceramah, teks prosedur, teks cerpen baik lisan maupun tulisan, namun teks eksplanasi perlu ditingkatkan.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2</v>
      </c>
      <c r="P20" s="28" t="str">
        <f t="shared" si="9"/>
        <v>Memiliki keterampilan menyusun teks ceramah, teks prosedur, teks cerpen baik lisan maupun tulisan, namun teks eksplanasi perlu ditingkatkan.</v>
      </c>
      <c r="Q20" s="39"/>
      <c r="R20" s="39" t="s">
        <v>8</v>
      </c>
      <c r="S20" s="18"/>
      <c r="T20" s="1">
        <v>88</v>
      </c>
      <c r="U20" s="1">
        <v>87</v>
      </c>
      <c r="V20" s="1">
        <v>82</v>
      </c>
      <c r="W20" s="1">
        <v>73</v>
      </c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86</v>
      </c>
      <c r="AH20" s="1">
        <v>85</v>
      </c>
      <c r="AI20" s="1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78026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teks ceramah, teks prosedur, teks cerpen baik lisan maupun tulisan, namun teks eksplanasi perlu ditingkatkan.</v>
      </c>
      <c r="K21" s="28">
        <f t="shared" si="5"/>
        <v>84.25</v>
      </c>
      <c r="L21" s="28" t="str">
        <f t="shared" si="6"/>
        <v>A</v>
      </c>
      <c r="M21" s="28">
        <f t="shared" si="7"/>
        <v>84.25</v>
      </c>
      <c r="N21" s="28" t="str">
        <f t="shared" si="8"/>
        <v>A</v>
      </c>
      <c r="O21" s="36">
        <v>2</v>
      </c>
      <c r="P21" s="28" t="str">
        <f t="shared" si="9"/>
        <v>Memiliki keterampilan menyusun teks ceramah, teks prosedur, teks cerpen baik lisan maupun tulisan, namun teks eksplanasi perlu ditingkatkan.</v>
      </c>
      <c r="Q21" s="39"/>
      <c r="R21" s="39" t="s">
        <v>8</v>
      </c>
      <c r="S21" s="18"/>
      <c r="T21" s="1">
        <v>87</v>
      </c>
      <c r="U21" s="1">
        <v>83</v>
      </c>
      <c r="V21" s="1">
        <v>82</v>
      </c>
      <c r="W21" s="1">
        <v>76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27465</v>
      </c>
      <c r="FK21" s="77">
        <v>27475</v>
      </c>
    </row>
    <row r="22" spans="1:167" x14ac:dyDescent="0.25">
      <c r="A22" s="19">
        <v>12</v>
      </c>
      <c r="B22" s="19">
        <v>78041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teks eksposisi, teks ceramah, teks prosedur, dan teks cerpen baik lisan maupun tulisan.</v>
      </c>
      <c r="K22" s="28">
        <f t="shared" si="5"/>
        <v>85.5</v>
      </c>
      <c r="L22" s="28" t="str">
        <f t="shared" si="6"/>
        <v>A</v>
      </c>
      <c r="M22" s="28">
        <f t="shared" si="7"/>
        <v>85.5</v>
      </c>
      <c r="N22" s="28" t="str">
        <f t="shared" si="8"/>
        <v>A</v>
      </c>
      <c r="O22" s="36">
        <v>1</v>
      </c>
      <c r="P22" s="28" t="str">
        <f t="shared" si="9"/>
        <v>Memiliki keterampilan menyusun teks eksplanasi, teks ceramah, teks prosedur, dan teks cerpen baik lisan maupun tulisan.</v>
      </c>
      <c r="Q22" s="39"/>
      <c r="R22" s="39" t="s">
        <v>8</v>
      </c>
      <c r="S22" s="18"/>
      <c r="T22" s="1">
        <v>85</v>
      </c>
      <c r="U22" s="1">
        <v>83</v>
      </c>
      <c r="V22" s="1">
        <v>90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88</v>
      </c>
      <c r="AH22" s="1">
        <v>85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78056</v>
      </c>
      <c r="C23" s="19" t="s">
        <v>77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3</v>
      </c>
      <c r="J23" s="28" t="str">
        <f t="shared" si="4"/>
        <v>Memiliki kemampuan dalam memahami dan menganalisis teks prosedur, teks cerpen baik lisan maupun tulisan, namun teks eksplanasi, teks ceramah perlu ditingkatkan</v>
      </c>
      <c r="K23" s="28">
        <f t="shared" si="5"/>
        <v>78.5</v>
      </c>
      <c r="L23" s="28" t="str">
        <f t="shared" si="6"/>
        <v>B</v>
      </c>
      <c r="M23" s="28">
        <f t="shared" si="7"/>
        <v>78.5</v>
      </c>
      <c r="N23" s="28" t="str">
        <f t="shared" si="8"/>
        <v>B</v>
      </c>
      <c r="O23" s="36">
        <v>3</v>
      </c>
      <c r="P23" s="28" t="str">
        <f t="shared" si="9"/>
        <v>Memiliki keterampilan menyusun teks prosedur, teks cerpen baik lisan maupun tulisan, namun teks eksplanasi dan ceramah perlu ditingkatkan.</v>
      </c>
      <c r="Q23" s="39"/>
      <c r="R23" s="39" t="s">
        <v>8</v>
      </c>
      <c r="S23" s="18"/>
      <c r="T23" s="1">
        <v>75</v>
      </c>
      <c r="U23" s="1">
        <v>78</v>
      </c>
      <c r="V23" s="1">
        <v>85</v>
      </c>
      <c r="W23" s="1">
        <v>69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79</v>
      </c>
      <c r="AH23" s="1">
        <v>80</v>
      </c>
      <c r="AI23" s="1">
        <v>77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27466</v>
      </c>
      <c r="FK23" s="77">
        <v>27476</v>
      </c>
    </row>
    <row r="24" spans="1:167" x14ac:dyDescent="0.25">
      <c r="A24" s="19">
        <v>14</v>
      </c>
      <c r="B24" s="19">
        <v>78071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teks ceramah, teks prosedur, teks cerpen baik lisan maupun tulisan, namun teks eksplanasi perlu ditingkatkan.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Memiliki keterampilan menyusun teks ceramah, teks prosedur, teks cerpen baik lisan maupun tulisan, namun teks eksplanasi perlu ditingkatkan.</v>
      </c>
      <c r="Q24" s="39"/>
      <c r="R24" s="39" t="s">
        <v>8</v>
      </c>
      <c r="S24" s="18"/>
      <c r="T24" s="1">
        <v>87</v>
      </c>
      <c r="U24" s="1">
        <v>80</v>
      </c>
      <c r="V24" s="1">
        <v>85</v>
      </c>
      <c r="W24" s="1">
        <v>79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83</v>
      </c>
      <c r="AH24" s="1">
        <v>85</v>
      </c>
      <c r="AI24" s="1">
        <v>82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78086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teks ceramah, teks prosedur, teks cerpen baik lisan maupun tulisan, namun teks eksplanasi perlu ditingkatkan.</v>
      </c>
      <c r="K25" s="28">
        <f t="shared" si="5"/>
        <v>82.5</v>
      </c>
      <c r="L25" s="28" t="str">
        <f t="shared" si="6"/>
        <v>B</v>
      </c>
      <c r="M25" s="28">
        <f t="shared" si="7"/>
        <v>82.5</v>
      </c>
      <c r="N25" s="28" t="str">
        <f t="shared" si="8"/>
        <v>B</v>
      </c>
      <c r="O25" s="36">
        <v>2</v>
      </c>
      <c r="P25" s="28" t="str">
        <f t="shared" si="9"/>
        <v>Memiliki keterampilan menyusun teks ceramah, teks prosedur, teks cerpen baik lisan maupun tulisan, namun teks eksplanasi perlu ditingkatkan.</v>
      </c>
      <c r="Q25" s="39"/>
      <c r="R25" s="39" t="s">
        <v>8</v>
      </c>
      <c r="S25" s="18"/>
      <c r="T25" s="1">
        <v>82</v>
      </c>
      <c r="U25" s="1">
        <v>86</v>
      </c>
      <c r="V25" s="1">
        <v>80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83</v>
      </c>
      <c r="AH25" s="1">
        <v>85</v>
      </c>
      <c r="AI25" s="1">
        <v>82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27467</v>
      </c>
      <c r="FK25" s="77">
        <v>27477</v>
      </c>
    </row>
    <row r="26" spans="1:167" x14ac:dyDescent="0.25">
      <c r="A26" s="19">
        <v>16</v>
      </c>
      <c r="B26" s="19">
        <v>78101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teks ceramah, teks prosedur, teks cerpen baik lisan maupun tulisan, namun teks eksplanasi perlu ditingkatkan.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Memiliki keterampilan menyusun teks ceramah, teks prosedur, teks cerpen baik lisan maupun tulisan, namun teks eksplanasi perlu ditingkatkan.</v>
      </c>
      <c r="Q26" s="39"/>
      <c r="R26" s="39" t="s">
        <v>8</v>
      </c>
      <c r="S26" s="18"/>
      <c r="T26" s="1">
        <v>87</v>
      </c>
      <c r="U26" s="1">
        <v>83</v>
      </c>
      <c r="V26" s="1">
        <v>78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82</v>
      </c>
      <c r="AH26" s="1">
        <v>85</v>
      </c>
      <c r="AI26" s="1">
        <v>82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78116</v>
      </c>
      <c r="C27" s="19" t="s">
        <v>82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teks eksposisi, teks ceramah, teks prosedur, dan teks cerpen baik lisan maupun tulisan.</v>
      </c>
      <c r="K27" s="28">
        <f t="shared" si="5"/>
        <v>87.25</v>
      </c>
      <c r="L27" s="28" t="str">
        <f t="shared" si="6"/>
        <v>A</v>
      </c>
      <c r="M27" s="28">
        <f t="shared" si="7"/>
        <v>87.25</v>
      </c>
      <c r="N27" s="28" t="str">
        <f t="shared" si="8"/>
        <v>A</v>
      </c>
      <c r="O27" s="36">
        <v>1</v>
      </c>
      <c r="P27" s="28" t="str">
        <f t="shared" si="9"/>
        <v>Memiliki keterampilan menyusun teks eksplanasi, teks ceramah, teks prosedur, dan teks cerpen baik lisan maupun tulisan.</v>
      </c>
      <c r="Q27" s="39"/>
      <c r="R27" s="39" t="s">
        <v>8</v>
      </c>
      <c r="S27" s="18"/>
      <c r="T27" s="1">
        <v>90</v>
      </c>
      <c r="U27" s="1">
        <v>90</v>
      </c>
      <c r="V27" s="1">
        <v>91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92</v>
      </c>
      <c r="AG27" s="1">
        <v>82</v>
      </c>
      <c r="AH27" s="1">
        <v>90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27468</v>
      </c>
      <c r="FK27" s="77">
        <v>27478</v>
      </c>
    </row>
    <row r="28" spans="1:167" x14ac:dyDescent="0.25">
      <c r="A28" s="19">
        <v>18</v>
      </c>
      <c r="B28" s="19">
        <v>78131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teks eksposisi, teks ceramah, teks prosedur, dan teks cerpen baik lisan maupun tulisan.</v>
      </c>
      <c r="K28" s="28">
        <f t="shared" si="5"/>
        <v>86.75</v>
      </c>
      <c r="L28" s="28" t="str">
        <f t="shared" si="6"/>
        <v>A</v>
      </c>
      <c r="M28" s="28">
        <f t="shared" si="7"/>
        <v>86.75</v>
      </c>
      <c r="N28" s="28" t="str">
        <f t="shared" si="8"/>
        <v>A</v>
      </c>
      <c r="O28" s="36">
        <v>1</v>
      </c>
      <c r="P28" s="28" t="str">
        <f t="shared" si="9"/>
        <v>Memiliki keterampilan menyusun teks eksplanasi, teks ceramah, teks prosedur, dan teks cerpen baik lisan maupun tulisan.</v>
      </c>
      <c r="Q28" s="39"/>
      <c r="R28" s="39" t="s">
        <v>8</v>
      </c>
      <c r="S28" s="18"/>
      <c r="T28" s="1">
        <v>88</v>
      </c>
      <c r="U28" s="1">
        <v>90</v>
      </c>
      <c r="V28" s="1">
        <v>93</v>
      </c>
      <c r="W28" s="1">
        <v>74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83</v>
      </c>
      <c r="AH28" s="1">
        <v>86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78161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teks ceramah, teks prosedur, teks cerpen baik lisan maupun tulisan, namun teks eksplanasi perlu ditingkatkan.</v>
      </c>
      <c r="K29" s="28">
        <f t="shared" si="5"/>
        <v>83.5</v>
      </c>
      <c r="L29" s="28" t="str">
        <f t="shared" si="6"/>
        <v>B</v>
      </c>
      <c r="M29" s="28">
        <f t="shared" si="7"/>
        <v>83.5</v>
      </c>
      <c r="N29" s="28" t="str">
        <f t="shared" si="8"/>
        <v>B</v>
      </c>
      <c r="O29" s="36">
        <v>2</v>
      </c>
      <c r="P29" s="28" t="str">
        <f t="shared" si="9"/>
        <v>Memiliki keterampilan menyusun teks ceramah, teks prosedur, teks cerpen baik lisan maupun tulisan, namun teks eksplanasi perlu ditingkatkan.</v>
      </c>
      <c r="Q29" s="39"/>
      <c r="R29" s="39" t="s">
        <v>8</v>
      </c>
      <c r="S29" s="18"/>
      <c r="T29" s="1">
        <v>89</v>
      </c>
      <c r="U29" s="1">
        <v>82</v>
      </c>
      <c r="V29" s="1">
        <v>84</v>
      </c>
      <c r="W29" s="1">
        <v>79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86</v>
      </c>
      <c r="AH29" s="1">
        <v>83</v>
      </c>
      <c r="AI29" s="1">
        <v>82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27469</v>
      </c>
      <c r="FK29" s="77">
        <v>27479</v>
      </c>
    </row>
    <row r="30" spans="1:167" x14ac:dyDescent="0.25">
      <c r="A30" s="19">
        <v>20</v>
      </c>
      <c r="B30" s="19">
        <v>78146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teks ceramah, teks prosedur, teks cerpen baik lisan maupun tulisan, namun teks eksplanasi perlu ditingkatkan.</v>
      </c>
      <c r="K30" s="28">
        <f t="shared" si="5"/>
        <v>82.5</v>
      </c>
      <c r="L30" s="28" t="str">
        <f t="shared" si="6"/>
        <v>B</v>
      </c>
      <c r="M30" s="28">
        <f t="shared" si="7"/>
        <v>82.5</v>
      </c>
      <c r="N30" s="28" t="str">
        <f t="shared" si="8"/>
        <v>B</v>
      </c>
      <c r="O30" s="36">
        <v>2</v>
      </c>
      <c r="P30" s="28" t="str">
        <f t="shared" si="9"/>
        <v>Memiliki keterampilan menyusun teks ceramah, teks prosedur, teks cerpen baik lisan maupun tulisan, namun teks eksplanasi perlu ditingkatkan.</v>
      </c>
      <c r="Q30" s="39"/>
      <c r="R30" s="39" t="s">
        <v>8</v>
      </c>
      <c r="S30" s="18"/>
      <c r="T30" s="1">
        <v>88</v>
      </c>
      <c r="U30" s="1">
        <v>81</v>
      </c>
      <c r="V30" s="1">
        <v>73</v>
      </c>
      <c r="W30" s="1">
        <v>81</v>
      </c>
      <c r="X30" s="1"/>
      <c r="Y30" s="1"/>
      <c r="Z30" s="1"/>
      <c r="AA30" s="1"/>
      <c r="AB30" s="1"/>
      <c r="AC30" s="1"/>
      <c r="AD30" s="1"/>
      <c r="AE30" s="18"/>
      <c r="AF30" s="1">
        <v>81</v>
      </c>
      <c r="AG30" s="1">
        <v>80</v>
      </c>
      <c r="AH30" s="1">
        <v>84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78176</v>
      </c>
      <c r="C31" s="19" t="s">
        <v>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teks ceramah, teks prosedur, teks cerpen baik lisan maupun tulisan, namun teks eksplanasi perlu ditingkatkan.</v>
      </c>
      <c r="K31" s="28">
        <f t="shared" si="5"/>
        <v>83.25</v>
      </c>
      <c r="L31" s="28" t="str">
        <f t="shared" si="6"/>
        <v>B</v>
      </c>
      <c r="M31" s="28">
        <f t="shared" si="7"/>
        <v>83.25</v>
      </c>
      <c r="N31" s="28" t="str">
        <f t="shared" si="8"/>
        <v>B</v>
      </c>
      <c r="O31" s="36">
        <v>2</v>
      </c>
      <c r="P31" s="28" t="str">
        <f t="shared" si="9"/>
        <v>Memiliki keterampilan menyusun teks ceramah, teks prosedur, teks cerpen baik lisan maupun tulisan, namun teks eksplanasi perlu ditingkatkan.</v>
      </c>
      <c r="Q31" s="39"/>
      <c r="R31" s="39" t="s">
        <v>8</v>
      </c>
      <c r="S31" s="18"/>
      <c r="T31" s="1">
        <v>87</v>
      </c>
      <c r="U31" s="1">
        <v>82</v>
      </c>
      <c r="V31" s="1">
        <v>83</v>
      </c>
      <c r="W31" s="1">
        <v>75</v>
      </c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83</v>
      </c>
      <c r="AH31" s="1">
        <v>84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27470</v>
      </c>
      <c r="FK31" s="77">
        <v>27480</v>
      </c>
    </row>
    <row r="32" spans="1:167" x14ac:dyDescent="0.25">
      <c r="A32" s="19">
        <v>22</v>
      </c>
      <c r="B32" s="19">
        <v>78191</v>
      </c>
      <c r="C32" s="19" t="s">
        <v>87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3</v>
      </c>
      <c r="J32" s="28" t="str">
        <f t="shared" si="4"/>
        <v>Memiliki kemampuan dalam memahami dan menganalisis teks prosedur, teks cerpen baik lisan maupun tulisan, namun teks eksplanasi, teks ceramah perlu ditingkatkan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3</v>
      </c>
      <c r="P32" s="28" t="str">
        <f t="shared" si="9"/>
        <v>Memiliki keterampilan menyusun teks prosedur, teks cerpen baik lisan maupun tulisan, namun teks eksplanasi dan ceramah perlu ditingkatkan.</v>
      </c>
      <c r="Q32" s="39"/>
      <c r="R32" s="39" t="s">
        <v>8</v>
      </c>
      <c r="S32" s="18"/>
      <c r="T32" s="1">
        <v>81</v>
      </c>
      <c r="U32" s="1">
        <v>83</v>
      </c>
      <c r="V32" s="1">
        <v>79</v>
      </c>
      <c r="W32" s="1">
        <v>74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79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80111</v>
      </c>
      <c r="C33" s="19" t="s">
        <v>88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3</v>
      </c>
      <c r="J33" s="28" t="str">
        <f t="shared" si="4"/>
        <v>Memiliki kemampuan dalam memahami dan menganalisis teks prosedur, teks cerpen baik lisan maupun tulisan, namun teks eksplanasi, teks ceramah perlu ditingkatkan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3</v>
      </c>
      <c r="P33" s="28" t="str">
        <f t="shared" si="9"/>
        <v>Memiliki keterampilan menyusun teks prosedur, teks cerpen baik lisan maupun tulisan, namun teks eksplanasi dan ceramah perlu ditingkatkan.</v>
      </c>
      <c r="Q33" s="39"/>
      <c r="R33" s="39" t="s">
        <v>8</v>
      </c>
      <c r="S33" s="18"/>
      <c r="T33" s="1">
        <v>88</v>
      </c>
      <c r="U33" s="1">
        <v>82</v>
      </c>
      <c r="V33" s="1">
        <v>85</v>
      </c>
      <c r="W33" s="1">
        <v>59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>
        <v>80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78206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teks ceramah, teks prosedur, teks cerpen baik lisan maupun tulisan, namun teks eksplanasi perlu ditingkatkan.</v>
      </c>
      <c r="K34" s="28">
        <f t="shared" si="5"/>
        <v>82.75</v>
      </c>
      <c r="L34" s="28" t="str">
        <f t="shared" si="6"/>
        <v>B</v>
      </c>
      <c r="M34" s="28">
        <f t="shared" si="7"/>
        <v>82.75</v>
      </c>
      <c r="N34" s="28" t="str">
        <f t="shared" si="8"/>
        <v>B</v>
      </c>
      <c r="O34" s="36">
        <v>2</v>
      </c>
      <c r="P34" s="28" t="str">
        <f t="shared" si="9"/>
        <v>Memiliki keterampilan menyusun teks ceramah, teks prosedur, teks cerpen baik lisan maupun tulisan, namun teks eksplanasi perlu ditingkatkan.</v>
      </c>
      <c r="Q34" s="39"/>
      <c r="R34" s="39" t="s">
        <v>8</v>
      </c>
      <c r="S34" s="18"/>
      <c r="T34" s="1">
        <v>90</v>
      </c>
      <c r="U34" s="1">
        <v>85</v>
      </c>
      <c r="V34" s="1">
        <v>80</v>
      </c>
      <c r="W34" s="1">
        <v>64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80</v>
      </c>
      <c r="AH34" s="1">
        <v>84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78221</v>
      </c>
      <c r="C35" s="19" t="s">
        <v>90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teks ceramah, teks prosedur, teks cerpen baik lisan maupun tulisan, namun teks eksplanasi perlu ditingkatkan.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2</v>
      </c>
      <c r="P35" s="28" t="str">
        <f t="shared" si="9"/>
        <v>Memiliki keterampilan menyusun teks ceramah, teks prosedur, teks cerpen baik lisan maupun tulisan, namun teks eksplanasi perlu ditingkatkan.</v>
      </c>
      <c r="Q35" s="39"/>
      <c r="R35" s="39" t="s">
        <v>8</v>
      </c>
      <c r="S35" s="18"/>
      <c r="T35" s="1">
        <v>81</v>
      </c>
      <c r="U35" s="1">
        <v>81</v>
      </c>
      <c r="V35" s="1">
        <v>90</v>
      </c>
      <c r="W35" s="1">
        <v>77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83</v>
      </c>
      <c r="AH35" s="1">
        <v>82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78236</v>
      </c>
      <c r="C36" s="19" t="s">
        <v>91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teks ceramah, teks prosedur, teks cerpen baik lisan maupun tulisan, namun teks eksplanasi perlu ditingkatkan.</v>
      </c>
      <c r="K36" s="28">
        <f t="shared" si="5"/>
        <v>84.5</v>
      </c>
      <c r="L36" s="28" t="str">
        <f t="shared" si="6"/>
        <v>A</v>
      </c>
      <c r="M36" s="28">
        <f t="shared" si="7"/>
        <v>84.5</v>
      </c>
      <c r="N36" s="28" t="str">
        <f t="shared" si="8"/>
        <v>A</v>
      </c>
      <c r="O36" s="36">
        <v>2</v>
      </c>
      <c r="P36" s="28" t="str">
        <f t="shared" si="9"/>
        <v>Memiliki keterampilan menyusun teks ceramah, teks prosedur, teks cerpen baik lisan maupun tulisan, namun teks eksplanasi perlu ditingkatkan.</v>
      </c>
      <c r="Q36" s="39"/>
      <c r="R36" s="39" t="s">
        <v>8</v>
      </c>
      <c r="S36" s="18"/>
      <c r="T36" s="1">
        <v>89</v>
      </c>
      <c r="U36" s="1">
        <v>85</v>
      </c>
      <c r="V36" s="1">
        <v>90</v>
      </c>
      <c r="W36" s="1">
        <v>73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83</v>
      </c>
      <c r="AH36" s="1">
        <v>85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78251</v>
      </c>
      <c r="C37" s="19" t="s">
        <v>92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teks eksposisi, teks ceramah, teks prosedur, dan teks cerpen baik lisan maupun tulisan.</v>
      </c>
      <c r="K37" s="28">
        <f t="shared" si="5"/>
        <v>87.25</v>
      </c>
      <c r="L37" s="28" t="str">
        <f t="shared" si="6"/>
        <v>A</v>
      </c>
      <c r="M37" s="28">
        <f t="shared" si="7"/>
        <v>87.25</v>
      </c>
      <c r="N37" s="28" t="str">
        <f t="shared" si="8"/>
        <v>A</v>
      </c>
      <c r="O37" s="36">
        <v>1</v>
      </c>
      <c r="P37" s="28" t="str">
        <f t="shared" si="9"/>
        <v>Memiliki keterampilan menyusun teks eksplanasi, teks ceramah, teks prosedur, dan teks cerpen baik lisan maupun tulisan.</v>
      </c>
      <c r="Q37" s="39"/>
      <c r="R37" s="39" t="s">
        <v>8</v>
      </c>
      <c r="S37" s="18"/>
      <c r="T37" s="1">
        <v>92</v>
      </c>
      <c r="U37" s="1">
        <v>93</v>
      </c>
      <c r="V37" s="1">
        <v>95</v>
      </c>
      <c r="W37" s="1">
        <v>68</v>
      </c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v>90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78266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teks eksposisi, teks ceramah, teks prosedur, dan teks cerpen baik lisan maupun tulisan.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Memiliki keterampilan menyusun teks eksplanasi, teks ceramah, teks prosedur, dan teks cerpen baik lisan maupun tulisan.</v>
      </c>
      <c r="Q38" s="39"/>
      <c r="R38" s="39" t="s">
        <v>8</v>
      </c>
      <c r="S38" s="18"/>
      <c r="T38" s="1">
        <v>92</v>
      </c>
      <c r="U38" s="1">
        <v>90</v>
      </c>
      <c r="V38" s="1">
        <v>92</v>
      </c>
      <c r="W38" s="1">
        <v>74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85</v>
      </c>
      <c r="AH38" s="1">
        <v>89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78281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teks eksposisi, teks ceramah, teks prosedur, dan teks cerpen baik lisan maupun tulisan.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Memiliki keterampilan menyusun teks eksplanasi, teks ceramah, teks prosedur, dan teks cerpen baik lisan maupun tulisan.</v>
      </c>
      <c r="Q39" s="39"/>
      <c r="R39" s="39" t="s">
        <v>8</v>
      </c>
      <c r="S39" s="18"/>
      <c r="T39" s="1">
        <v>92</v>
      </c>
      <c r="U39" s="1">
        <v>94</v>
      </c>
      <c r="V39" s="1">
        <v>88</v>
      </c>
      <c r="W39" s="1">
        <v>71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89</v>
      </c>
      <c r="AH39" s="1">
        <v>90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78296</v>
      </c>
      <c r="C40" s="19" t="s">
        <v>95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teks eksposisi, teks ceramah, teks prosedur, dan teks cerpen baik lisan maupun tulisan.</v>
      </c>
      <c r="K40" s="28">
        <f t="shared" si="5"/>
        <v>86.75</v>
      </c>
      <c r="L40" s="28" t="str">
        <f t="shared" si="6"/>
        <v>A</v>
      </c>
      <c r="M40" s="28">
        <f t="shared" si="7"/>
        <v>86.75</v>
      </c>
      <c r="N40" s="28" t="str">
        <f t="shared" si="8"/>
        <v>A</v>
      </c>
      <c r="O40" s="36">
        <v>1</v>
      </c>
      <c r="P40" s="28" t="str">
        <f t="shared" si="9"/>
        <v>Memiliki keterampilan menyusun teks eksplanasi, teks ceramah, teks prosedur, dan teks cerpen baik lisan maupun tulisan.</v>
      </c>
      <c r="Q40" s="39"/>
      <c r="R40" s="39" t="s">
        <v>8</v>
      </c>
      <c r="S40" s="18"/>
      <c r="T40" s="1">
        <v>93</v>
      </c>
      <c r="U40" s="1">
        <v>94</v>
      </c>
      <c r="V40" s="1">
        <v>89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90</v>
      </c>
      <c r="AH40" s="1">
        <v>87</v>
      </c>
      <c r="AI40" s="1">
        <v>87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78311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teks ceramah, teks prosedur, teks cerpen baik lisan maupun tulisan, namun teks eksplanasi perlu ditingkatkan.</v>
      </c>
      <c r="K41" s="28">
        <f t="shared" si="5"/>
        <v>84.5</v>
      </c>
      <c r="L41" s="28" t="str">
        <f t="shared" si="6"/>
        <v>A</v>
      </c>
      <c r="M41" s="28">
        <f t="shared" si="7"/>
        <v>84.5</v>
      </c>
      <c r="N41" s="28" t="str">
        <f t="shared" si="8"/>
        <v>A</v>
      </c>
      <c r="O41" s="36">
        <v>2</v>
      </c>
      <c r="P41" s="28" t="str">
        <f t="shared" si="9"/>
        <v>Memiliki keterampilan menyusun teks ceramah, teks prosedur, teks cerpen baik lisan maupun tulisan, namun teks eksplanasi perlu ditingkatkan.</v>
      </c>
      <c r="Q41" s="39"/>
      <c r="R41" s="39" t="s">
        <v>8</v>
      </c>
      <c r="S41" s="18"/>
      <c r="T41" s="1">
        <v>88</v>
      </c>
      <c r="U41" s="1">
        <v>80</v>
      </c>
      <c r="V41" s="1">
        <v>83</v>
      </c>
      <c r="W41" s="1">
        <v>71</v>
      </c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80</v>
      </c>
      <c r="AH41" s="1">
        <v>82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78326</v>
      </c>
      <c r="C42" s="19" t="s">
        <v>97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teks ceramah, teks prosedur, teks cerpen baik lisan maupun tulisan, namun teks eksplanasi perlu ditingkatkan.</v>
      </c>
      <c r="K42" s="28">
        <f t="shared" si="5"/>
        <v>82.5</v>
      </c>
      <c r="L42" s="28" t="str">
        <f t="shared" si="6"/>
        <v>B</v>
      </c>
      <c r="M42" s="28">
        <f t="shared" si="7"/>
        <v>82.5</v>
      </c>
      <c r="N42" s="28" t="str">
        <f t="shared" si="8"/>
        <v>B</v>
      </c>
      <c r="O42" s="36">
        <v>2</v>
      </c>
      <c r="P42" s="28" t="str">
        <f t="shared" si="9"/>
        <v>Memiliki keterampilan menyusun teks ceramah, teks prosedur, teks cerpen baik lisan maupun tulisan, namun teks eksplanasi perlu ditingkatkan.</v>
      </c>
      <c r="Q42" s="39"/>
      <c r="R42" s="39" t="s">
        <v>8</v>
      </c>
      <c r="S42" s="18"/>
      <c r="T42" s="1">
        <v>84</v>
      </c>
      <c r="U42" s="1">
        <v>86</v>
      </c>
      <c r="V42" s="1">
        <v>84</v>
      </c>
      <c r="W42" s="1">
        <v>73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83</v>
      </c>
      <c r="AH42" s="1">
        <v>85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78341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teks eksposisi, teks ceramah, teks prosedur, dan teks cerpen baik lisan maupun tulisan.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Memiliki keterampilan menyusun teks eksplanasi, teks ceramah, teks prosedur, dan teks cerpen baik lisan maupun tulisan.</v>
      </c>
      <c r="Q43" s="39"/>
      <c r="R43" s="39" t="s">
        <v>8</v>
      </c>
      <c r="S43" s="18"/>
      <c r="T43" s="1">
        <v>93</v>
      </c>
      <c r="U43" s="1">
        <v>85</v>
      </c>
      <c r="V43" s="1">
        <v>88</v>
      </c>
      <c r="W43" s="1">
        <v>86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84</v>
      </c>
      <c r="AH43" s="1">
        <v>85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89869</v>
      </c>
      <c r="C44" s="19" t="s">
        <v>99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3</v>
      </c>
      <c r="J44" s="28" t="str">
        <f t="shared" si="4"/>
        <v>Memiliki kemampuan dalam memahami dan menganalisis teks prosedur, teks cerpen baik lisan maupun tulisan, namun teks eksplanasi, teks ceramah perlu ditingkatkan</v>
      </c>
      <c r="K44" s="28">
        <f t="shared" si="5"/>
        <v>78</v>
      </c>
      <c r="L44" s="28" t="str">
        <f t="shared" si="6"/>
        <v>B</v>
      </c>
      <c r="M44" s="28">
        <f t="shared" si="7"/>
        <v>78</v>
      </c>
      <c r="N44" s="28" t="str">
        <f t="shared" si="8"/>
        <v>B</v>
      </c>
      <c r="O44" s="36">
        <v>3</v>
      </c>
      <c r="P44" s="28" t="str">
        <f t="shared" si="9"/>
        <v>Memiliki keterampilan menyusun teks prosedur, teks cerpen baik lisan maupun tulisan, namun teks eksplanasi dan ceramah perlu ditingkatkan.</v>
      </c>
      <c r="Q44" s="39"/>
      <c r="R44" s="39" t="s">
        <v>8</v>
      </c>
      <c r="S44" s="18"/>
      <c r="T44" s="1">
        <v>78</v>
      </c>
      <c r="U44" s="1">
        <v>78</v>
      </c>
      <c r="V44" s="1">
        <v>78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78</v>
      </c>
      <c r="AH44" s="1">
        <v>78</v>
      </c>
      <c r="AI44" s="1">
        <v>78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83.36363636363636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2018-12-10T15:44:20Z</dcterms:modified>
  <cp:category/>
</cp:coreProperties>
</file>