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 9 SEMARANG\PAS 2018\"/>
    </mc:Choice>
  </mc:AlternateContent>
  <bookViews>
    <workbookView xWindow="0" yWindow="0" windowWidth="20490" windowHeight="7650" activeTab="3"/>
  </bookViews>
  <sheets>
    <sheet name="X-IPS 1" sheetId="1" r:id="rId1"/>
    <sheet name="X-IPS 2" sheetId="2" r:id="rId2"/>
    <sheet name="X-IPS 3" sheetId="3" r:id="rId3"/>
    <sheet name="X-IPS 4" sheetId="4" r:id="rId4"/>
  </sheets>
  <calcPr calcId="162913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G50" i="4"/>
  <c r="H50" i="4" s="1"/>
  <c r="E50" i="4"/>
  <c r="F50" i="4" s="1"/>
  <c r="P49" i="4"/>
  <c r="M49" i="4"/>
  <c r="N49" i="4" s="1"/>
  <c r="L49" i="4"/>
  <c r="K49" i="4"/>
  <c r="J49" i="4"/>
  <c r="G49" i="4"/>
  <c r="H49" i="4" s="1"/>
  <c r="E49" i="4"/>
  <c r="F49" i="4" s="1"/>
  <c r="P48" i="4"/>
  <c r="N48" i="4"/>
  <c r="M48" i="4"/>
  <c r="K48" i="4"/>
  <c r="L48" i="4" s="1"/>
  <c r="J48" i="4"/>
  <c r="G48" i="4"/>
  <c r="H48" i="4" s="1"/>
  <c r="E48" i="4"/>
  <c r="F48" i="4" s="1"/>
  <c r="P47" i="4"/>
  <c r="M47" i="4"/>
  <c r="N47" i="4" s="1"/>
  <c r="L47" i="4"/>
  <c r="K47" i="4"/>
  <c r="J47" i="4"/>
  <c r="G47" i="4"/>
  <c r="H47" i="4" s="1"/>
  <c r="E47" i="4"/>
  <c r="F47" i="4" s="1"/>
  <c r="P46" i="4"/>
  <c r="N46" i="4"/>
  <c r="M46" i="4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N44" i="4"/>
  <c r="M44" i="4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N42" i="4"/>
  <c r="M42" i="4"/>
  <c r="K42" i="4"/>
  <c r="L42" i="4" s="1"/>
  <c r="J42" i="4"/>
  <c r="G42" i="4"/>
  <c r="H42" i="4" s="1"/>
  <c r="E42" i="4"/>
  <c r="F42" i="4" s="1"/>
  <c r="P41" i="4"/>
  <c r="N41" i="4"/>
  <c r="M41" i="4"/>
  <c r="K41" i="4"/>
  <c r="L41" i="4" s="1"/>
  <c r="J41" i="4"/>
  <c r="G41" i="4"/>
  <c r="H41" i="4" s="1"/>
  <c r="E41" i="4"/>
  <c r="F41" i="4" s="1"/>
  <c r="P40" i="4"/>
  <c r="N40" i="4"/>
  <c r="M40" i="4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N38" i="4"/>
  <c r="M38" i="4"/>
  <c r="K38" i="4"/>
  <c r="L38" i="4" s="1"/>
  <c r="J38" i="4"/>
  <c r="G38" i="4"/>
  <c r="H38" i="4" s="1"/>
  <c r="E38" i="4"/>
  <c r="F38" i="4" s="1"/>
  <c r="P37" i="4"/>
  <c r="N37" i="4"/>
  <c r="M37" i="4"/>
  <c r="K37" i="4"/>
  <c r="L37" i="4" s="1"/>
  <c r="J37" i="4"/>
  <c r="G37" i="4"/>
  <c r="H37" i="4" s="1"/>
  <c r="E37" i="4"/>
  <c r="F37" i="4" s="1"/>
  <c r="P36" i="4"/>
  <c r="N36" i="4"/>
  <c r="M36" i="4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N34" i="4"/>
  <c r="M34" i="4"/>
  <c r="K34" i="4"/>
  <c r="L34" i="4" s="1"/>
  <c r="J34" i="4"/>
  <c r="G34" i="4"/>
  <c r="H34" i="4" s="1"/>
  <c r="E34" i="4"/>
  <c r="F34" i="4" s="1"/>
  <c r="P33" i="4"/>
  <c r="N33" i="4"/>
  <c r="M33" i="4"/>
  <c r="K33" i="4"/>
  <c r="L33" i="4" s="1"/>
  <c r="J33" i="4"/>
  <c r="G33" i="4"/>
  <c r="H33" i="4" s="1"/>
  <c r="E33" i="4"/>
  <c r="F33" i="4" s="1"/>
  <c r="P32" i="4"/>
  <c r="N32" i="4"/>
  <c r="M32" i="4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N29" i="4"/>
  <c r="M29" i="4"/>
  <c r="K29" i="4"/>
  <c r="L29" i="4" s="1"/>
  <c r="J29" i="4"/>
  <c r="G29" i="4"/>
  <c r="H29" i="4" s="1"/>
  <c r="E29" i="4"/>
  <c r="F29" i="4" s="1"/>
  <c r="P28" i="4"/>
  <c r="N28" i="4"/>
  <c r="M28" i="4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N25" i="4"/>
  <c r="M25" i="4"/>
  <c r="K25" i="4"/>
  <c r="L25" i="4" s="1"/>
  <c r="J25" i="4"/>
  <c r="G25" i="4"/>
  <c r="H25" i="4" s="1"/>
  <c r="E25" i="4"/>
  <c r="F25" i="4" s="1"/>
  <c r="P24" i="4"/>
  <c r="N24" i="4"/>
  <c r="M24" i="4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N21" i="4"/>
  <c r="M21" i="4"/>
  <c r="K21" i="4"/>
  <c r="L21" i="4" s="1"/>
  <c r="J21" i="4"/>
  <c r="G21" i="4"/>
  <c r="H21" i="4" s="1"/>
  <c r="E21" i="4"/>
  <c r="F21" i="4" s="1"/>
  <c r="P20" i="4"/>
  <c r="N20" i="4"/>
  <c r="M20" i="4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N17" i="4"/>
  <c r="M17" i="4"/>
  <c r="K17" i="4"/>
  <c r="L17" i="4" s="1"/>
  <c r="J17" i="4"/>
  <c r="G17" i="4"/>
  <c r="H17" i="4" s="1"/>
  <c r="E17" i="4"/>
  <c r="F17" i="4" s="1"/>
  <c r="P16" i="4"/>
  <c r="N16" i="4"/>
  <c r="M16" i="4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N13" i="4"/>
  <c r="M13" i="4"/>
  <c r="K13" i="4"/>
  <c r="L13" i="4" s="1"/>
  <c r="J13" i="4"/>
  <c r="G13" i="4"/>
  <c r="H13" i="4" s="1"/>
  <c r="E13" i="4"/>
  <c r="F13" i="4" s="1"/>
  <c r="P12" i="4"/>
  <c r="N12" i="4"/>
  <c r="M12" i="4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F49" i="2"/>
  <c r="E49" i="2"/>
  <c r="P48" i="2"/>
  <c r="N48" i="2"/>
  <c r="M48" i="2"/>
  <c r="L48" i="2"/>
  <c r="K48" i="2"/>
  <c r="J48" i="2"/>
  <c r="H48" i="2"/>
  <c r="G48" i="2"/>
  <c r="E48" i="2"/>
  <c r="F48" i="2" s="1"/>
  <c r="P47" i="2"/>
  <c r="N47" i="2"/>
  <c r="M47" i="2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N44" i="2"/>
  <c r="M44" i="2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N34" i="2"/>
  <c r="M34" i="2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L31" i="2"/>
  <c r="K31" i="2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N26" i="2"/>
  <c r="M26" i="2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L23" i="2"/>
  <c r="K23" i="2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N18" i="2"/>
  <c r="M18" i="2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H50" i="1"/>
  <c r="G50" i="1"/>
  <c r="E50" i="1"/>
  <c r="F50" i="1" s="1"/>
  <c r="P49" i="1"/>
  <c r="M49" i="1"/>
  <c r="N49" i="1" s="1"/>
  <c r="L49" i="1"/>
  <c r="K49" i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L35" i="1"/>
  <c r="K35" i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L19" i="1"/>
  <c r="K19" i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2" i="1" l="1"/>
  <c r="K54" i="1"/>
  <c r="K52" i="2"/>
  <c r="K54" i="2"/>
  <c r="K53" i="2"/>
  <c r="H11" i="2"/>
  <c r="H11" i="1"/>
  <c r="K53" i="1"/>
  <c r="H11" i="3"/>
  <c r="K53" i="3"/>
  <c r="K52" i="3"/>
  <c r="H11" i="4"/>
  <c r="K54" i="4"/>
  <c r="K53" i="4"/>
  <c r="K52" i="4"/>
  <c r="K54" i="3"/>
</calcChain>
</file>

<file path=xl/sharedStrings.xml><?xml version="1.0" encoding="utf-8"?>
<sst xmlns="http://schemas.openxmlformats.org/spreadsheetml/2006/main" count="886" uniqueCount="232">
  <si>
    <t>DAFTAR NILAI SISWA SMAN 9 SEMARANG SEMESTER GASAL TAHUN PELAJARAN 2018/2019</t>
  </si>
  <si>
    <t>Guru :</t>
  </si>
  <si>
    <t>Rokhis Rukhiyanto S.Pd.Gr.</t>
  </si>
  <si>
    <t>Kelas X-IPS 1</t>
  </si>
  <si>
    <t>Mapel :</t>
  </si>
  <si>
    <t>Bahasa Indonesia [ Kelompok A (Wajib) ]</t>
  </si>
  <si>
    <t>didownload 07/12/2018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</si>
  <si>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</si>
  <si>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</si>
  <si>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</si>
  <si>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</si>
  <si>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</si>
  <si>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</si>
  <si>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</si>
  <si>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</si>
  <si>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</si>
  <si>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</si>
  <si>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</si>
  <si>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</si>
  <si>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</si>
  <si>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</si>
  <si>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</si>
  <si>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</si>
  <si>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</si>
  <si>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</si>
  <si>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</si>
  <si>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</si>
  <si>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</si>
  <si>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</si>
  <si>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</si>
  <si>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</si>
  <si>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</si>
  <si>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</si>
  <si>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</si>
  <si>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</si>
  <si>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</si>
  <si>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</si>
  <si>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</si>
  <si>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</si>
  <si>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</si>
  <si>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</si>
  <si>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</si>
  <si>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</si>
  <si>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</si>
  <si>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</si>
  <si>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</si>
  <si>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</si>
  <si>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</si>
  <si>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</si>
  <si>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</si>
  <si>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</si>
  <si>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</si>
  <si>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</si>
  <si>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</si>
  <si>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</si>
  <si>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FARACH DEWI</t>
  </si>
  <si>
    <t>Predikat &amp; Deskripsi Pengetahuan</t>
  </si>
  <si>
    <t>ACUAN MENGISI DESKRIPSI</t>
  </si>
  <si>
    <t>AHMAD FADHOL IBAWI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</si>
  <si>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</si>
  <si>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</si>
  <si>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</si>
  <si>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</si>
  <si>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</si>
  <si>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</si>
  <si>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</si>
  <si>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</si>
  <si>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APRINIAN SOFA</t>
  </si>
  <si>
    <t>BASHIR HASTARYO SUSETYO</t>
  </si>
  <si>
    <t>CAROLLINE NADILLA INTAN NUGRAHA</t>
  </si>
  <si>
    <t>CATHERINE WIDYA PUTRI STUMER</t>
  </si>
  <si>
    <t>CHRISTOPHORUS SEPTIAR ANGGRAITO</t>
  </si>
  <si>
    <t>DEVINTA WULANDARI</t>
  </si>
  <si>
    <t>DINAR RIZKI SEPTIYAN PUTRI</t>
  </si>
  <si>
    <t>ERIT WARDASTI</t>
  </si>
  <si>
    <t>HERLIN NATASYA SEFIANI</t>
  </si>
  <si>
    <t>INAZ MUTHIA CHOIRINNISA</t>
  </si>
  <si>
    <t>ISTIQOMAH</t>
  </si>
  <si>
    <t>JOFANIA AISYAH AISHWARYA</t>
  </si>
  <si>
    <t>LANGIT WIDOWATI</t>
  </si>
  <si>
    <t>Predikat &amp; Deskripsi Keterampilan</t>
  </si>
  <si>
    <t>LEONARDO ARDHANDY KINDOYO</t>
  </si>
  <si>
    <t>MAHENDRA ARNANDO PRIYAGUNG WIBOWO</t>
  </si>
  <si>
    <t>MOCHAMMAD ERLANG NUSANTARA</t>
  </si>
  <si>
    <t>MOHAMMAD REZA FAHLEFI HARUN</t>
  </si>
  <si>
    <t>MUHAMMAD AL FATIH MAHYUZAR</t>
  </si>
  <si>
    <t>NABILA WARDAH SYAHLA</t>
  </si>
  <si>
    <t>NADIAN SHAFA</t>
  </si>
  <si>
    <t>NURUL HIDAYASIH</t>
  </si>
  <si>
    <t>PAULINA NIKITA PERMATASARI DONGORAN</t>
  </si>
  <si>
    <t>PRADITYA AJISANA</t>
  </si>
  <si>
    <t>RAJENDRO DWIGIJARTO SAHADINO</t>
  </si>
  <si>
    <t>RASYID SIGIT KARYADI</t>
  </si>
  <si>
    <t>RETA INDAH KUSMAPUTRI</t>
  </si>
  <si>
    <t>RIAN KRISTIANTO</t>
  </si>
  <si>
    <t>RIZKY PRAMUDHITO</t>
  </si>
  <si>
    <t>SATRIA AFIF NAUFAL PRAMUDYA</t>
  </si>
  <si>
    <t>SHIVA ALHANINA</t>
  </si>
  <si>
    <t>SUSAN GADIS ANGGITA</t>
  </si>
  <si>
    <t>SYACH FEBIYAN AVIA AKBAR</t>
  </si>
  <si>
    <t>TATSBILA NAJWA NUGROHO</t>
  </si>
  <si>
    <t>YOSEFIN DIAN EKA PUTRI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</si>
  <si>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</si>
  <si>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</si>
  <si>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</si>
  <si>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</si>
  <si>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</si>
  <si>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</si>
  <si>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</si>
  <si>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</si>
  <si>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</si>
  <si>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</si>
  <si>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</si>
  <si>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</si>
  <si>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77889900</t>
  </si>
  <si>
    <t>Kelas X-IPS 2</t>
  </si>
  <si>
    <t>ADRIAN PRASETYAWAN</t>
  </si>
  <si>
    <t>ALESANDRO TARUNA W</t>
  </si>
  <si>
    <t>ANASTASYA PUTRI INDAH NUGRAHANI</t>
  </si>
  <si>
    <t>ANNISA ATSILA AZKA</t>
  </si>
  <si>
    <t>ARDIAN DWI BAGASKARA</t>
  </si>
  <si>
    <t>ARMITA NURUL RAMADHANATUS SA&amp;#039;ADA</t>
  </si>
  <si>
    <t>ARYA PUJA MAHESWARA</t>
  </si>
  <si>
    <t>BRILIANI YANUAR NURCHASANAH</t>
  </si>
  <si>
    <t>CHARINE AGUSTIAN SUTANTO</t>
  </si>
  <si>
    <t>CHRISANOVA ARIANI</t>
  </si>
  <si>
    <t>CINDY CALISTA DIGDAYANTI</t>
  </si>
  <si>
    <t>DANIAR OKDAMIA IRVANI</t>
  </si>
  <si>
    <t>DESPHADIANA PATRA DEWANI</t>
  </si>
  <si>
    <t>DEWA AYU PUTRI TESALONIKA</t>
  </si>
  <si>
    <t>DIAH RAHMA PERTIWI</t>
  </si>
  <si>
    <t>DIVA DYAH PRAMESTA</t>
  </si>
  <si>
    <t>ELIZABETH NAFA MARCELLA APRILIA</t>
  </si>
  <si>
    <t>FANI YULI ASTANTI</t>
  </si>
  <si>
    <t>FITRIA RAHMA SAHID</t>
  </si>
  <si>
    <t>KEVIN PRATAMA LOBO</t>
  </si>
  <si>
    <t>MAHARDIKA SERHAN BELMIRO AL DZAKY MUKTI</t>
  </si>
  <si>
    <t>MARIA YOHANIDA JOYA</t>
  </si>
  <si>
    <t>MUHAMMAD HUDATIL ATQIYA</t>
  </si>
  <si>
    <t>MUTIARA KRISTINA SAFITRI</t>
  </si>
  <si>
    <t>NAFISA ZEVANTY</t>
  </si>
  <si>
    <t>NAMIRA DHIYA MARSHA</t>
  </si>
  <si>
    <t>NASYA HAFIDA SARI</t>
  </si>
  <si>
    <t>NUGRAHA OKTAVIANTO</t>
  </si>
  <si>
    <t>PUPUT OKTAVIA ARDINI</t>
  </si>
  <si>
    <t>RACHEL SEPTIANA PUTRI RAHAYU</t>
  </si>
  <si>
    <t>RAIHAN FAQIHUDIN</t>
  </si>
  <si>
    <t>RAYNALDI CAESARIO SEPTIADJI POERBOKOESOEMO</t>
  </si>
  <si>
    <t>SAVINA UMI LESTARI</t>
  </si>
  <si>
    <t>SHEVANDRA IRHAM ZUHLAL MAHARDIKA</t>
  </si>
  <si>
    <t>TESALONIKA SAHINDRA</t>
  </si>
  <si>
    <t>ZE RACHMAN PAGLIUCA</t>
  </si>
  <si>
    <t>Kelas X-IPS 3</t>
  </si>
  <si>
    <t>ABELIA PUTRI MAHARANI</t>
  </si>
  <si>
    <t>ADETRA PURNA KAYLA</t>
  </si>
  <si>
    <t>ADITYA DWI PUTRANTO</t>
  </si>
  <si>
    <t>ALITA SAVIRA</t>
  </si>
  <si>
    <t>ALVITO ADERYAN RENANDA</t>
  </si>
  <si>
    <t>AZRA AULIA NURSHADRINA</t>
  </si>
  <si>
    <t>BIMA SATRIA WIBOWO CAHYO PAWENANG</t>
  </si>
  <si>
    <t>DANU PRAKAS</t>
  </si>
  <si>
    <t>DEA ANINDITA HELGA PUTRI</t>
  </si>
  <si>
    <t>DESTARIA RISMA AYUNINGTYAS</t>
  </si>
  <si>
    <t>DEVINA BELLA LINTANG AZZAHRA</t>
  </si>
  <si>
    <t>DINDA NABILLA ARIESTYA</t>
  </si>
  <si>
    <t>ERINA FATIKA SARI</t>
  </si>
  <si>
    <t>FADILA BERLIANA</t>
  </si>
  <si>
    <t>FITRI BUDIARTI</t>
  </si>
  <si>
    <t>HAFIZH REGINALDI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</si>
  <si>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</si>
  <si>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</si>
  <si>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</si>
  <si>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</si>
  <si>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</si>
  <si>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</si>
  <si>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</si>
  <si>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</si>
  <si>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</si>
  <si>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</si>
  <si>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</si>
  <si>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</si>
  <si>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</si>
  <si>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</si>
  <si>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</si>
  <si>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</si>
  <si>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</si>
  <si>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</si>
  <si>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</si>
  <si>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Kelas X-IPS 4</t>
  </si>
  <si>
    <t>AMARA ALIFIA YASMIN</t>
  </si>
  <si>
    <t>AMARANGGANA PINASTHIKA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</si>
  <si>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</si>
  <si>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</si>
  <si>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</si>
  <si>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</si>
  <si>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</si>
  <si>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</si>
  <si>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</si>
  <si>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</si>
  <si>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</si>
  <si>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</si>
  <si>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</si>
  <si>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</si>
  <si>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</si>
  <si>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</si>
  <si>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</si>
  <si>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</si>
  <si>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</si>
  <si>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</si>
  <si>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</si>
  <si>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</si>
  <si>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</si>
  <si>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</si>
  <si>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</si>
  <si>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</si>
  <si>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</si>
  <si>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</si>
  <si>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</si>
  <si>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</si>
  <si>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</si>
  <si>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</si>
  <si>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</si>
  <si>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</si>
  <si>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</si>
  <si>
    <t>Memiliki kemampuan dalam menganalisis isi dan aspek kebahasaan dari minimal dua teks laporan hasil observasi.</t>
  </si>
  <si>
    <t>Memiliki kemampuan dalam menganalisis struktur, isi (permasalahan, argumentasi, pengetahuan, dan rekomendasi), kebahasaan  teks eksposisi yang didengar dan atau dibaca.</t>
  </si>
  <si>
    <t>Memiliki kemampuan dalam menganalisis struktur dan kebahasaan teks anekdot.</t>
  </si>
  <si>
    <t>Memiliki kemampuan dalam mengidentifikasi nilai-nilai dan isi yang terkandung dalam cerita rakyat (hikayat) baik lisan maupun tulis.</t>
  </si>
  <si>
    <t>Sangat terampil mengonstruksi teks laporan hasil observasi dengan memerhatikan isi dan aspek kebahasaan.</t>
  </si>
  <si>
    <t>Sangat terampil mengembangkan isi (permasalahan, argumen, pengetahuan, dan rekomendasi) teks eksposisi secara lisan dan/tulis.</t>
  </si>
  <si>
    <t>Sangat terampil mengonstruksi makna tersirat dalam sebuah teks anekdot.</t>
  </si>
  <si>
    <t>Sangat terampil mengembangkan cerita rakyat (hikayat) ke dalam bentuk cerpen dengan memerhatikan isi dan nilai-nilai.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</si>
</sst>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I34" activePane="bottomRight" state="frozen"/>
      <selection pane="topRight"/>
      <selection pane="bottomLeft"/>
      <selection pane="bottomRight" activeCell="T47" sqref="T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704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704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80127</v>
      </c>
      <c r="C11" s="19" t="s">
        <v>55</v>
      </c>
      <c r="D11" s="18"/>
      <c r="E11" s="28">
        <f t="shared" ref="E11:E46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46" si="2">IF((COUNTA(T11:AD11)&gt;0),(ROUND((AVERAGE(T11:AD11)),0)),"")</f>
        <v>78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isi dan aspek kebahasaan dari minimal dua teks laporan hasil observasi.</v>
      </c>
      <c r="K11" s="28">
        <f t="shared" ref="K11:K50" si="5">IF((COUNTA(AF11:AO11)&gt;0),AVERAGE(AF11:AO11),"")</f>
        <v>81.540000000000006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81.540000000000006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mengonstruksi teks laporan hasil observasi dengan memerhatikan isi dan aspek kebahasaan.</v>
      </c>
      <c r="Q11" s="39" t="s">
        <v>8</v>
      </c>
      <c r="R11" s="39" t="s">
        <v>9</v>
      </c>
      <c r="S11" s="18"/>
      <c r="T11" s="1">
        <v>78</v>
      </c>
      <c r="U11" s="1"/>
      <c r="V11" s="37"/>
      <c r="W11" s="1"/>
      <c r="X11" s="1"/>
      <c r="Y11" s="1"/>
      <c r="Z11" s="1"/>
      <c r="AA11" s="1"/>
      <c r="AB11" s="1"/>
      <c r="AC11" s="1"/>
      <c r="AD11" s="1"/>
      <c r="AE11" s="18"/>
      <c r="AF11" s="1">
        <v>81.540000000000006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80143</v>
      </c>
      <c r="C12" s="19" t="s">
        <v>58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1</v>
      </c>
      <c r="J12" s="28" t="str">
        <f t="shared" si="4"/>
        <v>Memiliki kemampuan dalam menganalisis isi dan aspek kebahasaan dari minimal dua teks laporan hasil observasi.</v>
      </c>
      <c r="K12" s="28">
        <f t="shared" si="5"/>
        <v>86.02</v>
      </c>
      <c r="L12" s="28" t="str">
        <f t="shared" si="6"/>
        <v>A</v>
      </c>
      <c r="M12" s="28">
        <f t="shared" si="7"/>
        <v>86.02</v>
      </c>
      <c r="N12" s="28" t="str">
        <f t="shared" si="8"/>
        <v>A</v>
      </c>
      <c r="O12" s="36">
        <v>1</v>
      </c>
      <c r="P12" s="28" t="str">
        <f t="shared" si="9"/>
        <v>Sangat terampil mengonstruksi teks laporan hasil observasi dengan memerhatikan isi dan aspek kebahasaan.</v>
      </c>
      <c r="Q12" s="39" t="s">
        <v>8</v>
      </c>
      <c r="R12" s="39" t="s">
        <v>9</v>
      </c>
      <c r="S12" s="18"/>
      <c r="T12" s="1">
        <v>83.83</v>
      </c>
      <c r="U12" s="1"/>
      <c r="V12" s="37"/>
      <c r="W12" s="1"/>
      <c r="X12" s="1"/>
      <c r="Y12" s="1"/>
      <c r="Z12" s="1"/>
      <c r="AA12" s="1"/>
      <c r="AB12" s="1"/>
      <c r="AC12" s="1"/>
      <c r="AD12" s="1"/>
      <c r="AE12" s="18"/>
      <c r="AF12" s="1">
        <v>86.02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80159</v>
      </c>
      <c r="C13" s="19" t="s">
        <v>67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1</v>
      </c>
      <c r="J13" s="28" t="str">
        <f t="shared" si="4"/>
        <v>Memiliki kemampuan dalam menganalisis isi dan aspek kebahasaan dari minimal dua teks laporan hasil observasi.</v>
      </c>
      <c r="K13" s="28">
        <f t="shared" si="5"/>
        <v>84.23</v>
      </c>
      <c r="L13" s="28" t="str">
        <f t="shared" si="6"/>
        <v>A</v>
      </c>
      <c r="M13" s="28">
        <f t="shared" si="7"/>
        <v>84.23</v>
      </c>
      <c r="N13" s="28" t="str">
        <f t="shared" si="8"/>
        <v>A</v>
      </c>
      <c r="O13" s="36">
        <v>1</v>
      </c>
      <c r="P13" s="28" t="str">
        <f t="shared" si="9"/>
        <v>Sangat terampil mengonstruksi teks laporan hasil observasi dengan memerhatikan isi dan aspek kebahasaan.</v>
      </c>
      <c r="Q13" s="39" t="s">
        <v>8</v>
      </c>
      <c r="R13" s="39" t="s">
        <v>9</v>
      </c>
      <c r="S13" s="18"/>
      <c r="T13" s="1">
        <v>81.5</v>
      </c>
      <c r="U13" s="1"/>
      <c r="V13" s="37"/>
      <c r="W13" s="1"/>
      <c r="X13" s="1"/>
      <c r="Y13" s="1"/>
      <c r="Z13" s="1"/>
      <c r="AA13" s="1"/>
      <c r="AB13" s="1"/>
      <c r="AC13" s="1"/>
      <c r="AD13" s="1"/>
      <c r="AE13" s="18"/>
      <c r="AF13" s="1">
        <v>84.23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224</v>
      </c>
      <c r="FI13" s="43" t="s">
        <v>228</v>
      </c>
      <c r="FJ13" s="41">
        <v>29601</v>
      </c>
      <c r="FK13" s="41">
        <v>29611</v>
      </c>
    </row>
    <row r="14" spans="1:167" x14ac:dyDescent="0.25">
      <c r="A14" s="19">
        <v>4</v>
      </c>
      <c r="B14" s="19">
        <v>80175</v>
      </c>
      <c r="C14" s="19" t="s">
        <v>68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1</v>
      </c>
      <c r="J14" s="28" t="str">
        <f t="shared" si="4"/>
        <v>Memiliki kemampuan dalam menganalisis isi dan aspek kebahasaan dari minimal dua teks laporan hasil observasi.</v>
      </c>
      <c r="K14" s="28">
        <f t="shared" si="5"/>
        <v>86.02</v>
      </c>
      <c r="L14" s="28" t="str">
        <f t="shared" si="6"/>
        <v>A</v>
      </c>
      <c r="M14" s="28">
        <f t="shared" si="7"/>
        <v>86.02</v>
      </c>
      <c r="N14" s="28" t="str">
        <f t="shared" si="8"/>
        <v>A</v>
      </c>
      <c r="O14" s="36">
        <v>1</v>
      </c>
      <c r="P14" s="28" t="str">
        <f t="shared" si="9"/>
        <v>Sangat terampil mengonstruksi teks laporan hasil observasi dengan memerhatikan isi dan aspek kebahasaan.</v>
      </c>
      <c r="Q14" s="39" t="s">
        <v>8</v>
      </c>
      <c r="R14" s="39" t="s">
        <v>9</v>
      </c>
      <c r="S14" s="18"/>
      <c r="T14" s="1">
        <v>83.83</v>
      </c>
      <c r="U14" s="1"/>
      <c r="V14" s="37"/>
      <c r="W14" s="1"/>
      <c r="X14" s="1"/>
      <c r="Y14" s="1"/>
      <c r="Z14" s="1"/>
      <c r="AA14" s="1"/>
      <c r="AB14" s="1"/>
      <c r="AC14" s="1"/>
      <c r="AD14" s="1"/>
      <c r="AE14" s="18"/>
      <c r="AF14" s="1">
        <v>86.02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80191</v>
      </c>
      <c r="C15" s="19" t="s">
        <v>69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menganalisis isi dan aspek kebahasaan dari minimal dua teks laporan hasil observasi.</v>
      </c>
      <c r="K15" s="28">
        <f t="shared" si="5"/>
        <v>86.92</v>
      </c>
      <c r="L15" s="28" t="str">
        <f t="shared" si="6"/>
        <v>A</v>
      </c>
      <c r="M15" s="28">
        <f t="shared" si="7"/>
        <v>86.92</v>
      </c>
      <c r="N15" s="28" t="str">
        <f t="shared" si="8"/>
        <v>A</v>
      </c>
      <c r="O15" s="36">
        <v>1</v>
      </c>
      <c r="P15" s="28" t="str">
        <f t="shared" si="9"/>
        <v>Sangat terampil mengonstruksi teks laporan hasil observasi dengan memerhatikan isi dan aspek kebahasaan.</v>
      </c>
      <c r="Q15" s="39" t="s">
        <v>8</v>
      </c>
      <c r="R15" s="39" t="s">
        <v>9</v>
      </c>
      <c r="S15" s="18"/>
      <c r="T15" s="1">
        <v>85</v>
      </c>
      <c r="U15" s="1"/>
      <c r="V15" s="37"/>
      <c r="W15" s="1"/>
      <c r="X15" s="1"/>
      <c r="Y15" s="1"/>
      <c r="Z15" s="1"/>
      <c r="AA15" s="1"/>
      <c r="AB15" s="1"/>
      <c r="AC15" s="1"/>
      <c r="AD15" s="1"/>
      <c r="AE15" s="18"/>
      <c r="AF15" s="1">
        <v>86.92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225</v>
      </c>
      <c r="FI15" s="43" t="s">
        <v>229</v>
      </c>
      <c r="FJ15" s="41">
        <v>29602</v>
      </c>
      <c r="FK15" s="41">
        <v>29612</v>
      </c>
    </row>
    <row r="16" spans="1:167" x14ac:dyDescent="0.25">
      <c r="A16" s="19">
        <v>6</v>
      </c>
      <c r="B16" s="19">
        <v>80207</v>
      </c>
      <c r="C16" s="19" t="s">
        <v>70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1</v>
      </c>
      <c r="J16" s="28" t="str">
        <f t="shared" si="4"/>
        <v>Memiliki kemampuan dalam menganalisis isi dan aspek kebahasaan dari minimal dua teks laporan hasil observasi.</v>
      </c>
      <c r="K16" s="28">
        <f t="shared" si="5"/>
        <v>85.64</v>
      </c>
      <c r="L16" s="28" t="str">
        <f t="shared" si="6"/>
        <v>A</v>
      </c>
      <c r="M16" s="28">
        <f t="shared" si="7"/>
        <v>85.64</v>
      </c>
      <c r="N16" s="28" t="str">
        <f t="shared" si="8"/>
        <v>A</v>
      </c>
      <c r="O16" s="36">
        <v>1</v>
      </c>
      <c r="P16" s="28" t="str">
        <f t="shared" si="9"/>
        <v>Sangat terampil mengonstruksi teks laporan hasil observasi dengan memerhatikan isi dan aspek kebahasaan.</v>
      </c>
      <c r="Q16" s="39" t="s">
        <v>8</v>
      </c>
      <c r="R16" s="39" t="s">
        <v>9</v>
      </c>
      <c r="S16" s="18"/>
      <c r="T16" s="1">
        <v>83.33</v>
      </c>
      <c r="U16" s="1"/>
      <c r="V16" s="37"/>
      <c r="W16" s="1"/>
      <c r="X16" s="1"/>
      <c r="Y16" s="1"/>
      <c r="Z16" s="1"/>
      <c r="AA16" s="1"/>
      <c r="AB16" s="1"/>
      <c r="AC16" s="1"/>
      <c r="AD16" s="1"/>
      <c r="AE16" s="18"/>
      <c r="AF16" s="1">
        <v>85.64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80223</v>
      </c>
      <c r="C17" s="19" t="s">
        <v>71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1</v>
      </c>
      <c r="J17" s="28" t="str">
        <f t="shared" si="4"/>
        <v>Memiliki kemampuan dalam menganalisis isi dan aspek kebahasaan dari minimal dua teks laporan hasil observasi.</v>
      </c>
      <c r="K17" s="28">
        <f t="shared" si="5"/>
        <v>85.13</v>
      </c>
      <c r="L17" s="28" t="str">
        <f t="shared" si="6"/>
        <v>A</v>
      </c>
      <c r="M17" s="28">
        <f t="shared" si="7"/>
        <v>85.13</v>
      </c>
      <c r="N17" s="28" t="str">
        <f t="shared" si="8"/>
        <v>A</v>
      </c>
      <c r="O17" s="36">
        <v>1</v>
      </c>
      <c r="P17" s="28" t="str">
        <f t="shared" si="9"/>
        <v>Sangat terampil mengonstruksi teks laporan hasil observasi dengan memerhatikan isi dan aspek kebahasaan.</v>
      </c>
      <c r="Q17" s="39" t="s">
        <v>9</v>
      </c>
      <c r="R17" s="39" t="s">
        <v>9</v>
      </c>
      <c r="S17" s="18"/>
      <c r="T17" s="1">
        <v>82.67</v>
      </c>
      <c r="U17" s="1"/>
      <c r="V17" s="37"/>
      <c r="W17" s="1"/>
      <c r="X17" s="1"/>
      <c r="Y17" s="1"/>
      <c r="Z17" s="1"/>
      <c r="AA17" s="1"/>
      <c r="AB17" s="1"/>
      <c r="AC17" s="1"/>
      <c r="AD17" s="1"/>
      <c r="AE17" s="18"/>
      <c r="AF17" s="1">
        <v>85.13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226</v>
      </c>
      <c r="FI17" s="43" t="s">
        <v>230</v>
      </c>
      <c r="FJ17" s="41">
        <v>29603</v>
      </c>
      <c r="FK17" s="41">
        <v>29613</v>
      </c>
    </row>
    <row r="18" spans="1:167" x14ac:dyDescent="0.25">
      <c r="A18" s="19">
        <v>8</v>
      </c>
      <c r="B18" s="19">
        <v>80239</v>
      </c>
      <c r="C18" s="19" t="s">
        <v>72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dalam menganalisis isi dan aspek kebahasaan dari minimal dua teks laporan hasil observasi.</v>
      </c>
      <c r="K18" s="28">
        <f t="shared" si="5"/>
        <v>86.41</v>
      </c>
      <c r="L18" s="28" t="str">
        <f t="shared" si="6"/>
        <v>A</v>
      </c>
      <c r="M18" s="28">
        <f t="shared" si="7"/>
        <v>86.41</v>
      </c>
      <c r="N18" s="28" t="str">
        <f t="shared" si="8"/>
        <v>A</v>
      </c>
      <c r="O18" s="36">
        <v>1</v>
      </c>
      <c r="P18" s="28" t="str">
        <f t="shared" si="9"/>
        <v>Sangat terampil mengonstruksi teks laporan hasil observasi dengan memerhatikan isi dan aspek kebahasaan.</v>
      </c>
      <c r="Q18" s="39" t="s">
        <v>8</v>
      </c>
      <c r="R18" s="39" t="s">
        <v>9</v>
      </c>
      <c r="S18" s="18"/>
      <c r="T18" s="1">
        <v>85</v>
      </c>
      <c r="U18" s="1"/>
      <c r="V18" s="37"/>
      <c r="W18" s="1"/>
      <c r="X18" s="1"/>
      <c r="Y18" s="1"/>
      <c r="Z18" s="1"/>
      <c r="AA18" s="1"/>
      <c r="AB18" s="1"/>
      <c r="AC18" s="1"/>
      <c r="AD18" s="1"/>
      <c r="AE18" s="18"/>
      <c r="AF18" s="1">
        <v>86.41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80255</v>
      </c>
      <c r="C19" s="19" t="s">
        <v>73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dalam menganalisis isi dan aspek kebahasaan dari minimal dua teks laporan hasil observasi.</v>
      </c>
      <c r="K19" s="28">
        <f t="shared" si="5"/>
        <v>87.56</v>
      </c>
      <c r="L19" s="28" t="str">
        <f t="shared" si="6"/>
        <v>A</v>
      </c>
      <c r="M19" s="28">
        <f t="shared" si="7"/>
        <v>87.56</v>
      </c>
      <c r="N19" s="28" t="str">
        <f t="shared" si="8"/>
        <v>A</v>
      </c>
      <c r="O19" s="36">
        <v>1</v>
      </c>
      <c r="P19" s="28" t="str">
        <f t="shared" si="9"/>
        <v>Sangat terampil mengonstruksi teks laporan hasil observasi dengan memerhatikan isi dan aspek kebahasaan.</v>
      </c>
      <c r="Q19" s="39" t="s">
        <v>8</v>
      </c>
      <c r="R19" s="39" t="s">
        <v>9</v>
      </c>
      <c r="S19" s="18"/>
      <c r="T19" s="1">
        <v>85.83</v>
      </c>
      <c r="U19" s="1"/>
      <c r="V19" s="37"/>
      <c r="W19" s="1"/>
      <c r="X19" s="1"/>
      <c r="Y19" s="1"/>
      <c r="Z19" s="1"/>
      <c r="AA19" s="1"/>
      <c r="AB19" s="1"/>
      <c r="AC19" s="1"/>
      <c r="AD19" s="1"/>
      <c r="AE19" s="18"/>
      <c r="AF19" s="1">
        <v>87.56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227</v>
      </c>
      <c r="FI19" s="43" t="s">
        <v>231</v>
      </c>
      <c r="FJ19" s="41">
        <v>29604</v>
      </c>
      <c r="FK19" s="41">
        <v>29614</v>
      </c>
    </row>
    <row r="20" spans="1:167" x14ac:dyDescent="0.25">
      <c r="A20" s="19">
        <v>10</v>
      </c>
      <c r="B20" s="19">
        <v>80271</v>
      </c>
      <c r="C20" s="19" t="s">
        <v>74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dalam menganalisis isi dan aspek kebahasaan dari minimal dua teks laporan hasil observasi.</v>
      </c>
      <c r="K20" s="28">
        <f t="shared" si="5"/>
        <v>88.72</v>
      </c>
      <c r="L20" s="28" t="str">
        <f t="shared" si="6"/>
        <v>A</v>
      </c>
      <c r="M20" s="28">
        <f t="shared" si="7"/>
        <v>88.72</v>
      </c>
      <c r="N20" s="28" t="str">
        <f t="shared" si="8"/>
        <v>A</v>
      </c>
      <c r="O20" s="36">
        <v>1</v>
      </c>
      <c r="P20" s="28" t="str">
        <f t="shared" si="9"/>
        <v>Sangat terampil mengonstruksi teks laporan hasil observasi dengan memerhatikan isi dan aspek kebahasaan.</v>
      </c>
      <c r="Q20" s="39" t="s">
        <v>8</v>
      </c>
      <c r="R20" s="39" t="s">
        <v>9</v>
      </c>
      <c r="S20" s="18"/>
      <c r="T20" s="1">
        <v>87.33</v>
      </c>
      <c r="U20" s="1"/>
      <c r="V20" s="37"/>
      <c r="W20" s="1"/>
      <c r="X20" s="1"/>
      <c r="Y20" s="1"/>
      <c r="Z20" s="1"/>
      <c r="AA20" s="1"/>
      <c r="AB20" s="1"/>
      <c r="AC20" s="1"/>
      <c r="AD20" s="1"/>
      <c r="AE20" s="18"/>
      <c r="AF20" s="1">
        <v>88.72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80287</v>
      </c>
      <c r="C21" s="19" t="s">
        <v>75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1</v>
      </c>
      <c r="J21" s="28" t="str">
        <f t="shared" si="4"/>
        <v>Memiliki kemampuan dalam menganalisis isi dan aspek kebahasaan dari minimal dua teks laporan hasil observasi.</v>
      </c>
      <c r="K21" s="28">
        <f t="shared" si="5"/>
        <v>82.69</v>
      </c>
      <c r="L21" s="28" t="str">
        <f t="shared" si="6"/>
        <v>B</v>
      </c>
      <c r="M21" s="28">
        <f t="shared" si="7"/>
        <v>82.69</v>
      </c>
      <c r="N21" s="28" t="str">
        <f t="shared" si="8"/>
        <v>B</v>
      </c>
      <c r="O21" s="36">
        <v>1</v>
      </c>
      <c r="P21" s="28" t="str">
        <f t="shared" si="9"/>
        <v>Sangat terampil mengonstruksi teks laporan hasil observasi dengan memerhatikan isi dan aspek kebahasaan.</v>
      </c>
      <c r="Q21" s="39" t="s">
        <v>8</v>
      </c>
      <c r="R21" s="39" t="s">
        <v>9</v>
      </c>
      <c r="S21" s="18"/>
      <c r="T21" s="1">
        <v>79.5</v>
      </c>
      <c r="U21" s="1"/>
      <c r="V21" s="37"/>
      <c r="W21" s="1"/>
      <c r="X21" s="1"/>
      <c r="Y21" s="1"/>
      <c r="Z21" s="1"/>
      <c r="AA21" s="1"/>
      <c r="AB21" s="1"/>
      <c r="AC21" s="1"/>
      <c r="AD21" s="1"/>
      <c r="AE21" s="18"/>
      <c r="AF21" s="1">
        <v>82.69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29605</v>
      </c>
      <c r="FK21" s="41">
        <v>29615</v>
      </c>
    </row>
    <row r="22" spans="1:167" x14ac:dyDescent="0.25">
      <c r="A22" s="19">
        <v>12</v>
      </c>
      <c r="B22" s="19">
        <v>80303</v>
      </c>
      <c r="C22" s="19" t="s">
        <v>76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1</v>
      </c>
      <c r="J22" s="28" t="str">
        <f t="shared" si="4"/>
        <v>Memiliki kemampuan dalam menganalisis isi dan aspek kebahasaan dari minimal dua teks laporan hasil observasi.</v>
      </c>
      <c r="K22" s="28">
        <f t="shared" si="5"/>
        <v>84.48</v>
      </c>
      <c r="L22" s="28" t="str">
        <f t="shared" si="6"/>
        <v>A</v>
      </c>
      <c r="M22" s="28">
        <f t="shared" si="7"/>
        <v>84.48</v>
      </c>
      <c r="N22" s="28" t="str">
        <f t="shared" si="8"/>
        <v>A</v>
      </c>
      <c r="O22" s="36">
        <v>1</v>
      </c>
      <c r="P22" s="28" t="str">
        <f t="shared" si="9"/>
        <v>Sangat terampil mengonstruksi teks laporan hasil observasi dengan memerhatikan isi dan aspek kebahasaan.</v>
      </c>
      <c r="Q22" s="39" t="s">
        <v>8</v>
      </c>
      <c r="R22" s="39" t="s">
        <v>9</v>
      </c>
      <c r="S22" s="18"/>
      <c r="T22" s="1">
        <v>81.83</v>
      </c>
      <c r="U22" s="1"/>
      <c r="V22" s="37"/>
      <c r="W22" s="1"/>
      <c r="X22" s="1"/>
      <c r="Y22" s="1"/>
      <c r="Z22" s="1"/>
      <c r="AA22" s="1"/>
      <c r="AB22" s="1"/>
      <c r="AC22" s="1"/>
      <c r="AD22" s="1"/>
      <c r="AE22" s="18"/>
      <c r="AF22" s="1">
        <v>84.48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80319</v>
      </c>
      <c r="C23" s="19" t="s">
        <v>77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dalam menganalisis isi dan aspek kebahasaan dari minimal dua teks laporan hasil observasi.</v>
      </c>
      <c r="K23" s="28">
        <f t="shared" si="5"/>
        <v>85.38</v>
      </c>
      <c r="L23" s="28" t="str">
        <f t="shared" si="6"/>
        <v>A</v>
      </c>
      <c r="M23" s="28">
        <f t="shared" si="7"/>
        <v>85.38</v>
      </c>
      <c r="N23" s="28" t="str">
        <f t="shared" si="8"/>
        <v>A</v>
      </c>
      <c r="O23" s="36">
        <v>1</v>
      </c>
      <c r="P23" s="28" t="str">
        <f t="shared" si="9"/>
        <v>Sangat terampil mengonstruksi teks laporan hasil observasi dengan memerhatikan isi dan aspek kebahasaan.</v>
      </c>
      <c r="Q23" s="39" t="s">
        <v>8</v>
      </c>
      <c r="R23" s="39" t="s">
        <v>9</v>
      </c>
      <c r="S23" s="18"/>
      <c r="T23" s="1">
        <v>85</v>
      </c>
      <c r="U23" s="1">
        <v>85</v>
      </c>
      <c r="V23" s="37"/>
      <c r="W23" s="1"/>
      <c r="X23" s="1"/>
      <c r="Y23" s="1"/>
      <c r="Z23" s="1"/>
      <c r="AA23" s="1"/>
      <c r="AB23" s="1"/>
      <c r="AC23" s="1"/>
      <c r="AD23" s="1"/>
      <c r="AE23" s="18"/>
      <c r="AF23" s="1">
        <v>85.38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29606</v>
      </c>
      <c r="FK23" s="41">
        <v>29616</v>
      </c>
    </row>
    <row r="24" spans="1:167" x14ac:dyDescent="0.25">
      <c r="A24" s="19">
        <v>14</v>
      </c>
      <c r="B24" s="19">
        <v>80335</v>
      </c>
      <c r="C24" s="19" t="s">
        <v>78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1</v>
      </c>
      <c r="J24" s="28" t="str">
        <f t="shared" si="4"/>
        <v>Memiliki kemampuan dalam menganalisis isi dan aspek kebahasaan dari minimal dua teks laporan hasil observasi.</v>
      </c>
      <c r="K24" s="28">
        <f t="shared" si="5"/>
        <v>86.02</v>
      </c>
      <c r="L24" s="28" t="str">
        <f t="shared" si="6"/>
        <v>A</v>
      </c>
      <c r="M24" s="28">
        <f t="shared" si="7"/>
        <v>86.02</v>
      </c>
      <c r="N24" s="28" t="str">
        <f t="shared" si="8"/>
        <v>A</v>
      </c>
      <c r="O24" s="36">
        <v>1</v>
      </c>
      <c r="P24" s="28" t="str">
        <f t="shared" si="9"/>
        <v>Sangat terampil mengonstruksi teks laporan hasil observasi dengan memerhatikan isi dan aspek kebahasaan.</v>
      </c>
      <c r="Q24" s="39" t="s">
        <v>8</v>
      </c>
      <c r="R24" s="39" t="s">
        <v>9</v>
      </c>
      <c r="S24" s="18"/>
      <c r="T24" s="1">
        <v>83.83</v>
      </c>
      <c r="U24" s="1"/>
      <c r="V24" s="37"/>
      <c r="W24" s="1"/>
      <c r="X24" s="1"/>
      <c r="Y24" s="1"/>
      <c r="Z24" s="1"/>
      <c r="AA24" s="1"/>
      <c r="AB24" s="1"/>
      <c r="AC24" s="1"/>
      <c r="AD24" s="1"/>
      <c r="AE24" s="18"/>
      <c r="AF24" s="1">
        <v>86.02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80351</v>
      </c>
      <c r="C25" s="19" t="s">
        <v>79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1</v>
      </c>
      <c r="J25" s="28" t="str">
        <f t="shared" si="4"/>
        <v>Memiliki kemampuan dalam menganalisis isi dan aspek kebahasaan dari minimal dua teks laporan hasil observasi.</v>
      </c>
      <c r="K25" s="28">
        <f t="shared" si="5"/>
        <v>85.77</v>
      </c>
      <c r="L25" s="28" t="str">
        <f t="shared" si="6"/>
        <v>A</v>
      </c>
      <c r="M25" s="28">
        <f t="shared" si="7"/>
        <v>85.77</v>
      </c>
      <c r="N25" s="28" t="str">
        <f t="shared" si="8"/>
        <v>A</v>
      </c>
      <c r="O25" s="36">
        <v>1</v>
      </c>
      <c r="P25" s="28" t="str">
        <f t="shared" si="9"/>
        <v>Sangat terampil mengonstruksi teks laporan hasil observasi dengan memerhatikan isi dan aspek kebahasaan.</v>
      </c>
      <c r="Q25" s="39" t="s">
        <v>8</v>
      </c>
      <c r="R25" s="39" t="s">
        <v>9</v>
      </c>
      <c r="S25" s="18"/>
      <c r="T25" s="1">
        <v>83.5</v>
      </c>
      <c r="U25" s="1"/>
      <c r="V25" s="37"/>
      <c r="W25" s="1"/>
      <c r="X25" s="1"/>
      <c r="Y25" s="1"/>
      <c r="Z25" s="1"/>
      <c r="AA25" s="1"/>
      <c r="AB25" s="1"/>
      <c r="AC25" s="1"/>
      <c r="AD25" s="1"/>
      <c r="AE25" s="18"/>
      <c r="AF25" s="1">
        <v>85.77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29607</v>
      </c>
      <c r="FK25" s="41">
        <v>29617</v>
      </c>
    </row>
    <row r="26" spans="1:167" x14ac:dyDescent="0.25">
      <c r="A26" s="19">
        <v>16</v>
      </c>
      <c r="B26" s="19">
        <v>80367</v>
      </c>
      <c r="C26" s="19" t="s">
        <v>81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dalam menganalisis isi dan aspek kebahasaan dari minimal dua teks laporan hasil observasi.</v>
      </c>
      <c r="K26" s="28">
        <f t="shared" si="5"/>
        <v>87.31</v>
      </c>
      <c r="L26" s="28" t="str">
        <f t="shared" si="6"/>
        <v>A</v>
      </c>
      <c r="M26" s="28">
        <f t="shared" si="7"/>
        <v>87.31</v>
      </c>
      <c r="N26" s="28" t="str">
        <f t="shared" si="8"/>
        <v>A</v>
      </c>
      <c r="O26" s="36">
        <v>1</v>
      </c>
      <c r="P26" s="28" t="str">
        <f t="shared" si="9"/>
        <v>Sangat terampil mengonstruksi teks laporan hasil observasi dengan memerhatikan isi dan aspek kebahasaan.</v>
      </c>
      <c r="Q26" s="39" t="s">
        <v>8</v>
      </c>
      <c r="R26" s="39" t="s">
        <v>9</v>
      </c>
      <c r="S26" s="18"/>
      <c r="T26" s="1">
        <v>85.5</v>
      </c>
      <c r="U26" s="1"/>
      <c r="V26" s="37"/>
      <c r="W26" s="1"/>
      <c r="X26" s="1"/>
      <c r="Y26" s="1"/>
      <c r="Z26" s="1"/>
      <c r="AA26" s="1"/>
      <c r="AB26" s="1"/>
      <c r="AC26" s="1"/>
      <c r="AD26" s="1"/>
      <c r="AE26" s="18"/>
      <c r="AF26" s="1">
        <v>87.31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80383</v>
      </c>
      <c r="C27" s="19" t="s">
        <v>82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dalam menganalisis isi dan aspek kebahasaan dari minimal dua teks laporan hasil observasi.</v>
      </c>
      <c r="K27" s="28">
        <f t="shared" si="5"/>
        <v>87.56</v>
      </c>
      <c r="L27" s="28" t="str">
        <f t="shared" si="6"/>
        <v>A</v>
      </c>
      <c r="M27" s="28">
        <f t="shared" si="7"/>
        <v>87.56</v>
      </c>
      <c r="N27" s="28" t="str">
        <f t="shared" si="8"/>
        <v>A</v>
      </c>
      <c r="O27" s="36">
        <v>1</v>
      </c>
      <c r="P27" s="28" t="str">
        <f t="shared" si="9"/>
        <v>Sangat terampil mengonstruksi teks laporan hasil observasi dengan memerhatikan isi dan aspek kebahasaan.</v>
      </c>
      <c r="Q27" s="39" t="s">
        <v>8</v>
      </c>
      <c r="R27" s="39" t="s">
        <v>9</v>
      </c>
      <c r="S27" s="18"/>
      <c r="T27" s="1">
        <v>85.83</v>
      </c>
      <c r="U27" s="1"/>
      <c r="V27" s="37"/>
      <c r="W27" s="1"/>
      <c r="X27" s="1"/>
      <c r="Y27" s="1"/>
      <c r="Z27" s="1"/>
      <c r="AA27" s="1"/>
      <c r="AB27" s="1"/>
      <c r="AC27" s="1"/>
      <c r="AD27" s="1"/>
      <c r="AE27" s="18"/>
      <c r="AF27" s="1">
        <v>87.56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29608</v>
      </c>
      <c r="FK27" s="41">
        <v>29618</v>
      </c>
    </row>
    <row r="28" spans="1:167" x14ac:dyDescent="0.25">
      <c r="A28" s="19">
        <v>18</v>
      </c>
      <c r="B28" s="19">
        <v>80399</v>
      </c>
      <c r="C28" s="19" t="s">
        <v>83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2</v>
      </c>
      <c r="J28" s="28" t="str">
        <f t="shared" si="4"/>
        <v>Memiliki kemampuan dalam menganalisis struktur, isi (permasalahan, argumentasi, pengetahuan, dan rekomendasi), kebahasaan  teks eksposisi yang didengar dan atau dibaca.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v>1</v>
      </c>
      <c r="P28" s="28" t="str">
        <f t="shared" si="9"/>
        <v>Sangat terampil mengonstruksi teks laporan hasil observasi dengan memerhatikan isi dan aspek kebahasaan.</v>
      </c>
      <c r="Q28" s="39" t="s">
        <v>8</v>
      </c>
      <c r="R28" s="39" t="s">
        <v>9</v>
      </c>
      <c r="S28" s="18"/>
      <c r="T28" s="1">
        <v>78</v>
      </c>
      <c r="U28" s="1"/>
      <c r="V28" s="37"/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80415</v>
      </c>
      <c r="C29" s="19" t="s">
        <v>84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1</v>
      </c>
      <c r="J29" s="28" t="str">
        <f t="shared" si="4"/>
        <v>Memiliki kemampuan dalam menganalisis isi dan aspek kebahasaan dari minimal dua teks laporan hasil observasi.</v>
      </c>
      <c r="K29" s="28">
        <f t="shared" si="5"/>
        <v>84.23</v>
      </c>
      <c r="L29" s="28" t="str">
        <f t="shared" si="6"/>
        <v>A</v>
      </c>
      <c r="M29" s="28">
        <f t="shared" si="7"/>
        <v>84.23</v>
      </c>
      <c r="N29" s="28" t="str">
        <f t="shared" si="8"/>
        <v>A</v>
      </c>
      <c r="O29" s="36">
        <v>1</v>
      </c>
      <c r="P29" s="28" t="str">
        <f t="shared" si="9"/>
        <v>Sangat terampil mengonstruksi teks laporan hasil observasi dengan memerhatikan isi dan aspek kebahasaan.</v>
      </c>
      <c r="Q29" s="39" t="s">
        <v>8</v>
      </c>
      <c r="R29" s="39" t="s">
        <v>9</v>
      </c>
      <c r="S29" s="18"/>
      <c r="T29" s="1">
        <v>81.5</v>
      </c>
      <c r="U29" s="1"/>
      <c r="V29" s="37"/>
      <c r="W29" s="1"/>
      <c r="X29" s="1"/>
      <c r="Y29" s="1"/>
      <c r="Z29" s="1"/>
      <c r="AA29" s="1"/>
      <c r="AB29" s="1"/>
      <c r="AC29" s="1"/>
      <c r="AD29" s="1"/>
      <c r="AE29" s="18"/>
      <c r="AF29" s="1">
        <v>84.23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29609</v>
      </c>
      <c r="FK29" s="41">
        <v>29619</v>
      </c>
    </row>
    <row r="30" spans="1:167" x14ac:dyDescent="0.25">
      <c r="A30" s="19">
        <v>20</v>
      </c>
      <c r="B30" s="19">
        <v>80431</v>
      </c>
      <c r="C30" s="19" t="s">
        <v>85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1</v>
      </c>
      <c r="J30" s="28" t="str">
        <f t="shared" si="4"/>
        <v>Memiliki kemampuan dalam menganalisis isi dan aspek kebahasaan dari minimal dua teks laporan hasil observasi.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mengonstruksi teks laporan hasil observasi dengan memerhatikan isi dan aspek kebahasaan.</v>
      </c>
      <c r="Q30" s="39" t="s">
        <v>8</v>
      </c>
      <c r="R30" s="39" t="s">
        <v>9</v>
      </c>
      <c r="S30" s="18"/>
      <c r="T30" s="1">
        <v>82.5</v>
      </c>
      <c r="U30" s="1"/>
      <c r="V30" s="37"/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80447</v>
      </c>
      <c r="C31" s="19" t="s">
        <v>86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dalam menganalisis isi dan aspek kebahasaan dari minimal dua teks laporan hasil observasi.</v>
      </c>
      <c r="K31" s="28">
        <f t="shared" si="5"/>
        <v>87.44</v>
      </c>
      <c r="L31" s="28" t="str">
        <f t="shared" si="6"/>
        <v>A</v>
      </c>
      <c r="M31" s="28">
        <f t="shared" si="7"/>
        <v>87.44</v>
      </c>
      <c r="N31" s="28" t="str">
        <f t="shared" si="8"/>
        <v>A</v>
      </c>
      <c r="O31" s="36">
        <v>1</v>
      </c>
      <c r="P31" s="28" t="str">
        <f t="shared" si="9"/>
        <v>Sangat terampil mengonstruksi teks laporan hasil observasi dengan memerhatikan isi dan aspek kebahasaan.</v>
      </c>
      <c r="Q31" s="39" t="s">
        <v>8</v>
      </c>
      <c r="R31" s="39" t="s">
        <v>9</v>
      </c>
      <c r="S31" s="18"/>
      <c r="T31" s="1">
        <v>85.67</v>
      </c>
      <c r="U31" s="1"/>
      <c r="V31" s="37"/>
      <c r="W31" s="1"/>
      <c r="X31" s="1"/>
      <c r="Y31" s="1"/>
      <c r="Z31" s="1"/>
      <c r="AA31" s="1"/>
      <c r="AB31" s="1"/>
      <c r="AC31" s="1"/>
      <c r="AD31" s="1"/>
      <c r="AE31" s="18"/>
      <c r="AF31" s="1">
        <v>87.44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29610</v>
      </c>
      <c r="FK31" s="41">
        <v>29620</v>
      </c>
    </row>
    <row r="32" spans="1:167" x14ac:dyDescent="0.25">
      <c r="A32" s="19">
        <v>22</v>
      </c>
      <c r="B32" s="19">
        <v>80463</v>
      </c>
      <c r="C32" s="19" t="s">
        <v>87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1</v>
      </c>
      <c r="J32" s="28" t="str">
        <f t="shared" si="4"/>
        <v>Memiliki kemampuan dalam menganalisis isi dan aspek kebahasaan dari minimal dua teks laporan hasil observasi.</v>
      </c>
      <c r="K32" s="28">
        <f t="shared" si="5"/>
        <v>85.38</v>
      </c>
      <c r="L32" s="28" t="str">
        <f t="shared" si="6"/>
        <v>A</v>
      </c>
      <c r="M32" s="28">
        <f t="shared" si="7"/>
        <v>85.38</v>
      </c>
      <c r="N32" s="28" t="str">
        <f t="shared" si="8"/>
        <v>A</v>
      </c>
      <c r="O32" s="36">
        <v>1</v>
      </c>
      <c r="P32" s="28" t="str">
        <f t="shared" si="9"/>
        <v>Sangat terampil mengonstruksi teks laporan hasil observasi dengan memerhatikan isi dan aspek kebahasaan.</v>
      </c>
      <c r="Q32" s="39" t="s">
        <v>9</v>
      </c>
      <c r="R32" s="39" t="s">
        <v>9</v>
      </c>
      <c r="S32" s="18"/>
      <c r="T32" s="1">
        <v>80</v>
      </c>
      <c r="U32" s="1"/>
      <c r="V32" s="37"/>
      <c r="W32" s="1"/>
      <c r="X32" s="1"/>
      <c r="Y32" s="1"/>
      <c r="Z32" s="1"/>
      <c r="AA32" s="1"/>
      <c r="AB32" s="1"/>
      <c r="AC32" s="1"/>
      <c r="AD32" s="1"/>
      <c r="AE32" s="18"/>
      <c r="AF32" s="1">
        <v>85.38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80479</v>
      </c>
      <c r="C33" s="19" t="s">
        <v>88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2</v>
      </c>
      <c r="J33" s="28" t="str">
        <f t="shared" si="4"/>
        <v>Memiliki kemampuan dalam menganalisis struktur, isi (permasalahan, argumentasi, pengetahuan, dan rekomendasi), kebahasaan  teks eksposisi yang didengar dan atau dibaca.</v>
      </c>
      <c r="K33" s="28">
        <f t="shared" si="5"/>
        <v>81.02</v>
      </c>
      <c r="L33" s="28" t="str">
        <f t="shared" si="6"/>
        <v>B</v>
      </c>
      <c r="M33" s="28">
        <f t="shared" si="7"/>
        <v>81.02</v>
      </c>
      <c r="N33" s="28" t="str">
        <f t="shared" si="8"/>
        <v>B</v>
      </c>
      <c r="O33" s="36">
        <v>1</v>
      </c>
      <c r="P33" s="28" t="str">
        <f t="shared" si="9"/>
        <v>Sangat terampil mengonstruksi teks laporan hasil observasi dengan memerhatikan isi dan aspek kebahasaan.</v>
      </c>
      <c r="Q33" s="39" t="s">
        <v>8</v>
      </c>
      <c r="R33" s="39" t="s">
        <v>9</v>
      </c>
      <c r="S33" s="18"/>
      <c r="T33" s="1">
        <v>77.33</v>
      </c>
      <c r="U33" s="1"/>
      <c r="V33" s="37"/>
      <c r="W33" s="1"/>
      <c r="X33" s="1"/>
      <c r="Y33" s="1"/>
      <c r="Z33" s="1"/>
      <c r="AA33" s="1"/>
      <c r="AB33" s="1"/>
      <c r="AC33" s="1"/>
      <c r="AD33" s="1"/>
      <c r="AE33" s="18"/>
      <c r="AF33" s="1">
        <v>81.02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80495</v>
      </c>
      <c r="C34" s="19" t="s">
        <v>89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dalam menganalisis isi dan aspek kebahasaan dari minimal dua teks laporan hasil observasi.</v>
      </c>
      <c r="K34" s="28">
        <f t="shared" si="5"/>
        <v>87.31</v>
      </c>
      <c r="L34" s="28" t="str">
        <f t="shared" si="6"/>
        <v>A</v>
      </c>
      <c r="M34" s="28">
        <f t="shared" si="7"/>
        <v>87.31</v>
      </c>
      <c r="N34" s="28" t="str">
        <f t="shared" si="8"/>
        <v>A</v>
      </c>
      <c r="O34" s="36">
        <v>1</v>
      </c>
      <c r="P34" s="28" t="str">
        <f t="shared" si="9"/>
        <v>Sangat terampil mengonstruksi teks laporan hasil observasi dengan memerhatikan isi dan aspek kebahasaan.</v>
      </c>
      <c r="Q34" s="39" t="s">
        <v>8</v>
      </c>
      <c r="R34" s="39" t="s">
        <v>9</v>
      </c>
      <c r="S34" s="18"/>
      <c r="T34" s="1">
        <v>85.5</v>
      </c>
      <c r="U34" s="1"/>
      <c r="V34" s="37"/>
      <c r="W34" s="1"/>
      <c r="X34" s="1"/>
      <c r="Y34" s="1"/>
      <c r="Z34" s="1"/>
      <c r="AA34" s="1"/>
      <c r="AB34" s="1"/>
      <c r="AC34" s="1"/>
      <c r="AD34" s="1"/>
      <c r="AE34" s="18"/>
      <c r="AF34" s="1">
        <v>87.31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80511</v>
      </c>
      <c r="C35" s="19" t="s">
        <v>90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1</v>
      </c>
      <c r="J35" s="28" t="str">
        <f t="shared" si="4"/>
        <v>Memiliki kemampuan dalam menganalisis isi dan aspek kebahasaan dari minimal dua teks laporan hasil observasi.</v>
      </c>
      <c r="K35" s="28">
        <f t="shared" si="5"/>
        <v>85.38</v>
      </c>
      <c r="L35" s="28" t="str">
        <f t="shared" si="6"/>
        <v>A</v>
      </c>
      <c r="M35" s="28">
        <f t="shared" si="7"/>
        <v>85.38</v>
      </c>
      <c r="N35" s="28" t="str">
        <f t="shared" si="8"/>
        <v>A</v>
      </c>
      <c r="O35" s="36">
        <v>1</v>
      </c>
      <c r="P35" s="28" t="str">
        <f t="shared" si="9"/>
        <v>Sangat terampil mengonstruksi teks laporan hasil observasi dengan memerhatikan isi dan aspek kebahasaan.</v>
      </c>
      <c r="Q35" s="39" t="s">
        <v>9</v>
      </c>
      <c r="R35" s="39" t="s">
        <v>9</v>
      </c>
      <c r="S35" s="18"/>
      <c r="T35" s="1">
        <v>80</v>
      </c>
      <c r="U35" s="1"/>
      <c r="V35" s="37"/>
      <c r="W35" s="1"/>
      <c r="X35" s="1"/>
      <c r="Y35" s="1"/>
      <c r="Z35" s="1"/>
      <c r="AA35" s="1"/>
      <c r="AB35" s="1"/>
      <c r="AC35" s="1"/>
      <c r="AD35" s="1"/>
      <c r="AE35" s="18"/>
      <c r="AF35" s="1">
        <v>85.38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80527</v>
      </c>
      <c r="C36" s="19" t="s">
        <v>91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1</v>
      </c>
      <c r="J36" s="28" t="str">
        <f t="shared" si="4"/>
        <v>Memiliki kemampuan dalam menganalisis isi dan aspek kebahasaan dari minimal dua teks laporan hasil observasi.</v>
      </c>
      <c r="K36" s="28">
        <f t="shared" si="5"/>
        <v>86.28</v>
      </c>
      <c r="L36" s="28" t="str">
        <f t="shared" si="6"/>
        <v>A</v>
      </c>
      <c r="M36" s="28">
        <f t="shared" si="7"/>
        <v>86.28</v>
      </c>
      <c r="N36" s="28" t="str">
        <f t="shared" si="8"/>
        <v>A</v>
      </c>
      <c r="O36" s="36">
        <v>1</v>
      </c>
      <c r="P36" s="28" t="str">
        <f t="shared" si="9"/>
        <v>Sangat terampil mengonstruksi teks laporan hasil observasi dengan memerhatikan isi dan aspek kebahasaan.</v>
      </c>
      <c r="Q36" s="39" t="s">
        <v>8</v>
      </c>
      <c r="R36" s="39" t="s">
        <v>9</v>
      </c>
      <c r="S36" s="18"/>
      <c r="T36" s="1">
        <v>81</v>
      </c>
      <c r="U36" s="1"/>
      <c r="V36" s="37"/>
      <c r="W36" s="1"/>
      <c r="X36" s="1"/>
      <c r="Y36" s="1"/>
      <c r="Z36" s="1"/>
      <c r="AA36" s="1"/>
      <c r="AB36" s="1"/>
      <c r="AC36" s="1"/>
      <c r="AD36" s="1"/>
      <c r="AE36" s="18"/>
      <c r="AF36" s="1">
        <v>86.28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80543</v>
      </c>
      <c r="C37" s="19" t="s">
        <v>92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dalam menganalisis struktur, isi (permasalahan, argumentasi, pengetahuan, dan rekomendasi), kebahasaan  teks eksposisi yang didengar dan atau dibaca.</v>
      </c>
      <c r="K37" s="28">
        <f t="shared" si="5"/>
        <v>81.150000000000006</v>
      </c>
      <c r="L37" s="28" t="str">
        <f t="shared" si="6"/>
        <v>B</v>
      </c>
      <c r="M37" s="28">
        <f t="shared" si="7"/>
        <v>81.150000000000006</v>
      </c>
      <c r="N37" s="28" t="str">
        <f t="shared" si="8"/>
        <v>B</v>
      </c>
      <c r="O37" s="36">
        <v>1</v>
      </c>
      <c r="P37" s="28" t="str">
        <f t="shared" si="9"/>
        <v>Sangat terampil mengonstruksi teks laporan hasil observasi dengan memerhatikan isi dan aspek kebahasaan.</v>
      </c>
      <c r="Q37" s="39" t="s">
        <v>9</v>
      </c>
      <c r="R37" s="39" t="s">
        <v>9</v>
      </c>
      <c r="S37" s="18"/>
      <c r="T37" s="1">
        <v>80</v>
      </c>
      <c r="U37" s="1"/>
      <c r="V37" s="37"/>
      <c r="W37" s="1"/>
      <c r="X37" s="1"/>
      <c r="Y37" s="1"/>
      <c r="Z37" s="1"/>
      <c r="AA37" s="1"/>
      <c r="AB37" s="1"/>
      <c r="AC37" s="1"/>
      <c r="AD37" s="1"/>
      <c r="AE37" s="18"/>
      <c r="AF37" s="1">
        <v>81.150000000000006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80559</v>
      </c>
      <c r="C38" s="19" t="s">
        <v>93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dalam menganalisis isi dan aspek kebahasaan dari minimal dua teks laporan hasil observasi.</v>
      </c>
      <c r="K38" s="28">
        <f t="shared" si="5"/>
        <v>86.67</v>
      </c>
      <c r="L38" s="28" t="str">
        <f t="shared" si="6"/>
        <v>A</v>
      </c>
      <c r="M38" s="28">
        <f t="shared" si="7"/>
        <v>86.67</v>
      </c>
      <c r="N38" s="28" t="str">
        <f t="shared" si="8"/>
        <v>A</v>
      </c>
      <c r="O38" s="36">
        <v>1</v>
      </c>
      <c r="P38" s="28" t="str">
        <f t="shared" si="9"/>
        <v>Sangat terampil mengonstruksi teks laporan hasil observasi dengan memerhatikan isi dan aspek kebahasaan.</v>
      </c>
      <c r="Q38" s="39" t="s">
        <v>8</v>
      </c>
      <c r="R38" s="39" t="s">
        <v>9</v>
      </c>
      <c r="S38" s="18"/>
      <c r="T38" s="1">
        <v>84.67</v>
      </c>
      <c r="U38" s="1"/>
      <c r="V38" s="37"/>
      <c r="W38" s="1"/>
      <c r="X38" s="1"/>
      <c r="Y38" s="1"/>
      <c r="Z38" s="1"/>
      <c r="AA38" s="1"/>
      <c r="AB38" s="1"/>
      <c r="AC38" s="1"/>
      <c r="AD38" s="1"/>
      <c r="AE38" s="18"/>
      <c r="AF38" s="1">
        <v>86.67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80575</v>
      </c>
      <c r="C39" s="19" t="s">
        <v>94</v>
      </c>
      <c r="D39" s="18"/>
      <c r="E39" s="28">
        <f t="shared" si="0"/>
        <v>77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2</v>
      </c>
      <c r="J39" s="28" t="str">
        <f t="shared" si="4"/>
        <v>Memiliki kemampuan dalam menganalisis struktur, isi (permasalahan, argumentasi, pengetahuan, dan rekomendasi), kebahasaan  teks eksposisi yang didengar dan atau dibaca.</v>
      </c>
      <c r="K39" s="28">
        <f t="shared" si="5"/>
        <v>80.64</v>
      </c>
      <c r="L39" s="28" t="str">
        <f t="shared" si="6"/>
        <v>B</v>
      </c>
      <c r="M39" s="28">
        <f t="shared" si="7"/>
        <v>80.64</v>
      </c>
      <c r="N39" s="28" t="str">
        <f t="shared" si="8"/>
        <v>B</v>
      </c>
      <c r="O39" s="36">
        <v>1</v>
      </c>
      <c r="P39" s="28" t="str">
        <f t="shared" si="9"/>
        <v>Sangat terampil mengonstruksi teks laporan hasil observasi dengan memerhatikan isi dan aspek kebahasaan.</v>
      </c>
      <c r="Q39" s="39" t="s">
        <v>8</v>
      </c>
      <c r="R39" s="39" t="s">
        <v>9</v>
      </c>
      <c r="S39" s="18"/>
      <c r="T39" s="1">
        <v>76.83</v>
      </c>
      <c r="U39" s="1"/>
      <c r="V39" s="37"/>
      <c r="W39" s="1"/>
      <c r="X39" s="1"/>
      <c r="Y39" s="1"/>
      <c r="Z39" s="1"/>
      <c r="AA39" s="1"/>
      <c r="AB39" s="1"/>
      <c r="AC39" s="1"/>
      <c r="AD39" s="1"/>
      <c r="AE39" s="18"/>
      <c r="AF39" s="1">
        <v>80.64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80591</v>
      </c>
      <c r="C40" s="19" t="s">
        <v>95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1</v>
      </c>
      <c r="J40" s="28" t="str">
        <f t="shared" si="4"/>
        <v>Memiliki kemampuan dalam menganalisis isi dan aspek kebahasaan dari minimal dua teks laporan hasil observasi.</v>
      </c>
      <c r="K40" s="28">
        <f t="shared" si="5"/>
        <v>85.77</v>
      </c>
      <c r="L40" s="28" t="str">
        <f t="shared" si="6"/>
        <v>A</v>
      </c>
      <c r="M40" s="28">
        <f t="shared" si="7"/>
        <v>85.77</v>
      </c>
      <c r="N40" s="28" t="str">
        <f t="shared" si="8"/>
        <v>A</v>
      </c>
      <c r="O40" s="36">
        <v>1</v>
      </c>
      <c r="P40" s="28" t="str">
        <f t="shared" si="9"/>
        <v>Sangat terampil mengonstruksi teks laporan hasil observasi dengan memerhatikan isi dan aspek kebahasaan.</v>
      </c>
      <c r="Q40" s="39" t="s">
        <v>8</v>
      </c>
      <c r="R40" s="39" t="s">
        <v>9</v>
      </c>
      <c r="S40" s="18"/>
      <c r="T40" s="1">
        <v>82</v>
      </c>
      <c r="U40" s="1"/>
      <c r="V40" s="37"/>
      <c r="W40" s="1"/>
      <c r="X40" s="1"/>
      <c r="Y40" s="1"/>
      <c r="Z40" s="1"/>
      <c r="AA40" s="1"/>
      <c r="AB40" s="1"/>
      <c r="AC40" s="1"/>
      <c r="AD40" s="1"/>
      <c r="AE40" s="18"/>
      <c r="AF40" s="1">
        <v>85.77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80607</v>
      </c>
      <c r="C41" s="19" t="s">
        <v>96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1</v>
      </c>
      <c r="J41" s="28" t="str">
        <f t="shared" si="4"/>
        <v>Memiliki kemampuan dalam menganalisis isi dan aspek kebahasaan dari minimal dua teks laporan hasil observasi.</v>
      </c>
      <c r="K41" s="28">
        <f t="shared" si="5"/>
        <v>85.9</v>
      </c>
      <c r="L41" s="28" t="str">
        <f t="shared" si="6"/>
        <v>A</v>
      </c>
      <c r="M41" s="28">
        <f t="shared" si="7"/>
        <v>85.9</v>
      </c>
      <c r="N41" s="28" t="str">
        <f t="shared" si="8"/>
        <v>A</v>
      </c>
      <c r="O41" s="36">
        <v>1</v>
      </c>
      <c r="P41" s="28" t="str">
        <f t="shared" si="9"/>
        <v>Sangat terampil mengonstruksi teks laporan hasil observasi dengan memerhatikan isi dan aspek kebahasaan.</v>
      </c>
      <c r="Q41" s="39" t="s">
        <v>8</v>
      </c>
      <c r="R41" s="39" t="s">
        <v>9</v>
      </c>
      <c r="S41" s="18"/>
      <c r="T41" s="1">
        <v>83.67</v>
      </c>
      <c r="U41" s="1"/>
      <c r="V41" s="37"/>
      <c r="W41" s="1"/>
      <c r="X41" s="1"/>
      <c r="Y41" s="1"/>
      <c r="Z41" s="1"/>
      <c r="AA41" s="1"/>
      <c r="AB41" s="1"/>
      <c r="AC41" s="1"/>
      <c r="AD41" s="1"/>
      <c r="AE41" s="18"/>
      <c r="AF41" s="1">
        <v>85.9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80623</v>
      </c>
      <c r="C42" s="19" t="s">
        <v>97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1</v>
      </c>
      <c r="J42" s="28" t="str">
        <f t="shared" si="4"/>
        <v>Memiliki kemampuan dalam menganalisis isi dan aspek kebahasaan dari minimal dua teks laporan hasil observasi.</v>
      </c>
      <c r="K42" s="28">
        <f t="shared" si="5"/>
        <v>84.36</v>
      </c>
      <c r="L42" s="28" t="str">
        <f t="shared" si="6"/>
        <v>A</v>
      </c>
      <c r="M42" s="28">
        <f t="shared" si="7"/>
        <v>84.36</v>
      </c>
      <c r="N42" s="28" t="str">
        <f t="shared" si="8"/>
        <v>A</v>
      </c>
      <c r="O42" s="36">
        <v>1</v>
      </c>
      <c r="P42" s="28" t="str">
        <f t="shared" si="9"/>
        <v>Sangat terampil mengonstruksi teks laporan hasil observasi dengan memerhatikan isi dan aspek kebahasaan.</v>
      </c>
      <c r="Q42" s="39" t="s">
        <v>8</v>
      </c>
      <c r="R42" s="39" t="s">
        <v>9</v>
      </c>
      <c r="S42" s="18"/>
      <c r="T42" s="1">
        <v>81.67</v>
      </c>
      <c r="U42" s="1"/>
      <c r="V42" s="37"/>
      <c r="W42" s="1"/>
      <c r="X42" s="1"/>
      <c r="Y42" s="1"/>
      <c r="Z42" s="1"/>
      <c r="AA42" s="1"/>
      <c r="AB42" s="1"/>
      <c r="AC42" s="1"/>
      <c r="AD42" s="1"/>
      <c r="AE42" s="18"/>
      <c r="AF42" s="1">
        <v>84.36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80639</v>
      </c>
      <c r="C43" s="19" t="s">
        <v>98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dalam menganalisis isi dan aspek kebahasaan dari minimal dua teks laporan hasil observasi.</v>
      </c>
      <c r="K43" s="28">
        <f t="shared" si="5"/>
        <v>85.25</v>
      </c>
      <c r="L43" s="28" t="str">
        <f t="shared" si="6"/>
        <v>A</v>
      </c>
      <c r="M43" s="28">
        <f t="shared" si="7"/>
        <v>85.25</v>
      </c>
      <c r="N43" s="28" t="str">
        <f t="shared" si="8"/>
        <v>A</v>
      </c>
      <c r="O43" s="36">
        <v>1</v>
      </c>
      <c r="P43" s="28" t="str">
        <f t="shared" si="9"/>
        <v>Sangat terampil mengonstruksi teks laporan hasil observasi dengan memerhatikan isi dan aspek kebahasaan.</v>
      </c>
      <c r="Q43" s="39" t="s">
        <v>8</v>
      </c>
      <c r="R43" s="39" t="s">
        <v>9</v>
      </c>
      <c r="S43" s="18"/>
      <c r="T43" s="1">
        <v>85</v>
      </c>
      <c r="U43" s="1"/>
      <c r="V43" s="37"/>
      <c r="W43" s="1"/>
      <c r="X43" s="1"/>
      <c r="Y43" s="1"/>
      <c r="Z43" s="1"/>
      <c r="AA43" s="1"/>
      <c r="AB43" s="1"/>
      <c r="AC43" s="1"/>
      <c r="AD43" s="1"/>
      <c r="AE43" s="18"/>
      <c r="AF43" s="1">
        <v>85.25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80655</v>
      </c>
      <c r="C44" s="19" t="s">
        <v>99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>Memiliki kemampuan dalam menganalisis isi dan aspek kebahasaan dari minimal dua teks laporan hasil observasi.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1</v>
      </c>
      <c r="P44" s="28" t="str">
        <f t="shared" si="9"/>
        <v>Sangat terampil mengonstruksi teks laporan hasil observasi dengan memerhatikan isi dan aspek kebahasaan.</v>
      </c>
      <c r="Q44" s="39" t="s">
        <v>8</v>
      </c>
      <c r="R44" s="39" t="s">
        <v>9</v>
      </c>
      <c r="S44" s="18"/>
      <c r="T44" s="1">
        <v>89</v>
      </c>
      <c r="U44" s="1"/>
      <c r="V44" s="37"/>
      <c r="W44" s="1"/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80671</v>
      </c>
      <c r="C45" s="19" t="s">
        <v>100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dalam menganalisis isi dan aspek kebahasaan dari minimal dua teks laporan hasil observasi.</v>
      </c>
      <c r="K45" s="28">
        <f t="shared" si="5"/>
        <v>88.46</v>
      </c>
      <c r="L45" s="28" t="str">
        <f t="shared" si="6"/>
        <v>A</v>
      </c>
      <c r="M45" s="28">
        <f t="shared" si="7"/>
        <v>88.46</v>
      </c>
      <c r="N45" s="28" t="str">
        <f t="shared" si="8"/>
        <v>A</v>
      </c>
      <c r="O45" s="36">
        <v>1</v>
      </c>
      <c r="P45" s="28" t="str">
        <f t="shared" si="9"/>
        <v>Sangat terampil mengonstruksi teks laporan hasil observasi dengan memerhatikan isi dan aspek kebahasaan.</v>
      </c>
      <c r="Q45" s="39" t="s">
        <v>8</v>
      </c>
      <c r="R45" s="39" t="s">
        <v>9</v>
      </c>
      <c r="S45" s="18"/>
      <c r="T45" s="1">
        <v>87</v>
      </c>
      <c r="U45" s="1"/>
      <c r="V45" s="37"/>
      <c r="W45" s="1"/>
      <c r="X45" s="1"/>
      <c r="Y45" s="1"/>
      <c r="Z45" s="1"/>
      <c r="AA45" s="1"/>
      <c r="AB45" s="1"/>
      <c r="AC45" s="1"/>
      <c r="AD45" s="1"/>
      <c r="AE45" s="18"/>
      <c r="AF45" s="1">
        <v>88.46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80687</v>
      </c>
      <c r="C46" s="19" t="s">
        <v>101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1</v>
      </c>
      <c r="J46" s="28" t="str">
        <f t="shared" si="4"/>
        <v>Memiliki kemampuan dalam menganalisis isi dan aspek kebahasaan dari minimal dua teks laporan hasil observasi.</v>
      </c>
      <c r="K46" s="28">
        <f t="shared" si="5"/>
        <v>86.02</v>
      </c>
      <c r="L46" s="28" t="str">
        <f t="shared" si="6"/>
        <v>A</v>
      </c>
      <c r="M46" s="28">
        <f t="shared" si="7"/>
        <v>86.02</v>
      </c>
      <c r="N46" s="28" t="str">
        <f t="shared" si="8"/>
        <v>A</v>
      </c>
      <c r="O46" s="36">
        <v>1</v>
      </c>
      <c r="P46" s="28" t="str">
        <f t="shared" si="9"/>
        <v>Sangat terampil mengonstruksi teks laporan hasil observasi dengan memerhatikan isi dan aspek kebahasaan.</v>
      </c>
      <c r="Q46" s="39" t="s">
        <v>8</v>
      </c>
      <c r="R46" s="39" t="s">
        <v>9</v>
      </c>
      <c r="S46" s="18"/>
      <c r="T46" s="1">
        <v>83.83</v>
      </c>
      <c r="U46" s="1"/>
      <c r="V46" s="37"/>
      <c r="W46" s="1"/>
      <c r="X46" s="1"/>
      <c r="Y46" s="1"/>
      <c r="Z46" s="1"/>
      <c r="AA46" s="1"/>
      <c r="AB46" s="1"/>
      <c r="AC46" s="1"/>
      <c r="AD46" s="1"/>
      <c r="AE46" s="18"/>
      <c r="AF46" s="1">
        <v>86.02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ref="E47:E50" si="10">IF((COUNTA(T47:AC47)&gt;0),(ROUND((AVERAGE(T47:AC47)),0)),"")</f>
        <v/>
      </c>
      <c r="F47" s="28" t="str">
        <f t="shared" si="1"/>
        <v/>
      </c>
      <c r="G47" s="28" t="str">
        <f t="shared" ref="G47:G50" si="11">IF((COUNTA(T47:AD47)&gt;0),(ROUND((AVERAGE(T47:AD47)),0)),"")</f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10"/>
        <v/>
      </c>
      <c r="F48" s="28" t="str">
        <f t="shared" si="1"/>
        <v/>
      </c>
      <c r="G48" s="28" t="str">
        <f t="shared" si="11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10"/>
        <v/>
      </c>
      <c r="F49" s="28" t="str">
        <f t="shared" si="1"/>
        <v/>
      </c>
      <c r="G49" s="28" t="str">
        <f t="shared" si="11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10"/>
        <v/>
      </c>
      <c r="F50" s="28" t="str">
        <f t="shared" si="1"/>
        <v/>
      </c>
      <c r="G50" s="28" t="str">
        <f t="shared" si="11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83.111111111111114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W11:AD50 V47:V50 T11:U50 AF11:AO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H21" activePane="bottomRight" state="frozen"/>
      <selection pane="topRight"/>
      <selection pane="bottomLeft"/>
      <selection pane="bottomRight" activeCell="T26" sqref="T2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704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704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80703</v>
      </c>
      <c r="C11" s="19" t="s">
        <v>116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isi dan aspek kebahasaan dari minimal dua teks laporan hasil observasi.</v>
      </c>
      <c r="K11" s="28">
        <f t="shared" ref="K11:K50" si="5">IF((COUNTA(AF11:AO11)&gt;0),AVERAGE(AF11:AO11),"")</f>
        <v>84.25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84.25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mengonstruksi teks laporan hasil observasi dengan memerhatikan isi dan aspek kebahasaan.</v>
      </c>
      <c r="Q11" s="39" t="s">
        <v>8</v>
      </c>
      <c r="R11" s="39" t="s">
        <v>9</v>
      </c>
      <c r="S11" s="18"/>
      <c r="T11" s="1">
        <v>81.53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84.25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80719</v>
      </c>
      <c r="C12" s="19" t="s">
        <v>117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>Memiliki kemampuan dalam menganalisis struktur, isi (permasalahan, argumentasi, pengetahuan, dan rekomendasi), kebahasaan  teks eksposisi yang didengar dan atau dibaca.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1</v>
      </c>
      <c r="P12" s="28" t="str">
        <f t="shared" si="9"/>
        <v>Sangat terampil mengonstruksi teks laporan hasil observasi dengan memerhatikan isi dan aspek kebahasaan.</v>
      </c>
      <c r="Q12" s="39" t="s">
        <v>8</v>
      </c>
      <c r="R12" s="39" t="s">
        <v>9</v>
      </c>
      <c r="S12" s="18"/>
      <c r="T12" s="1">
        <v>76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80735</v>
      </c>
      <c r="C13" s="19" t="s">
        <v>118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2</v>
      </c>
      <c r="J13" s="28" t="str">
        <f t="shared" si="4"/>
        <v>Memiliki kemampuan dalam menganalisis struktur, isi (permasalahan, argumentasi, pengetahuan, dan rekomendasi), kebahasaan  teks eksposisi yang didengar dan atau dibaca.</v>
      </c>
      <c r="K13" s="28">
        <f t="shared" si="5"/>
        <v>82</v>
      </c>
      <c r="L13" s="28" t="str">
        <f t="shared" si="6"/>
        <v>B</v>
      </c>
      <c r="M13" s="28">
        <f t="shared" si="7"/>
        <v>82</v>
      </c>
      <c r="N13" s="28" t="str">
        <f t="shared" si="8"/>
        <v>B</v>
      </c>
      <c r="O13" s="36">
        <v>1</v>
      </c>
      <c r="P13" s="28" t="str">
        <f t="shared" si="9"/>
        <v>Sangat terampil mengonstruksi teks laporan hasil observasi dengan memerhatikan isi dan aspek kebahasaan.</v>
      </c>
      <c r="Q13" s="39" t="s">
        <v>8</v>
      </c>
      <c r="R13" s="39" t="s">
        <v>9</v>
      </c>
      <c r="S13" s="18"/>
      <c r="T13" s="1">
        <v>78.599999999999994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224</v>
      </c>
      <c r="FI13" s="43" t="s">
        <v>228</v>
      </c>
      <c r="FJ13" s="41">
        <v>29621</v>
      </c>
      <c r="FK13" s="41">
        <v>29631</v>
      </c>
    </row>
    <row r="14" spans="1:167" x14ac:dyDescent="0.25">
      <c r="A14" s="19">
        <v>4</v>
      </c>
      <c r="B14" s="19">
        <v>80751</v>
      </c>
      <c r="C14" s="19" t="s">
        <v>119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1</v>
      </c>
      <c r="J14" s="28" t="str">
        <f t="shared" si="4"/>
        <v>Memiliki kemampuan dalam menganalisis isi dan aspek kebahasaan dari minimal dua teks laporan hasil observasi.</v>
      </c>
      <c r="K14" s="28">
        <f t="shared" si="5"/>
        <v>84.5</v>
      </c>
      <c r="L14" s="28" t="str">
        <f t="shared" si="6"/>
        <v>A</v>
      </c>
      <c r="M14" s="28">
        <f t="shared" si="7"/>
        <v>84.5</v>
      </c>
      <c r="N14" s="28" t="str">
        <f t="shared" si="8"/>
        <v>A</v>
      </c>
      <c r="O14" s="36">
        <v>1</v>
      </c>
      <c r="P14" s="28" t="str">
        <f t="shared" si="9"/>
        <v>Sangat terampil mengonstruksi teks laporan hasil observasi dengan memerhatikan isi dan aspek kebahasaan.</v>
      </c>
      <c r="Q14" s="39" t="s">
        <v>8</v>
      </c>
      <c r="R14" s="39" t="s">
        <v>9</v>
      </c>
      <c r="S14" s="18"/>
      <c r="T14" s="1">
        <v>81.849999999999994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84.5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80767</v>
      </c>
      <c r="C15" s="19" t="s">
        <v>120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menganalisis isi dan aspek kebahasaan dari minimal dua teks laporan hasil observasi.</v>
      </c>
      <c r="K15" s="28">
        <f t="shared" si="5"/>
        <v>86.88</v>
      </c>
      <c r="L15" s="28" t="str">
        <f t="shared" si="6"/>
        <v>A</v>
      </c>
      <c r="M15" s="28">
        <f t="shared" si="7"/>
        <v>86.88</v>
      </c>
      <c r="N15" s="28" t="str">
        <f t="shared" si="8"/>
        <v>A</v>
      </c>
      <c r="O15" s="36">
        <v>1</v>
      </c>
      <c r="P15" s="28" t="str">
        <f t="shared" si="9"/>
        <v>Sangat terampil mengonstruksi teks laporan hasil observasi dengan memerhatikan isi dan aspek kebahasaan.</v>
      </c>
      <c r="Q15" s="39" t="s">
        <v>8</v>
      </c>
      <c r="R15" s="39" t="s">
        <v>9</v>
      </c>
      <c r="S15" s="18"/>
      <c r="T15" s="1">
        <v>84.94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86.88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225</v>
      </c>
      <c r="FI15" s="43" t="s">
        <v>229</v>
      </c>
      <c r="FJ15" s="41">
        <v>29622</v>
      </c>
      <c r="FK15" s="41">
        <v>29632</v>
      </c>
    </row>
    <row r="16" spans="1:167" x14ac:dyDescent="0.25">
      <c r="A16" s="19">
        <v>6</v>
      </c>
      <c r="B16" s="19">
        <v>80783</v>
      </c>
      <c r="C16" s="19" t="s">
        <v>121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1</v>
      </c>
      <c r="J16" s="28" t="str">
        <f t="shared" si="4"/>
        <v>Memiliki kemampuan dalam menganalisis isi dan aspek kebahasaan dari minimal dua teks laporan hasil observasi.</v>
      </c>
      <c r="K16" s="28">
        <f t="shared" si="5"/>
        <v>84.75</v>
      </c>
      <c r="L16" s="28" t="str">
        <f t="shared" si="6"/>
        <v>A</v>
      </c>
      <c r="M16" s="28">
        <f t="shared" si="7"/>
        <v>84.75</v>
      </c>
      <c r="N16" s="28" t="str">
        <f t="shared" si="8"/>
        <v>A</v>
      </c>
      <c r="O16" s="36">
        <v>1</v>
      </c>
      <c r="P16" s="28" t="str">
        <f t="shared" si="9"/>
        <v>Sangat terampil mengonstruksi teks laporan hasil observasi dengan memerhatikan isi dan aspek kebahasaan.</v>
      </c>
      <c r="Q16" s="39" t="s">
        <v>8</v>
      </c>
      <c r="R16" s="39" t="s">
        <v>9</v>
      </c>
      <c r="S16" s="18"/>
      <c r="T16" s="1">
        <v>82.18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84.75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80799</v>
      </c>
      <c r="C17" s="19" t="s">
        <v>122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dalam menganalisis isi dan aspek kebahasaan dari minimal dua teks laporan hasil observasi.</v>
      </c>
      <c r="K17" s="28">
        <f t="shared" si="5"/>
        <v>84.38</v>
      </c>
      <c r="L17" s="28" t="str">
        <f t="shared" si="6"/>
        <v>A</v>
      </c>
      <c r="M17" s="28">
        <f t="shared" si="7"/>
        <v>84.38</v>
      </c>
      <c r="N17" s="28" t="str">
        <f t="shared" si="8"/>
        <v>A</v>
      </c>
      <c r="O17" s="36">
        <v>1</v>
      </c>
      <c r="P17" s="28" t="str">
        <f t="shared" si="9"/>
        <v>Sangat terampil mengonstruksi teks laporan hasil observasi dengan memerhatikan isi dan aspek kebahasaan.</v>
      </c>
      <c r="Q17" s="39" t="s">
        <v>8</v>
      </c>
      <c r="R17" s="39" t="s">
        <v>9</v>
      </c>
      <c r="S17" s="18"/>
      <c r="T17" s="1">
        <v>85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84.38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226</v>
      </c>
      <c r="FI17" s="43" t="s">
        <v>230</v>
      </c>
      <c r="FJ17" s="41">
        <v>29623</v>
      </c>
      <c r="FK17" s="41">
        <v>29633</v>
      </c>
    </row>
    <row r="18" spans="1:167" x14ac:dyDescent="0.25">
      <c r="A18" s="19">
        <v>8</v>
      </c>
      <c r="B18" s="19">
        <v>80815</v>
      </c>
      <c r="C18" s="19" t="s">
        <v>123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1</v>
      </c>
      <c r="J18" s="28" t="str">
        <f t="shared" si="4"/>
        <v>Memiliki kemampuan dalam menganalisis isi dan aspek kebahasaan dari minimal dua teks laporan hasil observasi.</v>
      </c>
      <c r="K18" s="28">
        <f t="shared" si="5"/>
        <v>85.88</v>
      </c>
      <c r="L18" s="28" t="str">
        <f t="shared" si="6"/>
        <v>A</v>
      </c>
      <c r="M18" s="28">
        <f t="shared" si="7"/>
        <v>85.88</v>
      </c>
      <c r="N18" s="28" t="str">
        <f t="shared" si="8"/>
        <v>A</v>
      </c>
      <c r="O18" s="36">
        <v>1</v>
      </c>
      <c r="P18" s="28" t="str">
        <f t="shared" si="9"/>
        <v>Sangat terampil mengonstruksi teks laporan hasil observasi dengan memerhatikan isi dan aspek kebahasaan.</v>
      </c>
      <c r="Q18" s="39" t="s">
        <v>8</v>
      </c>
      <c r="R18" s="39" t="s">
        <v>9</v>
      </c>
      <c r="S18" s="18"/>
      <c r="T18" s="1">
        <v>84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85.88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80831</v>
      </c>
      <c r="C19" s="19" t="s">
        <v>124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2</v>
      </c>
      <c r="J19" s="28" t="str">
        <f t="shared" si="4"/>
        <v>Memiliki kemampuan dalam menganalisis struktur, isi (permasalahan, argumentasi, pengetahuan, dan rekomendasi), kebahasaan  teks eksposisi yang didengar dan atau dibaca.</v>
      </c>
      <c r="K19" s="28">
        <f t="shared" si="5"/>
        <v>82.25</v>
      </c>
      <c r="L19" s="28" t="str">
        <f t="shared" si="6"/>
        <v>B</v>
      </c>
      <c r="M19" s="28">
        <f t="shared" si="7"/>
        <v>82.25</v>
      </c>
      <c r="N19" s="28" t="str">
        <f t="shared" si="8"/>
        <v>B</v>
      </c>
      <c r="O19" s="36">
        <v>1</v>
      </c>
      <c r="P19" s="28" t="str">
        <f t="shared" si="9"/>
        <v>Sangat terampil mengonstruksi teks laporan hasil observasi dengan memerhatikan isi dan aspek kebahasaan.</v>
      </c>
      <c r="Q19" s="39" t="s">
        <v>8</v>
      </c>
      <c r="R19" s="39" t="s">
        <v>9</v>
      </c>
      <c r="S19" s="18"/>
      <c r="T19" s="1">
        <v>78.930000000000007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82.25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227</v>
      </c>
      <c r="FI19" s="43" t="s">
        <v>231</v>
      </c>
      <c r="FJ19" s="41">
        <v>29624</v>
      </c>
      <c r="FK19" s="41">
        <v>29634</v>
      </c>
    </row>
    <row r="20" spans="1:167" x14ac:dyDescent="0.25">
      <c r="A20" s="19">
        <v>10</v>
      </c>
      <c r="B20" s="19">
        <v>80847</v>
      </c>
      <c r="C20" s="19" t="s">
        <v>125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1</v>
      </c>
      <c r="J20" s="28" t="str">
        <f t="shared" si="4"/>
        <v>Memiliki kemampuan dalam menganalisis isi dan aspek kebahasaan dari minimal dua teks laporan hasil observasi.</v>
      </c>
      <c r="K20" s="28">
        <f t="shared" si="5"/>
        <v>83.38</v>
      </c>
      <c r="L20" s="28" t="str">
        <f t="shared" si="6"/>
        <v>B</v>
      </c>
      <c r="M20" s="28">
        <f t="shared" si="7"/>
        <v>83.38</v>
      </c>
      <c r="N20" s="28" t="str">
        <f t="shared" si="8"/>
        <v>B</v>
      </c>
      <c r="O20" s="36">
        <v>1</v>
      </c>
      <c r="P20" s="28" t="str">
        <f t="shared" si="9"/>
        <v>Sangat terampil mengonstruksi teks laporan hasil observasi dengan memerhatikan isi dan aspek kebahasaan.</v>
      </c>
      <c r="Q20" s="39" t="s">
        <v>8</v>
      </c>
      <c r="R20" s="39" t="s">
        <v>9</v>
      </c>
      <c r="S20" s="18"/>
      <c r="T20" s="1">
        <v>80.39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83.38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80863</v>
      </c>
      <c r="C21" s="19" t="s">
        <v>126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1</v>
      </c>
      <c r="J21" s="28" t="str">
        <f t="shared" si="4"/>
        <v>Memiliki kemampuan dalam menganalisis isi dan aspek kebahasaan dari minimal dua teks laporan hasil observasi.</v>
      </c>
      <c r="K21" s="28">
        <f t="shared" si="5"/>
        <v>85.12</v>
      </c>
      <c r="L21" s="28" t="str">
        <f t="shared" si="6"/>
        <v>A</v>
      </c>
      <c r="M21" s="28">
        <f t="shared" si="7"/>
        <v>85.12</v>
      </c>
      <c r="N21" s="28" t="str">
        <f t="shared" si="8"/>
        <v>A</v>
      </c>
      <c r="O21" s="36">
        <v>1</v>
      </c>
      <c r="P21" s="28" t="str">
        <f t="shared" si="9"/>
        <v>Sangat terampil mengonstruksi teks laporan hasil observasi dengan memerhatikan isi dan aspek kebahasaan.</v>
      </c>
      <c r="Q21" s="39" t="s">
        <v>8</v>
      </c>
      <c r="R21" s="39" t="s">
        <v>9</v>
      </c>
      <c r="S21" s="18"/>
      <c r="T21" s="1">
        <v>82.66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85.12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29625</v>
      </c>
      <c r="FK21" s="41">
        <v>29635</v>
      </c>
    </row>
    <row r="22" spans="1:167" x14ac:dyDescent="0.25">
      <c r="A22" s="19">
        <v>12</v>
      </c>
      <c r="B22" s="19">
        <v>80879</v>
      </c>
      <c r="C22" s="19" t="s">
        <v>127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1</v>
      </c>
      <c r="J22" s="28" t="str">
        <f t="shared" si="4"/>
        <v>Memiliki kemampuan dalam menganalisis isi dan aspek kebahasaan dari minimal dua teks laporan hasil observasi.</v>
      </c>
      <c r="K22" s="28">
        <f t="shared" si="5"/>
        <v>85.38</v>
      </c>
      <c r="L22" s="28" t="str">
        <f t="shared" si="6"/>
        <v>A</v>
      </c>
      <c r="M22" s="28">
        <f t="shared" si="7"/>
        <v>85.38</v>
      </c>
      <c r="N22" s="28" t="str">
        <f t="shared" si="8"/>
        <v>A</v>
      </c>
      <c r="O22" s="36">
        <v>1</v>
      </c>
      <c r="P22" s="28" t="str">
        <f t="shared" si="9"/>
        <v>Sangat terampil mengonstruksi teks laporan hasil observasi dengan memerhatikan isi dan aspek kebahasaan.</v>
      </c>
      <c r="Q22" s="39" t="s">
        <v>8</v>
      </c>
      <c r="R22" s="39" t="s">
        <v>9</v>
      </c>
      <c r="S22" s="18"/>
      <c r="T22" s="1">
        <v>82.99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85.38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80895</v>
      </c>
      <c r="C23" s="19" t="s">
        <v>128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dalam menganalisis isi dan aspek kebahasaan dari minimal dua teks laporan hasil observasi.</v>
      </c>
      <c r="K23" s="28">
        <f t="shared" si="5"/>
        <v>87.5</v>
      </c>
      <c r="L23" s="28" t="str">
        <f t="shared" si="6"/>
        <v>A</v>
      </c>
      <c r="M23" s="28">
        <f t="shared" si="7"/>
        <v>87.5</v>
      </c>
      <c r="N23" s="28" t="str">
        <f t="shared" si="8"/>
        <v>A</v>
      </c>
      <c r="O23" s="36">
        <v>1</v>
      </c>
      <c r="P23" s="28" t="str">
        <f t="shared" si="9"/>
        <v>Sangat terampil mengonstruksi teks laporan hasil observasi dengan memerhatikan isi dan aspek kebahasaan.</v>
      </c>
      <c r="Q23" s="39" t="s">
        <v>8</v>
      </c>
      <c r="R23" s="39" t="s">
        <v>9</v>
      </c>
      <c r="S23" s="18"/>
      <c r="T23" s="1">
        <v>85.75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87.5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29626</v>
      </c>
      <c r="FK23" s="41">
        <v>29636</v>
      </c>
    </row>
    <row r="24" spans="1:167" x14ac:dyDescent="0.25">
      <c r="A24" s="19">
        <v>14</v>
      </c>
      <c r="B24" s="19">
        <v>80911</v>
      </c>
      <c r="C24" s="19" t="s">
        <v>129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dalam menganalisis isi dan aspek kebahasaan dari minimal dua teks laporan hasil observasi.</v>
      </c>
      <c r="K24" s="28">
        <f t="shared" si="5"/>
        <v>85.62</v>
      </c>
      <c r="L24" s="28" t="str">
        <f t="shared" si="6"/>
        <v>A</v>
      </c>
      <c r="M24" s="28">
        <f t="shared" si="7"/>
        <v>85.62</v>
      </c>
      <c r="N24" s="28" t="str">
        <f t="shared" si="8"/>
        <v>A</v>
      </c>
      <c r="O24" s="36">
        <v>1</v>
      </c>
      <c r="P24" s="28" t="str">
        <f t="shared" si="9"/>
        <v>Sangat terampil mengonstruksi teks laporan hasil observasi dengan memerhatikan isi dan aspek kebahasaan.</v>
      </c>
      <c r="Q24" s="39" t="s">
        <v>8</v>
      </c>
      <c r="R24" s="39" t="s">
        <v>9</v>
      </c>
      <c r="S24" s="18"/>
      <c r="T24" s="1">
        <v>86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85.62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80927</v>
      </c>
      <c r="C25" s="19" t="s">
        <v>130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dalam menganalisis isi dan aspek kebahasaan dari minimal dua teks laporan hasil observasi.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mengonstruksi teks laporan hasil observasi dengan memerhatikan isi dan aspek kebahasaan.</v>
      </c>
      <c r="Q25" s="39" t="s">
        <v>8</v>
      </c>
      <c r="R25" s="39" t="s">
        <v>9</v>
      </c>
      <c r="S25" s="18"/>
      <c r="T25" s="1">
        <v>86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29627</v>
      </c>
      <c r="FK25" s="41">
        <v>29637</v>
      </c>
    </row>
    <row r="26" spans="1:167" x14ac:dyDescent="0.25">
      <c r="A26" s="19">
        <v>16</v>
      </c>
      <c r="B26" s="19">
        <v>80943</v>
      </c>
      <c r="C26" s="19" t="s">
        <v>131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dalam menganalisis isi dan aspek kebahasaan dari minimal dua teks laporan hasil observasi.</v>
      </c>
      <c r="K26" s="28">
        <f t="shared" si="5"/>
        <v>85.62</v>
      </c>
      <c r="L26" s="28" t="str">
        <f t="shared" si="6"/>
        <v>A</v>
      </c>
      <c r="M26" s="28">
        <f t="shared" si="7"/>
        <v>85.62</v>
      </c>
      <c r="N26" s="28" t="str">
        <f t="shared" si="8"/>
        <v>A</v>
      </c>
      <c r="O26" s="36">
        <v>1</v>
      </c>
      <c r="P26" s="28" t="str">
        <f t="shared" si="9"/>
        <v>Sangat terampil mengonstruksi teks laporan hasil observasi dengan memerhatikan isi dan aspek kebahasaan.</v>
      </c>
      <c r="Q26" s="39" t="s">
        <v>8</v>
      </c>
      <c r="R26" s="39" t="s">
        <v>9</v>
      </c>
      <c r="S26" s="18"/>
      <c r="T26" s="1">
        <v>86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85.62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80959</v>
      </c>
      <c r="C27" s="19" t="s">
        <v>132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dalam menganalisis isi dan aspek kebahasaan dari minimal dua teks laporan hasil observasi.</v>
      </c>
      <c r="K27" s="28">
        <f t="shared" si="5"/>
        <v>88.62</v>
      </c>
      <c r="L27" s="28" t="str">
        <f t="shared" si="6"/>
        <v>A</v>
      </c>
      <c r="M27" s="28">
        <f t="shared" si="7"/>
        <v>88.62</v>
      </c>
      <c r="N27" s="28" t="str">
        <f t="shared" si="8"/>
        <v>A</v>
      </c>
      <c r="O27" s="36">
        <v>1</v>
      </c>
      <c r="P27" s="28" t="str">
        <f t="shared" si="9"/>
        <v>Sangat terampil mengonstruksi teks laporan hasil observasi dengan memerhatikan isi dan aspek kebahasaan.</v>
      </c>
      <c r="Q27" s="39" t="s">
        <v>8</v>
      </c>
      <c r="R27" s="39" t="s">
        <v>9</v>
      </c>
      <c r="S27" s="18"/>
      <c r="T27" s="1">
        <v>87.21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88.62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29628</v>
      </c>
      <c r="FK27" s="41">
        <v>29638</v>
      </c>
    </row>
    <row r="28" spans="1:167" x14ac:dyDescent="0.25">
      <c r="A28" s="19">
        <v>18</v>
      </c>
      <c r="B28" s="19">
        <v>80975</v>
      </c>
      <c r="C28" s="19" t="s">
        <v>133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dalam menganalisis isi dan aspek kebahasaan dari minimal dua teks laporan hasil observasi.</v>
      </c>
      <c r="K28" s="28">
        <f t="shared" si="5"/>
        <v>87.12</v>
      </c>
      <c r="L28" s="28" t="str">
        <f t="shared" si="6"/>
        <v>A</v>
      </c>
      <c r="M28" s="28">
        <f t="shared" si="7"/>
        <v>87.12</v>
      </c>
      <c r="N28" s="28" t="str">
        <f t="shared" si="8"/>
        <v>A</v>
      </c>
      <c r="O28" s="36">
        <v>1</v>
      </c>
      <c r="P28" s="28" t="str">
        <f t="shared" si="9"/>
        <v>Sangat terampil mengonstruksi teks laporan hasil observasi dengan memerhatikan isi dan aspek kebahasaan.</v>
      </c>
      <c r="Q28" s="39" t="s">
        <v>8</v>
      </c>
      <c r="R28" s="39" t="s">
        <v>9</v>
      </c>
      <c r="S28" s="18"/>
      <c r="T28" s="1">
        <v>85.26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87.12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80991</v>
      </c>
      <c r="C29" s="19" t="s">
        <v>134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1</v>
      </c>
      <c r="J29" s="28" t="str">
        <f t="shared" si="4"/>
        <v>Memiliki kemampuan dalam menganalisis isi dan aspek kebahasaan dari minimal dua teks laporan hasil observasi.</v>
      </c>
      <c r="K29" s="28">
        <f t="shared" si="5"/>
        <v>85.5</v>
      </c>
      <c r="L29" s="28" t="str">
        <f t="shared" si="6"/>
        <v>A</v>
      </c>
      <c r="M29" s="28">
        <f t="shared" si="7"/>
        <v>85.5</v>
      </c>
      <c r="N29" s="28" t="str">
        <f t="shared" si="8"/>
        <v>A</v>
      </c>
      <c r="O29" s="36">
        <v>1</v>
      </c>
      <c r="P29" s="28" t="str">
        <f t="shared" si="9"/>
        <v>Sangat terampil mengonstruksi teks laporan hasil observasi dengan memerhatikan isi dan aspek kebahasaan.</v>
      </c>
      <c r="Q29" s="39" t="s">
        <v>8</v>
      </c>
      <c r="R29" s="39" t="s">
        <v>9</v>
      </c>
      <c r="S29" s="18"/>
      <c r="T29" s="1">
        <v>83.15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85.5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29629</v>
      </c>
      <c r="FK29" s="41">
        <v>29639</v>
      </c>
    </row>
    <row r="30" spans="1:167" x14ac:dyDescent="0.25">
      <c r="A30" s="19">
        <v>20</v>
      </c>
      <c r="B30" s="19">
        <v>81007</v>
      </c>
      <c r="C30" s="19" t="s">
        <v>135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1</v>
      </c>
      <c r="J30" s="28" t="str">
        <f t="shared" si="4"/>
        <v>Memiliki kemampuan dalam menganalisis isi dan aspek kebahasaan dari minimal dua teks laporan hasil observasi.</v>
      </c>
      <c r="K30" s="28">
        <f t="shared" si="5"/>
        <v>84.5</v>
      </c>
      <c r="L30" s="28" t="str">
        <f t="shared" si="6"/>
        <v>A</v>
      </c>
      <c r="M30" s="28">
        <f t="shared" si="7"/>
        <v>84.5</v>
      </c>
      <c r="N30" s="28" t="str">
        <f t="shared" si="8"/>
        <v>A</v>
      </c>
      <c r="O30" s="36">
        <v>1</v>
      </c>
      <c r="P30" s="28" t="str">
        <f t="shared" si="9"/>
        <v>Sangat terampil mengonstruksi teks laporan hasil observasi dengan memerhatikan isi dan aspek kebahasaan.</v>
      </c>
      <c r="Q30" s="39" t="s">
        <v>8</v>
      </c>
      <c r="R30" s="39" t="s">
        <v>9</v>
      </c>
      <c r="S30" s="18"/>
      <c r="T30" s="1">
        <v>81.849999999999994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84.5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81023</v>
      </c>
      <c r="C31" s="19" t="s">
        <v>136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Memiliki kemampuan dalam menganalisis struktur, isi (permasalahan, argumentasi, pengetahuan, dan rekomendasi), kebahasaan  teks eksposisi yang didengar dan atau dibaca.</v>
      </c>
      <c r="K31" s="28">
        <f t="shared" si="5"/>
        <v>81.88</v>
      </c>
      <c r="L31" s="28" t="str">
        <f t="shared" si="6"/>
        <v>B</v>
      </c>
      <c r="M31" s="28">
        <f t="shared" si="7"/>
        <v>81.88</v>
      </c>
      <c r="N31" s="28" t="str">
        <f t="shared" si="8"/>
        <v>B</v>
      </c>
      <c r="O31" s="36">
        <v>1</v>
      </c>
      <c r="P31" s="28" t="str">
        <f t="shared" si="9"/>
        <v>Sangat terampil mengonstruksi teks laporan hasil observasi dengan memerhatikan isi dan aspek kebahasaan.</v>
      </c>
      <c r="Q31" s="39" t="s">
        <v>8</v>
      </c>
      <c r="R31" s="39" t="s">
        <v>9</v>
      </c>
      <c r="S31" s="18"/>
      <c r="T31" s="1">
        <v>78.44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81.88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29630</v>
      </c>
      <c r="FK31" s="41">
        <v>29640</v>
      </c>
    </row>
    <row r="32" spans="1:167" x14ac:dyDescent="0.25">
      <c r="A32" s="19">
        <v>22</v>
      </c>
      <c r="B32" s="19">
        <v>81039</v>
      </c>
      <c r="C32" s="19" t="s">
        <v>137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1</v>
      </c>
      <c r="J32" s="28" t="str">
        <f t="shared" si="4"/>
        <v>Memiliki kemampuan dalam menganalisis isi dan aspek kebahasaan dari minimal dua teks laporan hasil observasi.</v>
      </c>
      <c r="K32" s="28">
        <f t="shared" si="5"/>
        <v>84.62</v>
      </c>
      <c r="L32" s="28" t="str">
        <f t="shared" si="6"/>
        <v>A</v>
      </c>
      <c r="M32" s="28">
        <f t="shared" si="7"/>
        <v>84.62</v>
      </c>
      <c r="N32" s="28" t="str">
        <f t="shared" si="8"/>
        <v>A</v>
      </c>
      <c r="O32" s="36">
        <v>1</v>
      </c>
      <c r="P32" s="28" t="str">
        <f t="shared" si="9"/>
        <v>Sangat terampil mengonstruksi teks laporan hasil observasi dengan memerhatikan isi dan aspek kebahasaan.</v>
      </c>
      <c r="Q32" s="39" t="s">
        <v>8</v>
      </c>
      <c r="R32" s="39" t="s">
        <v>9</v>
      </c>
      <c r="S32" s="18"/>
      <c r="T32" s="1">
        <v>82.01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84.62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81055</v>
      </c>
      <c r="C33" s="19" t="s">
        <v>138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dalam menganalisis isi dan aspek kebahasaan dari minimal dua teks laporan hasil observasi.</v>
      </c>
      <c r="K33" s="28">
        <f t="shared" si="5"/>
        <v>86.62</v>
      </c>
      <c r="L33" s="28" t="str">
        <f t="shared" si="6"/>
        <v>A</v>
      </c>
      <c r="M33" s="28">
        <f t="shared" si="7"/>
        <v>86.62</v>
      </c>
      <c r="N33" s="28" t="str">
        <f t="shared" si="8"/>
        <v>A</v>
      </c>
      <c r="O33" s="36">
        <v>1</v>
      </c>
      <c r="P33" s="28" t="str">
        <f t="shared" si="9"/>
        <v>Sangat terampil mengonstruksi teks laporan hasil observasi dengan memerhatikan isi dan aspek kebahasaan.</v>
      </c>
      <c r="Q33" s="39" t="s">
        <v>8</v>
      </c>
      <c r="R33" s="39" t="s">
        <v>9</v>
      </c>
      <c r="S33" s="18"/>
      <c r="T33" s="1">
        <v>84.61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86.62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81071</v>
      </c>
      <c r="C34" s="19" t="s">
        <v>139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1</v>
      </c>
      <c r="J34" s="28" t="str">
        <f t="shared" si="4"/>
        <v>Memiliki kemampuan dalam menganalisis isi dan aspek kebahasaan dari minimal dua teks laporan hasil observasi.</v>
      </c>
      <c r="K34" s="28">
        <f t="shared" si="5"/>
        <v>84.88</v>
      </c>
      <c r="L34" s="28" t="str">
        <f t="shared" si="6"/>
        <v>A</v>
      </c>
      <c r="M34" s="28">
        <f t="shared" si="7"/>
        <v>84.88</v>
      </c>
      <c r="N34" s="28" t="str">
        <f t="shared" si="8"/>
        <v>A</v>
      </c>
      <c r="O34" s="36">
        <v>1</v>
      </c>
      <c r="P34" s="28" t="str">
        <f t="shared" si="9"/>
        <v>Sangat terampil mengonstruksi teks laporan hasil observasi dengan memerhatikan isi dan aspek kebahasaan.</v>
      </c>
      <c r="Q34" s="39" t="s">
        <v>8</v>
      </c>
      <c r="R34" s="39" t="s">
        <v>9</v>
      </c>
      <c r="S34" s="18"/>
      <c r="T34" s="1">
        <v>82.34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84.88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81087</v>
      </c>
      <c r="C35" s="19" t="s">
        <v>140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1</v>
      </c>
      <c r="J35" s="28" t="str">
        <f t="shared" si="4"/>
        <v>Memiliki kemampuan dalam menganalisis isi dan aspek kebahasaan dari minimal dua teks laporan hasil observasi.</v>
      </c>
      <c r="K35" s="28">
        <f t="shared" si="5"/>
        <v>83.12</v>
      </c>
      <c r="L35" s="28" t="str">
        <f t="shared" si="6"/>
        <v>B</v>
      </c>
      <c r="M35" s="28">
        <f t="shared" si="7"/>
        <v>83.12</v>
      </c>
      <c r="N35" s="28" t="str">
        <f t="shared" si="8"/>
        <v>B</v>
      </c>
      <c r="O35" s="36">
        <v>1</v>
      </c>
      <c r="P35" s="28" t="str">
        <f t="shared" si="9"/>
        <v>Sangat terampil mengonstruksi teks laporan hasil observasi dengan memerhatikan isi dan aspek kebahasaan.</v>
      </c>
      <c r="Q35" s="39" t="s">
        <v>8</v>
      </c>
      <c r="R35" s="39" t="s">
        <v>9</v>
      </c>
      <c r="S35" s="18"/>
      <c r="T35" s="1">
        <v>80.06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83.12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81103</v>
      </c>
      <c r="C36" s="19" t="s">
        <v>141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Memiliki kemampuan dalam menganalisis isi dan aspek kebahasaan dari minimal dua teks laporan hasil observasi.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Sangat terampil mengonstruksi teks laporan hasil observasi dengan memerhatikan isi dan aspek kebahasaan.</v>
      </c>
      <c r="Q36" s="39" t="s">
        <v>8</v>
      </c>
      <c r="R36" s="39" t="s">
        <v>9</v>
      </c>
      <c r="S36" s="18"/>
      <c r="T36" s="1">
        <v>89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81119</v>
      </c>
      <c r="C37" s="19" t="s">
        <v>142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dalam menganalisis isi dan aspek kebahasaan dari minimal dua teks laporan hasil observasi.</v>
      </c>
      <c r="K37" s="28">
        <f t="shared" si="5"/>
        <v>85.38</v>
      </c>
      <c r="L37" s="28" t="str">
        <f t="shared" si="6"/>
        <v>A</v>
      </c>
      <c r="M37" s="28">
        <f t="shared" si="7"/>
        <v>85.38</v>
      </c>
      <c r="N37" s="28" t="str">
        <f t="shared" si="8"/>
        <v>A</v>
      </c>
      <c r="O37" s="36">
        <v>1</v>
      </c>
      <c r="P37" s="28" t="str">
        <f t="shared" si="9"/>
        <v>Sangat terampil mengonstruksi teks laporan hasil observasi dengan memerhatikan isi dan aspek kebahasaan.</v>
      </c>
      <c r="Q37" s="39" t="s">
        <v>8</v>
      </c>
      <c r="R37" s="39" t="s">
        <v>9</v>
      </c>
      <c r="S37" s="18"/>
      <c r="T37" s="1">
        <v>85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85.38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81135</v>
      </c>
      <c r="C38" s="19" t="s">
        <v>143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1</v>
      </c>
      <c r="J38" s="28" t="str">
        <f t="shared" si="4"/>
        <v>Memiliki kemampuan dalam menganalisis isi dan aspek kebahasaan dari minimal dua teks laporan hasil observasi.</v>
      </c>
      <c r="K38" s="28">
        <f t="shared" si="5"/>
        <v>85.25</v>
      </c>
      <c r="L38" s="28" t="str">
        <f t="shared" si="6"/>
        <v>A</v>
      </c>
      <c r="M38" s="28">
        <f t="shared" si="7"/>
        <v>85.25</v>
      </c>
      <c r="N38" s="28" t="str">
        <f t="shared" si="8"/>
        <v>A</v>
      </c>
      <c r="O38" s="36">
        <v>1</v>
      </c>
      <c r="P38" s="28" t="str">
        <f t="shared" si="9"/>
        <v>Sangat terampil mengonstruksi teks laporan hasil observasi dengan memerhatikan isi dan aspek kebahasaan.</v>
      </c>
      <c r="Q38" s="39" t="s">
        <v>8</v>
      </c>
      <c r="R38" s="39" t="s">
        <v>9</v>
      </c>
      <c r="S38" s="18"/>
      <c r="T38" s="1">
        <v>82.83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85.25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81151</v>
      </c>
      <c r="C39" s="19" t="s">
        <v>144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1</v>
      </c>
      <c r="J39" s="28" t="str">
        <f t="shared" si="4"/>
        <v>Memiliki kemampuan dalam menganalisis isi dan aspek kebahasaan dari minimal dua teks laporan hasil observasi.</v>
      </c>
      <c r="K39" s="28">
        <f t="shared" si="5"/>
        <v>85.88</v>
      </c>
      <c r="L39" s="28" t="str">
        <f t="shared" si="6"/>
        <v>A</v>
      </c>
      <c r="M39" s="28">
        <f t="shared" si="7"/>
        <v>85.88</v>
      </c>
      <c r="N39" s="28" t="str">
        <f t="shared" si="8"/>
        <v>A</v>
      </c>
      <c r="O39" s="36">
        <v>1</v>
      </c>
      <c r="P39" s="28" t="str">
        <f t="shared" si="9"/>
        <v>Sangat terampil mengonstruksi teks laporan hasil observasi dengan memerhatikan isi dan aspek kebahasaan.</v>
      </c>
      <c r="Q39" s="39" t="s">
        <v>8</v>
      </c>
      <c r="R39" s="39" t="s">
        <v>9</v>
      </c>
      <c r="S39" s="18"/>
      <c r="T39" s="1">
        <v>83.64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85.88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81167</v>
      </c>
      <c r="C40" s="19" t="s">
        <v>145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>Memiliki kemampuan dalam menganalisis isi dan aspek kebahasaan dari minimal dua teks laporan hasil observasi.</v>
      </c>
      <c r="K40" s="28">
        <f t="shared" si="5"/>
        <v>89.25</v>
      </c>
      <c r="L40" s="28" t="str">
        <f t="shared" si="6"/>
        <v>A</v>
      </c>
      <c r="M40" s="28">
        <f t="shared" si="7"/>
        <v>89.25</v>
      </c>
      <c r="N40" s="28" t="str">
        <f t="shared" si="8"/>
        <v>A</v>
      </c>
      <c r="O40" s="36">
        <v>1</v>
      </c>
      <c r="P40" s="28" t="str">
        <f t="shared" si="9"/>
        <v>Sangat terampil mengonstruksi teks laporan hasil observasi dengan memerhatikan isi dan aspek kebahasaan.</v>
      </c>
      <c r="Q40" s="39" t="s">
        <v>8</v>
      </c>
      <c r="R40" s="39" t="s">
        <v>9</v>
      </c>
      <c r="S40" s="18"/>
      <c r="T40" s="1">
        <v>88.03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89.25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81183</v>
      </c>
      <c r="C41" s="19" t="s">
        <v>146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1</v>
      </c>
      <c r="J41" s="28" t="str">
        <f t="shared" si="4"/>
        <v>Memiliki kemampuan dalam menganalisis isi dan aspek kebahasaan dari minimal dua teks laporan hasil observasi.</v>
      </c>
      <c r="K41" s="28">
        <f t="shared" si="5"/>
        <v>83.75</v>
      </c>
      <c r="L41" s="28" t="str">
        <f t="shared" si="6"/>
        <v>B</v>
      </c>
      <c r="M41" s="28">
        <f t="shared" si="7"/>
        <v>83.75</v>
      </c>
      <c r="N41" s="28" t="str">
        <f t="shared" si="8"/>
        <v>B</v>
      </c>
      <c r="O41" s="36">
        <v>1</v>
      </c>
      <c r="P41" s="28" t="str">
        <f t="shared" si="9"/>
        <v>Sangat terampil mengonstruksi teks laporan hasil observasi dengan memerhatikan isi dan aspek kebahasaan.</v>
      </c>
      <c r="Q41" s="39" t="s">
        <v>8</v>
      </c>
      <c r="R41" s="39" t="s">
        <v>9</v>
      </c>
      <c r="S41" s="18"/>
      <c r="T41" s="1">
        <v>80.88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83.75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81199</v>
      </c>
      <c r="C42" s="19" t="s">
        <v>147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menganalisis isi dan aspek kebahasaan dari minimal dua teks laporan hasil observasi.</v>
      </c>
      <c r="K42" s="28">
        <f t="shared" si="5"/>
        <v>87.12</v>
      </c>
      <c r="L42" s="28" t="str">
        <f t="shared" si="6"/>
        <v>A</v>
      </c>
      <c r="M42" s="28">
        <f t="shared" si="7"/>
        <v>87.12</v>
      </c>
      <c r="N42" s="28" t="str">
        <f t="shared" si="8"/>
        <v>A</v>
      </c>
      <c r="O42" s="36">
        <v>1</v>
      </c>
      <c r="P42" s="28" t="str">
        <f t="shared" si="9"/>
        <v>Sangat terampil mengonstruksi teks laporan hasil observasi dengan memerhatikan isi dan aspek kebahasaan.</v>
      </c>
      <c r="Q42" s="39" t="s">
        <v>8</v>
      </c>
      <c r="R42" s="39" t="s">
        <v>9</v>
      </c>
      <c r="S42" s="18"/>
      <c r="T42" s="1">
        <v>85.26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87.12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81215</v>
      </c>
      <c r="C43" s="19" t="s">
        <v>148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dalam menganalisis isi dan aspek kebahasaan dari minimal dua teks laporan hasil observasi.</v>
      </c>
      <c r="K43" s="28">
        <f t="shared" si="5"/>
        <v>87.12</v>
      </c>
      <c r="L43" s="28" t="str">
        <f t="shared" si="6"/>
        <v>A</v>
      </c>
      <c r="M43" s="28">
        <f t="shared" si="7"/>
        <v>87.12</v>
      </c>
      <c r="N43" s="28" t="str">
        <f t="shared" si="8"/>
        <v>A</v>
      </c>
      <c r="O43" s="36">
        <v>1</v>
      </c>
      <c r="P43" s="28" t="str">
        <f t="shared" si="9"/>
        <v>Sangat terampil mengonstruksi teks laporan hasil observasi dengan memerhatikan isi dan aspek kebahasaan.</v>
      </c>
      <c r="Q43" s="39" t="s">
        <v>8</v>
      </c>
      <c r="R43" s="39" t="s">
        <v>9</v>
      </c>
      <c r="S43" s="18"/>
      <c r="T43" s="1">
        <v>85.26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87.12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81231</v>
      </c>
      <c r="C44" s="19" t="s">
        <v>149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dalam menganalisis isi dan aspek kebahasaan dari minimal dua teks laporan hasil observasi.</v>
      </c>
      <c r="K44" s="28">
        <f t="shared" si="5"/>
        <v>86.75</v>
      </c>
      <c r="L44" s="28" t="str">
        <f t="shared" si="6"/>
        <v>A</v>
      </c>
      <c r="M44" s="28">
        <f t="shared" si="7"/>
        <v>86.75</v>
      </c>
      <c r="N44" s="28" t="str">
        <f t="shared" si="8"/>
        <v>A</v>
      </c>
      <c r="O44" s="36">
        <v>1</v>
      </c>
      <c r="P44" s="28" t="str">
        <f t="shared" si="9"/>
        <v>Sangat terampil mengonstruksi teks laporan hasil observasi dengan memerhatikan isi dan aspek kebahasaan.</v>
      </c>
      <c r="Q44" s="39" t="s">
        <v>8</v>
      </c>
      <c r="R44" s="39" t="s">
        <v>9</v>
      </c>
      <c r="S44" s="18"/>
      <c r="T44" s="1">
        <v>84.78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86.75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81247</v>
      </c>
      <c r="C45" s="19" t="s">
        <v>150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dalam menganalisis isi dan aspek kebahasaan dari minimal dua teks laporan hasil observasi.</v>
      </c>
      <c r="K45" s="28">
        <f t="shared" si="5"/>
        <v>86.38</v>
      </c>
      <c r="L45" s="28" t="str">
        <f t="shared" si="6"/>
        <v>A</v>
      </c>
      <c r="M45" s="28">
        <f t="shared" si="7"/>
        <v>86.38</v>
      </c>
      <c r="N45" s="28" t="str">
        <f t="shared" si="8"/>
        <v>A</v>
      </c>
      <c r="O45" s="36">
        <v>1</v>
      </c>
      <c r="P45" s="28" t="str">
        <f t="shared" si="9"/>
        <v>Sangat terampil mengonstruksi teks laporan hasil observasi dengan memerhatikan isi dan aspek kebahasaan.</v>
      </c>
      <c r="Q45" s="39" t="s">
        <v>8</v>
      </c>
      <c r="R45" s="39" t="s">
        <v>9</v>
      </c>
      <c r="S45" s="18"/>
      <c r="T45" s="1">
        <v>86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86.38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81263</v>
      </c>
      <c r="C46" s="19" t="s">
        <v>151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1</v>
      </c>
      <c r="J46" s="28" t="str">
        <f t="shared" si="4"/>
        <v>Memiliki kemampuan dalam menganalisis isi dan aspek kebahasaan dari minimal dua teks laporan hasil observasi.</v>
      </c>
      <c r="K46" s="28">
        <f t="shared" si="5"/>
        <v>84.5</v>
      </c>
      <c r="L46" s="28" t="str">
        <f t="shared" si="6"/>
        <v>A</v>
      </c>
      <c r="M46" s="28">
        <f t="shared" si="7"/>
        <v>84.5</v>
      </c>
      <c r="N46" s="28" t="str">
        <f t="shared" si="8"/>
        <v>A</v>
      </c>
      <c r="O46" s="36">
        <v>1</v>
      </c>
      <c r="P46" s="28" t="str">
        <f t="shared" si="9"/>
        <v>Sangat terampil mengonstruksi teks laporan hasil observasi dengan memerhatikan isi dan aspek kebahasaan.</v>
      </c>
      <c r="Q46" s="39" t="s">
        <v>8</v>
      </c>
      <c r="R46" s="39" t="s">
        <v>9</v>
      </c>
      <c r="S46" s="18"/>
      <c r="T46" s="1">
        <v>81.849999999999994</v>
      </c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84.5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83.361111111111114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N24" activePane="bottomRight" state="frozen"/>
      <selection pane="topRight"/>
      <selection pane="bottomLeft"/>
      <selection pane="bottomRight" activeCell="T37" sqref="T3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704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704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81279</v>
      </c>
      <c r="C11" s="19" t="s">
        <v>153</v>
      </c>
      <c r="D11" s="18"/>
      <c r="E11" s="28">
        <f t="shared" ref="E11:E45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45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isi dan aspek kebahasaan dari minimal dua teks laporan hasil observasi.</v>
      </c>
      <c r="K11" s="28">
        <f t="shared" ref="K11:K50" si="5">IF((COUNTA(AF11:AO11)&gt;0),AVERAGE(AF11:AO11),"")</f>
        <v>86.97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86.97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mengonstruksi teks laporan hasil observasi dengan memerhatikan isi dan aspek kebahasaan.</v>
      </c>
      <c r="Q11" s="39" t="s">
        <v>8</v>
      </c>
      <c r="R11" s="39" t="s">
        <v>9</v>
      </c>
      <c r="S11" s="18"/>
      <c r="T11" s="1">
        <v>85.06</v>
      </c>
      <c r="U11" s="1"/>
      <c r="V11" s="37"/>
      <c r="W11" s="1"/>
      <c r="X11" s="1"/>
      <c r="Y11" s="1"/>
      <c r="Z11" s="1"/>
      <c r="AA11" s="1"/>
      <c r="AB11" s="1"/>
      <c r="AC11" s="1"/>
      <c r="AD11" s="1"/>
      <c r="AE11" s="18"/>
      <c r="AF11" s="1">
        <v>86.97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81296</v>
      </c>
      <c r="C12" s="19" t="s">
        <v>154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menganalisis isi dan aspek kebahasaan dari minimal dua teks laporan hasil observasi.</v>
      </c>
      <c r="K12" s="28">
        <f t="shared" si="5"/>
        <v>86.97</v>
      </c>
      <c r="L12" s="28" t="str">
        <f t="shared" si="6"/>
        <v>A</v>
      </c>
      <c r="M12" s="28">
        <f t="shared" si="7"/>
        <v>86.97</v>
      </c>
      <c r="N12" s="28" t="str">
        <f t="shared" si="8"/>
        <v>A</v>
      </c>
      <c r="O12" s="36">
        <v>1</v>
      </c>
      <c r="P12" s="28" t="str">
        <f t="shared" si="9"/>
        <v>Sangat terampil mengonstruksi teks laporan hasil observasi dengan memerhatikan isi dan aspek kebahasaan.</v>
      </c>
      <c r="Q12" s="39" t="s">
        <v>8</v>
      </c>
      <c r="R12" s="39" t="s">
        <v>9</v>
      </c>
      <c r="S12" s="18"/>
      <c r="T12" s="1">
        <v>85.06</v>
      </c>
      <c r="U12" s="1"/>
      <c r="V12" s="37"/>
      <c r="W12" s="1"/>
      <c r="X12" s="1"/>
      <c r="Y12" s="1"/>
      <c r="Z12" s="1"/>
      <c r="AA12" s="1"/>
      <c r="AB12" s="1"/>
      <c r="AC12" s="1"/>
      <c r="AD12" s="1"/>
      <c r="AE12" s="18"/>
      <c r="AF12" s="1">
        <v>86.97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81313</v>
      </c>
      <c r="C13" s="19" t="s">
        <v>155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2</v>
      </c>
      <c r="J13" s="28" t="str">
        <f t="shared" si="4"/>
        <v>Memiliki kemampuan dalam menganalisis struktur, isi (permasalahan, argumentasi, pengetahuan, dan rekomendasi), kebahasaan  teks eksposisi yang didengar dan atau dibaca.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1</v>
      </c>
      <c r="P13" s="28" t="str">
        <f t="shared" si="9"/>
        <v>Sangat terampil mengonstruksi teks laporan hasil observasi dengan memerhatikan isi dan aspek kebahasaan.</v>
      </c>
      <c r="Q13" s="39" t="s">
        <v>8</v>
      </c>
      <c r="R13" s="39" t="s">
        <v>9</v>
      </c>
      <c r="S13" s="18"/>
      <c r="T13" s="1">
        <v>76</v>
      </c>
      <c r="U13" s="1"/>
      <c r="V13" s="37"/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224</v>
      </c>
      <c r="FI13" s="43" t="s">
        <v>228</v>
      </c>
      <c r="FJ13" s="41">
        <v>29641</v>
      </c>
      <c r="FK13" s="41">
        <v>29651</v>
      </c>
    </row>
    <row r="14" spans="1:167" x14ac:dyDescent="0.25">
      <c r="A14" s="19">
        <v>4</v>
      </c>
      <c r="B14" s="19">
        <v>81330</v>
      </c>
      <c r="C14" s="19" t="s">
        <v>156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dalam menganalisis isi dan aspek kebahasaan dari minimal dua teks laporan hasil observasi.</v>
      </c>
      <c r="K14" s="28">
        <f t="shared" si="5"/>
        <v>87.12</v>
      </c>
      <c r="L14" s="28" t="str">
        <f t="shared" si="6"/>
        <v>A</v>
      </c>
      <c r="M14" s="28">
        <f t="shared" si="7"/>
        <v>87.12</v>
      </c>
      <c r="N14" s="28" t="str">
        <f t="shared" si="8"/>
        <v>A</v>
      </c>
      <c r="O14" s="36">
        <v>1</v>
      </c>
      <c r="P14" s="28" t="str">
        <f t="shared" si="9"/>
        <v>Sangat terampil mengonstruksi teks laporan hasil observasi dengan memerhatikan isi dan aspek kebahasaan.</v>
      </c>
      <c r="Q14" s="39" t="s">
        <v>8</v>
      </c>
      <c r="R14" s="39" t="s">
        <v>9</v>
      </c>
      <c r="S14" s="18"/>
      <c r="T14" s="1">
        <v>85.26</v>
      </c>
      <c r="U14" s="1"/>
      <c r="V14" s="37"/>
      <c r="W14" s="1"/>
      <c r="X14" s="1"/>
      <c r="Y14" s="1"/>
      <c r="Z14" s="1"/>
      <c r="AA14" s="1"/>
      <c r="AB14" s="1"/>
      <c r="AC14" s="1"/>
      <c r="AD14" s="1"/>
      <c r="AE14" s="18"/>
      <c r="AF14" s="1">
        <v>87.12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81347</v>
      </c>
      <c r="C15" s="19" t="s">
        <v>157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>
        <v>2</v>
      </c>
      <c r="J15" s="28" t="str">
        <f t="shared" si="4"/>
        <v>Memiliki kemampuan dalam menganalisis struktur, isi (permasalahan, argumentasi, pengetahuan, dan rekomendasi), kebahasaan  teks eksposisi yang didengar dan atau dibaca.</v>
      </c>
      <c r="K15" s="28">
        <f t="shared" si="5"/>
        <v>76</v>
      </c>
      <c r="L15" s="28" t="str">
        <f t="shared" si="6"/>
        <v>B</v>
      </c>
      <c r="M15" s="28">
        <f t="shared" si="7"/>
        <v>76</v>
      </c>
      <c r="N15" s="28" t="str">
        <f t="shared" si="8"/>
        <v>B</v>
      </c>
      <c r="O15" s="36">
        <v>1</v>
      </c>
      <c r="P15" s="28" t="str">
        <f t="shared" si="9"/>
        <v>Sangat terampil mengonstruksi teks laporan hasil observasi dengan memerhatikan isi dan aspek kebahasaan.</v>
      </c>
      <c r="Q15" s="39" t="s">
        <v>8</v>
      </c>
      <c r="R15" s="39" t="s">
        <v>9</v>
      </c>
      <c r="S15" s="18"/>
      <c r="T15" s="1">
        <v>76</v>
      </c>
      <c r="U15" s="1"/>
      <c r="V15" s="37"/>
      <c r="W15" s="1"/>
      <c r="X15" s="1"/>
      <c r="Y15" s="1"/>
      <c r="Z15" s="1"/>
      <c r="AA15" s="1"/>
      <c r="AB15" s="1"/>
      <c r="AC15" s="1"/>
      <c r="AD15" s="1"/>
      <c r="AE15" s="18"/>
      <c r="AF15" s="1">
        <v>76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225</v>
      </c>
      <c r="FI15" s="43" t="s">
        <v>229</v>
      </c>
      <c r="FJ15" s="41">
        <v>29642</v>
      </c>
      <c r="FK15" s="41">
        <v>29652</v>
      </c>
    </row>
    <row r="16" spans="1:167" x14ac:dyDescent="0.25">
      <c r="A16" s="19">
        <v>6</v>
      </c>
      <c r="B16" s="19">
        <v>81381</v>
      </c>
      <c r="C16" s="19" t="s">
        <v>158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1</v>
      </c>
      <c r="J16" s="28" t="str">
        <f t="shared" si="4"/>
        <v>Memiliki kemampuan dalam menganalisis isi dan aspek kebahasaan dari minimal dua teks laporan hasil observasi.</v>
      </c>
      <c r="K16" s="28">
        <f t="shared" si="5"/>
        <v>85.91</v>
      </c>
      <c r="L16" s="28" t="str">
        <f t="shared" si="6"/>
        <v>A</v>
      </c>
      <c r="M16" s="28">
        <f t="shared" si="7"/>
        <v>85.91</v>
      </c>
      <c r="N16" s="28" t="str">
        <f t="shared" si="8"/>
        <v>A</v>
      </c>
      <c r="O16" s="36">
        <v>1</v>
      </c>
      <c r="P16" s="28" t="str">
        <f t="shared" si="9"/>
        <v>Sangat terampil mengonstruksi teks laporan hasil observasi dengan memerhatikan isi dan aspek kebahasaan.</v>
      </c>
      <c r="Q16" s="39" t="s">
        <v>8</v>
      </c>
      <c r="R16" s="39" t="s">
        <v>9</v>
      </c>
      <c r="S16" s="18"/>
      <c r="T16" s="1">
        <v>83.68</v>
      </c>
      <c r="U16" s="1"/>
      <c r="V16" s="37"/>
      <c r="W16" s="1"/>
      <c r="X16" s="1"/>
      <c r="Y16" s="1"/>
      <c r="Z16" s="1"/>
      <c r="AA16" s="1"/>
      <c r="AB16" s="1"/>
      <c r="AC16" s="1"/>
      <c r="AD16" s="1"/>
      <c r="AE16" s="18"/>
      <c r="AF16" s="1">
        <v>85.91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81398</v>
      </c>
      <c r="C17" s="19" t="s">
        <v>159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1</v>
      </c>
      <c r="J17" s="28" t="str">
        <f t="shared" si="4"/>
        <v>Memiliki kemampuan dalam menganalisis isi dan aspek kebahasaan dari minimal dua teks laporan hasil observasi.</v>
      </c>
      <c r="K17" s="28">
        <f t="shared" si="5"/>
        <v>85.15</v>
      </c>
      <c r="L17" s="28" t="str">
        <f t="shared" si="6"/>
        <v>A</v>
      </c>
      <c r="M17" s="28">
        <f t="shared" si="7"/>
        <v>85.15</v>
      </c>
      <c r="N17" s="28" t="str">
        <f t="shared" si="8"/>
        <v>A</v>
      </c>
      <c r="O17" s="36">
        <v>1</v>
      </c>
      <c r="P17" s="28" t="str">
        <f t="shared" si="9"/>
        <v>Sangat terampil mengonstruksi teks laporan hasil observasi dengan memerhatikan isi dan aspek kebahasaan.</v>
      </c>
      <c r="Q17" s="39" t="s">
        <v>8</v>
      </c>
      <c r="R17" s="39" t="s">
        <v>9</v>
      </c>
      <c r="S17" s="18"/>
      <c r="T17" s="1">
        <v>82.7</v>
      </c>
      <c r="U17" s="1"/>
      <c r="V17" s="37"/>
      <c r="W17" s="1"/>
      <c r="X17" s="1"/>
      <c r="Y17" s="1"/>
      <c r="Z17" s="1"/>
      <c r="AA17" s="1"/>
      <c r="AB17" s="1"/>
      <c r="AC17" s="1"/>
      <c r="AD17" s="1"/>
      <c r="AE17" s="18"/>
      <c r="AF17" s="1">
        <v>85.15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226</v>
      </c>
      <c r="FI17" s="43" t="s">
        <v>230</v>
      </c>
      <c r="FJ17" s="41">
        <v>29643</v>
      </c>
      <c r="FK17" s="41">
        <v>29653</v>
      </c>
    </row>
    <row r="18" spans="1:167" x14ac:dyDescent="0.25">
      <c r="A18" s="19">
        <v>8</v>
      </c>
      <c r="B18" s="19">
        <v>81415</v>
      </c>
      <c r="C18" s="19" t="s">
        <v>160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1</v>
      </c>
      <c r="J18" s="28" t="str">
        <f t="shared" si="4"/>
        <v>Memiliki kemampuan dalam menganalisis isi dan aspek kebahasaan dari minimal dua teks laporan hasil observasi.</v>
      </c>
      <c r="K18" s="28">
        <f t="shared" si="5"/>
        <v>82.88</v>
      </c>
      <c r="L18" s="28" t="str">
        <f t="shared" si="6"/>
        <v>B</v>
      </c>
      <c r="M18" s="28">
        <f t="shared" si="7"/>
        <v>82.88</v>
      </c>
      <c r="N18" s="28" t="str">
        <f t="shared" si="8"/>
        <v>B</v>
      </c>
      <c r="O18" s="36">
        <v>1</v>
      </c>
      <c r="P18" s="28" t="str">
        <f t="shared" si="9"/>
        <v>Sangat terampil mengonstruksi teks laporan hasil observasi dengan memerhatikan isi dan aspek kebahasaan.</v>
      </c>
      <c r="Q18" s="39" t="s">
        <v>9</v>
      </c>
      <c r="R18" s="39" t="s">
        <v>9</v>
      </c>
      <c r="S18" s="18"/>
      <c r="T18" s="1">
        <v>79.739999999999995</v>
      </c>
      <c r="U18" s="1"/>
      <c r="V18" s="37"/>
      <c r="W18" s="1"/>
      <c r="X18" s="1"/>
      <c r="Y18" s="1"/>
      <c r="Z18" s="1"/>
      <c r="AA18" s="1"/>
      <c r="AB18" s="1"/>
      <c r="AC18" s="1"/>
      <c r="AD18" s="1"/>
      <c r="AE18" s="18"/>
      <c r="AF18" s="1">
        <v>82.88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81432</v>
      </c>
      <c r="C19" s="19" t="s">
        <v>161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dalam menganalisis isi dan aspek kebahasaan dari minimal dua teks laporan hasil observasi.</v>
      </c>
      <c r="K19" s="28">
        <f t="shared" si="5"/>
        <v>88.18</v>
      </c>
      <c r="L19" s="28" t="str">
        <f t="shared" si="6"/>
        <v>A</v>
      </c>
      <c r="M19" s="28">
        <f t="shared" si="7"/>
        <v>88.18</v>
      </c>
      <c r="N19" s="28" t="str">
        <f t="shared" si="8"/>
        <v>A</v>
      </c>
      <c r="O19" s="36">
        <v>1</v>
      </c>
      <c r="P19" s="28" t="str">
        <f t="shared" si="9"/>
        <v>Sangat terampil mengonstruksi teks laporan hasil observasi dengan memerhatikan isi dan aspek kebahasaan.</v>
      </c>
      <c r="Q19" s="39" t="s">
        <v>8</v>
      </c>
      <c r="R19" s="39" t="s">
        <v>9</v>
      </c>
      <c r="S19" s="18"/>
      <c r="T19" s="1">
        <v>86.64</v>
      </c>
      <c r="U19" s="1"/>
      <c r="V19" s="37"/>
      <c r="W19" s="1"/>
      <c r="X19" s="1"/>
      <c r="Y19" s="1"/>
      <c r="Z19" s="1"/>
      <c r="AA19" s="1"/>
      <c r="AB19" s="1"/>
      <c r="AC19" s="1"/>
      <c r="AD19" s="1"/>
      <c r="AE19" s="18"/>
      <c r="AF19" s="1">
        <v>88.18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227</v>
      </c>
      <c r="FI19" s="43" t="s">
        <v>231</v>
      </c>
      <c r="FJ19" s="41">
        <v>29644</v>
      </c>
      <c r="FK19" s="41">
        <v>29654</v>
      </c>
    </row>
    <row r="20" spans="1:167" x14ac:dyDescent="0.25">
      <c r="A20" s="19">
        <v>10</v>
      </c>
      <c r="B20" s="19">
        <v>81449</v>
      </c>
      <c r="C20" s="19" t="s">
        <v>162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dalam menganalisis isi dan aspek kebahasaan dari minimal dua teks laporan hasil observasi.</v>
      </c>
      <c r="K20" s="28">
        <f t="shared" si="5"/>
        <v>88.33</v>
      </c>
      <c r="L20" s="28" t="str">
        <f t="shared" si="6"/>
        <v>A</v>
      </c>
      <c r="M20" s="28">
        <f t="shared" si="7"/>
        <v>88.33</v>
      </c>
      <c r="N20" s="28" t="str">
        <f t="shared" si="8"/>
        <v>A</v>
      </c>
      <c r="O20" s="36">
        <v>1</v>
      </c>
      <c r="P20" s="28" t="str">
        <f t="shared" si="9"/>
        <v>Sangat terampil mengonstruksi teks laporan hasil observasi dengan memerhatikan isi dan aspek kebahasaan.</v>
      </c>
      <c r="Q20" s="39" t="s">
        <v>8</v>
      </c>
      <c r="R20" s="39" t="s">
        <v>9</v>
      </c>
      <c r="S20" s="18"/>
      <c r="T20" s="1">
        <v>86.83</v>
      </c>
      <c r="U20" s="1"/>
      <c r="V20" s="37"/>
      <c r="W20" s="1"/>
      <c r="X20" s="1"/>
      <c r="Y20" s="1"/>
      <c r="Z20" s="1"/>
      <c r="AA20" s="1"/>
      <c r="AB20" s="1"/>
      <c r="AC20" s="1"/>
      <c r="AD20" s="1"/>
      <c r="AE20" s="18"/>
      <c r="AF20" s="1">
        <v>88.33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81466</v>
      </c>
      <c r="C21" s="19" t="s">
        <v>163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1</v>
      </c>
      <c r="J21" s="28" t="str">
        <f t="shared" si="4"/>
        <v>Memiliki kemampuan dalam menganalisis isi dan aspek kebahasaan dari minimal dua teks laporan hasil observasi.</v>
      </c>
      <c r="K21" s="28">
        <f t="shared" si="5"/>
        <v>86.06</v>
      </c>
      <c r="L21" s="28" t="str">
        <f t="shared" si="6"/>
        <v>A</v>
      </c>
      <c r="M21" s="28">
        <f t="shared" si="7"/>
        <v>86.06</v>
      </c>
      <c r="N21" s="28" t="str">
        <f t="shared" si="8"/>
        <v>A</v>
      </c>
      <c r="O21" s="36">
        <v>1</v>
      </c>
      <c r="P21" s="28" t="str">
        <f t="shared" si="9"/>
        <v>Sangat terampil mengonstruksi teks laporan hasil observasi dengan memerhatikan isi dan aspek kebahasaan.</v>
      </c>
      <c r="Q21" s="39" t="s">
        <v>8</v>
      </c>
      <c r="R21" s="39" t="s">
        <v>9</v>
      </c>
      <c r="S21" s="18"/>
      <c r="T21" s="1">
        <v>83.88</v>
      </c>
      <c r="U21" s="1"/>
      <c r="V21" s="37"/>
      <c r="W21" s="1"/>
      <c r="X21" s="1"/>
      <c r="Y21" s="1"/>
      <c r="Z21" s="1"/>
      <c r="AA21" s="1"/>
      <c r="AB21" s="1"/>
      <c r="AC21" s="1"/>
      <c r="AD21" s="1"/>
      <c r="AE21" s="18"/>
      <c r="AF21" s="1">
        <v>86.06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29645</v>
      </c>
      <c r="FK21" s="41">
        <v>29655</v>
      </c>
    </row>
    <row r="22" spans="1:167" x14ac:dyDescent="0.25">
      <c r="A22" s="19">
        <v>12</v>
      </c>
      <c r="B22" s="19">
        <v>81483</v>
      </c>
      <c r="C22" s="19" t="s">
        <v>164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dalam menganalisis isi dan aspek kebahasaan dari minimal dua teks laporan hasil observasi.</v>
      </c>
      <c r="K22" s="28">
        <f t="shared" si="5"/>
        <v>86.97</v>
      </c>
      <c r="L22" s="28" t="str">
        <f t="shared" si="6"/>
        <v>A</v>
      </c>
      <c r="M22" s="28">
        <f t="shared" si="7"/>
        <v>86.97</v>
      </c>
      <c r="N22" s="28" t="str">
        <f t="shared" si="8"/>
        <v>A</v>
      </c>
      <c r="O22" s="36">
        <v>1</v>
      </c>
      <c r="P22" s="28" t="str">
        <f t="shared" si="9"/>
        <v>Sangat terampil mengonstruksi teks laporan hasil observasi dengan memerhatikan isi dan aspek kebahasaan.</v>
      </c>
      <c r="Q22" s="39" t="s">
        <v>8</v>
      </c>
      <c r="R22" s="39" t="s">
        <v>9</v>
      </c>
      <c r="S22" s="18"/>
      <c r="T22" s="1">
        <v>87</v>
      </c>
      <c r="U22" s="1"/>
      <c r="V22" s="37"/>
      <c r="W22" s="1"/>
      <c r="X22" s="1"/>
      <c r="Y22" s="1"/>
      <c r="Z22" s="1"/>
      <c r="AA22" s="1"/>
      <c r="AB22" s="1"/>
      <c r="AC22" s="1"/>
      <c r="AD22" s="1"/>
      <c r="AE22" s="18"/>
      <c r="AF22" s="1">
        <v>86.97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81500</v>
      </c>
      <c r="C23" s="19" t="s">
        <v>165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1</v>
      </c>
      <c r="J23" s="28" t="str">
        <f t="shared" si="4"/>
        <v>Memiliki kemampuan dalam menganalisis isi dan aspek kebahasaan dari minimal dua teks laporan hasil observasi.</v>
      </c>
      <c r="K23" s="28">
        <f t="shared" si="5"/>
        <v>83.94</v>
      </c>
      <c r="L23" s="28" t="str">
        <f t="shared" si="6"/>
        <v>B</v>
      </c>
      <c r="M23" s="28">
        <f t="shared" si="7"/>
        <v>83.94</v>
      </c>
      <c r="N23" s="28" t="str">
        <f t="shared" si="8"/>
        <v>B</v>
      </c>
      <c r="O23" s="36">
        <v>1</v>
      </c>
      <c r="P23" s="28" t="str">
        <f t="shared" si="9"/>
        <v>Sangat terampil mengonstruksi teks laporan hasil observasi dengan memerhatikan isi dan aspek kebahasaan.</v>
      </c>
      <c r="Q23" s="39" t="s">
        <v>8</v>
      </c>
      <c r="R23" s="39" t="s">
        <v>9</v>
      </c>
      <c r="S23" s="18"/>
      <c r="T23" s="1">
        <v>81.12</v>
      </c>
      <c r="U23" s="1"/>
      <c r="V23" s="37"/>
      <c r="W23" s="1"/>
      <c r="X23" s="1"/>
      <c r="Y23" s="1"/>
      <c r="Z23" s="1"/>
      <c r="AA23" s="1"/>
      <c r="AB23" s="1"/>
      <c r="AC23" s="1"/>
      <c r="AD23" s="1"/>
      <c r="AE23" s="18"/>
      <c r="AF23" s="1">
        <v>83.94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29646</v>
      </c>
      <c r="FK23" s="41">
        <v>29656</v>
      </c>
    </row>
    <row r="24" spans="1:167" x14ac:dyDescent="0.25">
      <c r="A24" s="19">
        <v>14</v>
      </c>
      <c r="B24" s="19">
        <v>81517</v>
      </c>
      <c r="C24" s="19" t="s">
        <v>166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1</v>
      </c>
      <c r="J24" s="28" t="str">
        <f t="shared" si="4"/>
        <v>Memiliki kemampuan dalam menganalisis isi dan aspek kebahasaan dari minimal dua teks laporan hasil observasi.</v>
      </c>
      <c r="K24" s="28">
        <f t="shared" si="5"/>
        <v>85.91</v>
      </c>
      <c r="L24" s="28" t="str">
        <f t="shared" si="6"/>
        <v>A</v>
      </c>
      <c r="M24" s="28">
        <f t="shared" si="7"/>
        <v>85.91</v>
      </c>
      <c r="N24" s="28" t="str">
        <f t="shared" si="8"/>
        <v>A</v>
      </c>
      <c r="O24" s="36">
        <v>1</v>
      </c>
      <c r="P24" s="28" t="str">
        <f t="shared" si="9"/>
        <v>Sangat terampil mengonstruksi teks laporan hasil observasi dengan memerhatikan isi dan aspek kebahasaan.</v>
      </c>
      <c r="Q24" s="39" t="s">
        <v>8</v>
      </c>
      <c r="R24" s="39" t="s">
        <v>9</v>
      </c>
      <c r="S24" s="18"/>
      <c r="T24" s="1">
        <v>83.68</v>
      </c>
      <c r="U24" s="1"/>
      <c r="V24" s="37"/>
      <c r="W24" s="1"/>
      <c r="X24" s="1"/>
      <c r="Y24" s="1"/>
      <c r="Z24" s="1"/>
      <c r="AA24" s="1"/>
      <c r="AB24" s="1"/>
      <c r="AC24" s="1"/>
      <c r="AD24" s="1"/>
      <c r="AE24" s="18"/>
      <c r="AF24" s="1">
        <v>85.91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81534</v>
      </c>
      <c r="C25" s="19" t="s">
        <v>167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dalam menganalisis isi dan aspek kebahasaan dari minimal dua teks laporan hasil observasi.</v>
      </c>
      <c r="K25" s="28">
        <f t="shared" si="5"/>
        <v>87.42</v>
      </c>
      <c r="L25" s="28" t="str">
        <f t="shared" si="6"/>
        <v>A</v>
      </c>
      <c r="M25" s="28">
        <f t="shared" si="7"/>
        <v>87.42</v>
      </c>
      <c r="N25" s="28" t="str">
        <f t="shared" si="8"/>
        <v>A</v>
      </c>
      <c r="O25" s="36">
        <v>1</v>
      </c>
      <c r="P25" s="28" t="str">
        <f t="shared" si="9"/>
        <v>Sangat terampil mengonstruksi teks laporan hasil observasi dengan memerhatikan isi dan aspek kebahasaan.</v>
      </c>
      <c r="Q25" s="39" t="s">
        <v>8</v>
      </c>
      <c r="R25" s="39" t="s">
        <v>9</v>
      </c>
      <c r="S25" s="18"/>
      <c r="T25" s="1">
        <v>85.65</v>
      </c>
      <c r="U25" s="1"/>
      <c r="V25" s="37"/>
      <c r="W25" s="1"/>
      <c r="X25" s="1"/>
      <c r="Y25" s="1"/>
      <c r="Z25" s="1"/>
      <c r="AA25" s="1"/>
      <c r="AB25" s="1"/>
      <c r="AC25" s="1"/>
      <c r="AD25" s="1"/>
      <c r="AE25" s="18"/>
      <c r="AF25" s="1">
        <v>87.42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29647</v>
      </c>
      <c r="FK25" s="41">
        <v>29657</v>
      </c>
    </row>
    <row r="26" spans="1:167" x14ac:dyDescent="0.25">
      <c r="A26" s="19">
        <v>16</v>
      </c>
      <c r="B26" s="19">
        <v>81551</v>
      </c>
      <c r="C26" s="19" t="s">
        <v>168</v>
      </c>
      <c r="D26" s="18"/>
      <c r="E26" s="28">
        <f t="shared" si="0"/>
        <v>77</v>
      </c>
      <c r="F26" s="28" t="str">
        <f t="shared" si="1"/>
        <v>B</v>
      </c>
      <c r="G26" s="28">
        <f t="shared" si="2"/>
        <v>77</v>
      </c>
      <c r="H26" s="28" t="str">
        <f t="shared" si="3"/>
        <v>B</v>
      </c>
      <c r="I26" s="36">
        <v>2</v>
      </c>
      <c r="J26" s="28" t="str">
        <f t="shared" si="4"/>
        <v>Memiliki kemampuan dalam menganalisis struktur, isi (permasalahan, argumentasi, pengetahuan, dan rekomendasi), kebahasaan  teks eksposisi yang didengar dan atau dibaca.</v>
      </c>
      <c r="K26" s="28">
        <f t="shared" si="5"/>
        <v>81.819999999999993</v>
      </c>
      <c r="L26" s="28" t="str">
        <f t="shared" si="6"/>
        <v>B</v>
      </c>
      <c r="M26" s="28">
        <f t="shared" si="7"/>
        <v>81.819999999999993</v>
      </c>
      <c r="N26" s="28" t="str">
        <f t="shared" si="8"/>
        <v>B</v>
      </c>
      <c r="O26" s="36">
        <v>1</v>
      </c>
      <c r="P26" s="28" t="str">
        <f t="shared" si="9"/>
        <v>Sangat terampil mengonstruksi teks laporan hasil observasi dengan memerhatikan isi dan aspek kebahasaan.</v>
      </c>
      <c r="Q26" s="39" t="s">
        <v>9</v>
      </c>
      <c r="R26" s="39" t="s">
        <v>9</v>
      </c>
      <c r="S26" s="18"/>
      <c r="T26" s="1">
        <v>77</v>
      </c>
      <c r="U26" s="1"/>
      <c r="V26" s="37"/>
      <c r="W26" s="1"/>
      <c r="X26" s="1"/>
      <c r="Y26" s="1"/>
      <c r="Z26" s="1"/>
      <c r="AA26" s="1"/>
      <c r="AB26" s="1"/>
      <c r="AC26" s="1"/>
      <c r="AD26" s="1"/>
      <c r="AE26" s="18"/>
      <c r="AF26" s="1">
        <v>81.819999999999993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81568</v>
      </c>
      <c r="C27" s="19" t="s">
        <v>169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1</v>
      </c>
      <c r="J27" s="28" t="str">
        <f t="shared" si="4"/>
        <v>Memiliki kemampuan dalam menganalisis isi dan aspek kebahasaan dari minimal dua teks laporan hasil observasi.</v>
      </c>
      <c r="K27" s="28">
        <f t="shared" si="5"/>
        <v>86.52</v>
      </c>
      <c r="L27" s="28" t="str">
        <f t="shared" si="6"/>
        <v>A</v>
      </c>
      <c r="M27" s="28">
        <f t="shared" si="7"/>
        <v>86.52</v>
      </c>
      <c r="N27" s="28" t="str">
        <f t="shared" si="8"/>
        <v>A</v>
      </c>
      <c r="O27" s="36">
        <v>1</v>
      </c>
      <c r="P27" s="28" t="str">
        <f t="shared" si="9"/>
        <v>Sangat terampil mengonstruksi teks laporan hasil observasi dengan memerhatikan isi dan aspek kebahasaan.</v>
      </c>
      <c r="Q27" s="39" t="s">
        <v>9</v>
      </c>
      <c r="R27" s="39" t="s">
        <v>9</v>
      </c>
      <c r="S27" s="18"/>
      <c r="T27" s="1">
        <v>84.47</v>
      </c>
      <c r="U27" s="1"/>
      <c r="V27" s="37"/>
      <c r="W27" s="1"/>
      <c r="X27" s="1"/>
      <c r="Y27" s="1"/>
      <c r="Z27" s="1"/>
      <c r="AA27" s="1"/>
      <c r="AB27" s="1"/>
      <c r="AC27" s="1"/>
      <c r="AD27" s="1"/>
      <c r="AE27" s="18"/>
      <c r="AF27" s="1">
        <v>86.52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29648</v>
      </c>
      <c r="FK27" s="41">
        <v>29658</v>
      </c>
    </row>
    <row r="28" spans="1:167" x14ac:dyDescent="0.25">
      <c r="A28" s="19">
        <v>18</v>
      </c>
      <c r="B28" s="19">
        <v>81585</v>
      </c>
      <c r="C28" s="19" t="s">
        <v>170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1</v>
      </c>
      <c r="J28" s="28" t="str">
        <f t="shared" si="4"/>
        <v>Memiliki kemampuan dalam menganalisis isi dan aspek kebahasaan dari minimal dua teks laporan hasil observasi.</v>
      </c>
      <c r="K28" s="28">
        <f t="shared" si="5"/>
        <v>86.36</v>
      </c>
      <c r="L28" s="28" t="str">
        <f t="shared" si="6"/>
        <v>A</v>
      </c>
      <c r="M28" s="28">
        <f t="shared" si="7"/>
        <v>86.36</v>
      </c>
      <c r="N28" s="28" t="str">
        <f t="shared" si="8"/>
        <v>A</v>
      </c>
      <c r="O28" s="36">
        <v>1</v>
      </c>
      <c r="P28" s="28" t="str">
        <f t="shared" si="9"/>
        <v>Sangat terampil mengonstruksi teks laporan hasil observasi dengan memerhatikan isi dan aspek kebahasaan.</v>
      </c>
      <c r="Q28" s="39" t="s">
        <v>8</v>
      </c>
      <c r="R28" s="39" t="s">
        <v>9</v>
      </c>
      <c r="S28" s="18"/>
      <c r="T28" s="1">
        <v>84.27</v>
      </c>
      <c r="U28" s="1"/>
      <c r="V28" s="37"/>
      <c r="W28" s="1"/>
      <c r="X28" s="1"/>
      <c r="Y28" s="1"/>
      <c r="Z28" s="1"/>
      <c r="AA28" s="1"/>
      <c r="AB28" s="1"/>
      <c r="AC28" s="1"/>
      <c r="AD28" s="1"/>
      <c r="AE28" s="18"/>
      <c r="AF28" s="1">
        <v>86.36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81602</v>
      </c>
      <c r="C29" s="19" t="s">
        <v>171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1</v>
      </c>
      <c r="J29" s="28" t="str">
        <f t="shared" si="4"/>
        <v>Memiliki kemampuan dalam menganalisis isi dan aspek kebahasaan dari minimal dua teks laporan hasil observasi.</v>
      </c>
      <c r="K29" s="28">
        <f t="shared" si="5"/>
        <v>79</v>
      </c>
      <c r="L29" s="28" t="str">
        <f t="shared" si="6"/>
        <v>B</v>
      </c>
      <c r="M29" s="28">
        <f t="shared" si="7"/>
        <v>79</v>
      </c>
      <c r="N29" s="28" t="str">
        <f t="shared" si="8"/>
        <v>B</v>
      </c>
      <c r="O29" s="36">
        <v>1</v>
      </c>
      <c r="P29" s="28" t="str">
        <f t="shared" si="9"/>
        <v>Sangat terampil mengonstruksi teks laporan hasil observasi dengan memerhatikan isi dan aspek kebahasaan.</v>
      </c>
      <c r="Q29" s="39" t="s">
        <v>9</v>
      </c>
      <c r="R29" s="39" t="s">
        <v>9</v>
      </c>
      <c r="S29" s="18"/>
      <c r="T29" s="1">
        <v>77</v>
      </c>
      <c r="U29" s="1"/>
      <c r="V29" s="37"/>
      <c r="W29" s="1"/>
      <c r="X29" s="1"/>
      <c r="Y29" s="1"/>
      <c r="Z29" s="1"/>
      <c r="AA29" s="1"/>
      <c r="AB29" s="1"/>
      <c r="AC29" s="1"/>
      <c r="AD29" s="1"/>
      <c r="AE29" s="18"/>
      <c r="AF29" s="1">
        <v>79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29649</v>
      </c>
      <c r="FK29" s="41">
        <v>29659</v>
      </c>
    </row>
    <row r="30" spans="1:167" x14ac:dyDescent="0.25">
      <c r="A30" s="19">
        <v>20</v>
      </c>
      <c r="B30" s="19">
        <v>81619</v>
      </c>
      <c r="C30" s="19" t="s">
        <v>172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dalam menganalisis struktur, isi (permasalahan, argumentasi, pengetahuan, dan rekomendasi), kebahasaan  teks eksposisi yang didengar dan atau dibaca.</v>
      </c>
      <c r="K30" s="28">
        <f t="shared" si="5"/>
        <v>82.58</v>
      </c>
      <c r="L30" s="28" t="str">
        <f t="shared" si="6"/>
        <v>B</v>
      </c>
      <c r="M30" s="28">
        <f t="shared" si="7"/>
        <v>82.58</v>
      </c>
      <c r="N30" s="28" t="str">
        <f t="shared" si="8"/>
        <v>B</v>
      </c>
      <c r="O30" s="36">
        <v>1</v>
      </c>
      <c r="P30" s="28" t="str">
        <f t="shared" si="9"/>
        <v>Sangat terampil mengonstruksi teks laporan hasil observasi dengan memerhatikan isi dan aspek kebahasaan.</v>
      </c>
      <c r="Q30" s="39" t="s">
        <v>8</v>
      </c>
      <c r="R30" s="39" t="s">
        <v>9</v>
      </c>
      <c r="S30" s="18"/>
      <c r="T30" s="1">
        <v>82</v>
      </c>
      <c r="U30" s="1"/>
      <c r="V30" s="37"/>
      <c r="W30" s="1"/>
      <c r="X30" s="1"/>
      <c r="Y30" s="1"/>
      <c r="Z30" s="1"/>
      <c r="AA30" s="1"/>
      <c r="AB30" s="1"/>
      <c r="AC30" s="1"/>
      <c r="AD30" s="1"/>
      <c r="AE30" s="18"/>
      <c r="AF30" s="1">
        <v>82.58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81636</v>
      </c>
      <c r="C31" s="19" t="s">
        <v>173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1</v>
      </c>
      <c r="J31" s="28" t="str">
        <f t="shared" si="4"/>
        <v>Memiliki kemampuan dalam menganalisis isi dan aspek kebahasaan dari minimal dua teks laporan hasil observasi.</v>
      </c>
      <c r="K31" s="28">
        <f t="shared" si="5"/>
        <v>82.73</v>
      </c>
      <c r="L31" s="28" t="str">
        <f t="shared" si="6"/>
        <v>B</v>
      </c>
      <c r="M31" s="28">
        <f t="shared" si="7"/>
        <v>82.73</v>
      </c>
      <c r="N31" s="28" t="str">
        <f t="shared" si="8"/>
        <v>B</v>
      </c>
      <c r="O31" s="36">
        <v>1</v>
      </c>
      <c r="P31" s="28" t="str">
        <f t="shared" si="9"/>
        <v>Sangat terampil mengonstruksi teks laporan hasil observasi dengan memerhatikan isi dan aspek kebahasaan.</v>
      </c>
      <c r="Q31" s="39" t="s">
        <v>8</v>
      </c>
      <c r="R31" s="39" t="s">
        <v>9</v>
      </c>
      <c r="S31" s="18"/>
      <c r="T31" s="1">
        <v>79.55</v>
      </c>
      <c r="U31" s="1"/>
      <c r="V31" s="37"/>
      <c r="W31" s="1"/>
      <c r="X31" s="1"/>
      <c r="Y31" s="1"/>
      <c r="Z31" s="1"/>
      <c r="AA31" s="1"/>
      <c r="AB31" s="1"/>
      <c r="AC31" s="1"/>
      <c r="AD31" s="1"/>
      <c r="AE31" s="18"/>
      <c r="AF31" s="1">
        <v>82.73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29650</v>
      </c>
      <c r="FK31" s="41">
        <v>29660</v>
      </c>
    </row>
    <row r="32" spans="1:167" x14ac:dyDescent="0.25">
      <c r="A32" s="19">
        <v>22</v>
      </c>
      <c r="B32" s="19">
        <v>81653</v>
      </c>
      <c r="C32" s="19" t="s">
        <v>174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1</v>
      </c>
      <c r="J32" s="28" t="str">
        <f t="shared" si="4"/>
        <v>Memiliki kemampuan dalam menganalisis isi dan aspek kebahasaan dari minimal dua teks laporan hasil observasi.</v>
      </c>
      <c r="K32" s="28">
        <f t="shared" si="5"/>
        <v>83.94</v>
      </c>
      <c r="L32" s="28" t="str">
        <f t="shared" si="6"/>
        <v>B</v>
      </c>
      <c r="M32" s="28">
        <f t="shared" si="7"/>
        <v>83.94</v>
      </c>
      <c r="N32" s="28" t="str">
        <f t="shared" si="8"/>
        <v>B</v>
      </c>
      <c r="O32" s="36">
        <v>1</v>
      </c>
      <c r="P32" s="28" t="str">
        <f t="shared" si="9"/>
        <v>Sangat terampil mengonstruksi teks laporan hasil observasi dengan memerhatikan isi dan aspek kebahasaan.</v>
      </c>
      <c r="Q32" s="39" t="s">
        <v>9</v>
      </c>
      <c r="R32" s="39" t="s">
        <v>9</v>
      </c>
      <c r="S32" s="18"/>
      <c r="T32" s="1">
        <v>79</v>
      </c>
      <c r="U32" s="1"/>
      <c r="V32" s="37"/>
      <c r="W32" s="1"/>
      <c r="X32" s="1"/>
      <c r="Y32" s="1"/>
      <c r="Z32" s="1"/>
      <c r="AA32" s="1"/>
      <c r="AB32" s="1"/>
      <c r="AC32" s="1"/>
      <c r="AD32" s="1"/>
      <c r="AE32" s="18"/>
      <c r="AF32" s="1">
        <v>83.94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81670</v>
      </c>
      <c r="C33" s="19" t="s">
        <v>175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1</v>
      </c>
      <c r="J33" s="28" t="str">
        <f t="shared" si="4"/>
        <v>Memiliki kemampuan dalam menganalisis isi dan aspek kebahasaan dari minimal dua teks laporan hasil observasi.</v>
      </c>
      <c r="K33" s="28">
        <f t="shared" si="5"/>
        <v>86.36</v>
      </c>
      <c r="L33" s="28" t="str">
        <f t="shared" si="6"/>
        <v>A</v>
      </c>
      <c r="M33" s="28">
        <f t="shared" si="7"/>
        <v>86.36</v>
      </c>
      <c r="N33" s="28" t="str">
        <f t="shared" si="8"/>
        <v>A</v>
      </c>
      <c r="O33" s="36">
        <v>1</v>
      </c>
      <c r="P33" s="28" t="str">
        <f t="shared" si="9"/>
        <v>Sangat terampil mengonstruksi teks laporan hasil observasi dengan memerhatikan isi dan aspek kebahasaan.</v>
      </c>
      <c r="Q33" s="39" t="s">
        <v>8</v>
      </c>
      <c r="R33" s="39" t="s">
        <v>9</v>
      </c>
      <c r="S33" s="18"/>
      <c r="T33" s="1">
        <v>84.27</v>
      </c>
      <c r="U33" s="1"/>
      <c r="V33" s="37"/>
      <c r="W33" s="1"/>
      <c r="X33" s="1"/>
      <c r="Y33" s="1"/>
      <c r="Z33" s="1"/>
      <c r="AA33" s="1"/>
      <c r="AB33" s="1"/>
      <c r="AC33" s="1"/>
      <c r="AD33" s="1"/>
      <c r="AE33" s="18"/>
      <c r="AF33" s="1">
        <v>86.36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81687</v>
      </c>
      <c r="C34" s="19" t="s">
        <v>176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dalam menganalisis isi dan aspek kebahasaan dari minimal dua teks laporan hasil observasi.</v>
      </c>
      <c r="K34" s="28">
        <f t="shared" si="5"/>
        <v>87.88</v>
      </c>
      <c r="L34" s="28" t="str">
        <f t="shared" si="6"/>
        <v>A</v>
      </c>
      <c r="M34" s="28">
        <f t="shared" si="7"/>
        <v>87.88</v>
      </c>
      <c r="N34" s="28" t="str">
        <f t="shared" si="8"/>
        <v>A</v>
      </c>
      <c r="O34" s="36">
        <v>1</v>
      </c>
      <c r="P34" s="28" t="str">
        <f t="shared" si="9"/>
        <v>Sangat terampil mengonstruksi teks laporan hasil observasi dengan memerhatikan isi dan aspek kebahasaan.</v>
      </c>
      <c r="Q34" s="39" t="s">
        <v>8</v>
      </c>
      <c r="R34" s="39" t="s">
        <v>9</v>
      </c>
      <c r="S34" s="18"/>
      <c r="T34" s="1">
        <v>86.24</v>
      </c>
      <c r="U34" s="1"/>
      <c r="V34" s="37"/>
      <c r="W34" s="1"/>
      <c r="X34" s="1"/>
      <c r="Y34" s="1"/>
      <c r="Z34" s="1"/>
      <c r="AA34" s="1"/>
      <c r="AB34" s="1"/>
      <c r="AC34" s="1"/>
      <c r="AD34" s="1"/>
      <c r="AE34" s="18"/>
      <c r="AF34" s="1">
        <v>87.88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81704</v>
      </c>
      <c r="C35" s="19" t="s">
        <v>177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dalam menganalisis isi dan aspek kebahasaan dari minimal dua teks laporan hasil observasi.</v>
      </c>
      <c r="K35" s="28">
        <f t="shared" si="5"/>
        <v>88.03</v>
      </c>
      <c r="L35" s="28" t="str">
        <f t="shared" si="6"/>
        <v>A</v>
      </c>
      <c r="M35" s="28">
        <f t="shared" si="7"/>
        <v>88.03</v>
      </c>
      <c r="N35" s="28" t="str">
        <f t="shared" si="8"/>
        <v>A</v>
      </c>
      <c r="O35" s="36">
        <v>1</v>
      </c>
      <c r="P35" s="28" t="str">
        <f t="shared" si="9"/>
        <v>Sangat terampil mengonstruksi teks laporan hasil observasi dengan memerhatikan isi dan aspek kebahasaan.</v>
      </c>
      <c r="Q35" s="39" t="s">
        <v>8</v>
      </c>
      <c r="R35" s="39" t="s">
        <v>9</v>
      </c>
      <c r="S35" s="18"/>
      <c r="T35" s="1">
        <v>86.44</v>
      </c>
      <c r="U35" s="1"/>
      <c r="V35" s="37"/>
      <c r="W35" s="1"/>
      <c r="X35" s="1"/>
      <c r="Y35" s="1"/>
      <c r="Z35" s="1"/>
      <c r="AA35" s="1"/>
      <c r="AB35" s="1"/>
      <c r="AC35" s="1"/>
      <c r="AD35" s="1"/>
      <c r="AE35" s="18"/>
      <c r="AF35" s="1">
        <v>88.03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81721</v>
      </c>
      <c r="C36" s="19" t="s">
        <v>178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dalam menganalisis isi dan aspek kebahasaan dari minimal dua teks laporan hasil observasi.</v>
      </c>
      <c r="K36" s="28">
        <f t="shared" si="5"/>
        <v>89.55</v>
      </c>
      <c r="L36" s="28" t="str">
        <f t="shared" si="6"/>
        <v>A</v>
      </c>
      <c r="M36" s="28">
        <f t="shared" si="7"/>
        <v>89.55</v>
      </c>
      <c r="N36" s="28" t="str">
        <f t="shared" si="8"/>
        <v>A</v>
      </c>
      <c r="O36" s="36">
        <v>1</v>
      </c>
      <c r="P36" s="28" t="str">
        <f t="shared" si="9"/>
        <v>Sangat terampil mengonstruksi teks laporan hasil observasi dengan memerhatikan isi dan aspek kebahasaan.</v>
      </c>
      <c r="Q36" s="39" t="s">
        <v>8</v>
      </c>
      <c r="R36" s="39" t="s">
        <v>9</v>
      </c>
      <c r="S36" s="18"/>
      <c r="T36" s="1">
        <v>88.41</v>
      </c>
      <c r="U36" s="1"/>
      <c r="V36" s="37"/>
      <c r="W36" s="1"/>
      <c r="X36" s="1"/>
      <c r="Y36" s="1"/>
      <c r="Z36" s="1"/>
      <c r="AA36" s="1"/>
      <c r="AB36" s="1"/>
      <c r="AC36" s="1"/>
      <c r="AD36" s="1"/>
      <c r="AE36" s="18"/>
      <c r="AF36" s="1">
        <v>89.55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81738</v>
      </c>
      <c r="C37" s="19" t="s">
        <v>179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1</v>
      </c>
      <c r="J37" s="28" t="str">
        <f t="shared" si="4"/>
        <v>Memiliki kemampuan dalam menganalisis isi dan aspek kebahasaan dari minimal dua teks laporan hasil observasi.</v>
      </c>
      <c r="K37" s="28">
        <f t="shared" si="5"/>
        <v>83.94</v>
      </c>
      <c r="L37" s="28" t="str">
        <f t="shared" si="6"/>
        <v>B</v>
      </c>
      <c r="M37" s="28">
        <f t="shared" si="7"/>
        <v>83.94</v>
      </c>
      <c r="N37" s="28" t="str">
        <f t="shared" si="8"/>
        <v>B</v>
      </c>
      <c r="O37" s="36">
        <v>1</v>
      </c>
      <c r="P37" s="28" t="str">
        <f t="shared" si="9"/>
        <v>Sangat terampil mengonstruksi teks laporan hasil observasi dengan memerhatikan isi dan aspek kebahasaan.</v>
      </c>
      <c r="Q37" s="39" t="s">
        <v>8</v>
      </c>
      <c r="R37" s="39" t="s">
        <v>9</v>
      </c>
      <c r="S37" s="18"/>
      <c r="T37" s="1">
        <v>81.12</v>
      </c>
      <c r="U37" s="1"/>
      <c r="V37" s="37"/>
      <c r="W37" s="1"/>
      <c r="X37" s="1"/>
      <c r="Y37" s="1"/>
      <c r="Z37" s="1"/>
      <c r="AA37" s="1"/>
      <c r="AB37" s="1"/>
      <c r="AC37" s="1"/>
      <c r="AD37" s="1"/>
      <c r="AE37" s="18"/>
      <c r="AF37" s="1">
        <v>83.94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81755</v>
      </c>
      <c r="C38" s="19" t="s">
        <v>180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dalam menganalisis isi dan aspek kebahasaan dari minimal dua teks laporan hasil observasi.</v>
      </c>
      <c r="K38" s="28">
        <f t="shared" si="5"/>
        <v>86.67</v>
      </c>
      <c r="L38" s="28" t="str">
        <f t="shared" si="6"/>
        <v>A</v>
      </c>
      <c r="M38" s="28">
        <f t="shared" si="7"/>
        <v>86.67</v>
      </c>
      <c r="N38" s="28" t="str">
        <f t="shared" si="8"/>
        <v>A</v>
      </c>
      <c r="O38" s="36">
        <v>1</v>
      </c>
      <c r="P38" s="28" t="str">
        <f t="shared" si="9"/>
        <v>Sangat terampil mengonstruksi teks laporan hasil observasi dengan memerhatikan isi dan aspek kebahasaan.</v>
      </c>
      <c r="Q38" s="39" t="s">
        <v>8</v>
      </c>
      <c r="R38" s="39" t="s">
        <v>9</v>
      </c>
      <c r="S38" s="18"/>
      <c r="T38" s="1">
        <v>84.67</v>
      </c>
      <c r="U38" s="1"/>
      <c r="V38" s="37"/>
      <c r="W38" s="1"/>
      <c r="X38" s="1"/>
      <c r="Y38" s="1"/>
      <c r="Z38" s="1"/>
      <c r="AA38" s="1"/>
      <c r="AB38" s="1"/>
      <c r="AC38" s="1"/>
      <c r="AD38" s="1"/>
      <c r="AE38" s="18"/>
      <c r="AF38" s="1">
        <v>86.67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81772</v>
      </c>
      <c r="C39" s="19" t="s">
        <v>181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1</v>
      </c>
      <c r="J39" s="28" t="str">
        <f t="shared" si="4"/>
        <v>Memiliki kemampuan dalam menganalisis isi dan aspek kebahasaan dari minimal dua teks laporan hasil observasi.</v>
      </c>
      <c r="K39" s="28">
        <f t="shared" si="5"/>
        <v>86.22</v>
      </c>
      <c r="L39" s="28" t="str">
        <f t="shared" si="6"/>
        <v>A</v>
      </c>
      <c r="M39" s="28">
        <f t="shared" si="7"/>
        <v>86.22</v>
      </c>
      <c r="N39" s="28" t="str">
        <f t="shared" si="8"/>
        <v>A</v>
      </c>
      <c r="O39" s="36">
        <v>1</v>
      </c>
      <c r="P39" s="28" t="str">
        <f t="shared" si="9"/>
        <v>Sangat terampil mengonstruksi teks laporan hasil observasi dengan memerhatikan isi dan aspek kebahasaan.</v>
      </c>
      <c r="Q39" s="39" t="s">
        <v>8</v>
      </c>
      <c r="R39" s="39" t="s">
        <v>9</v>
      </c>
      <c r="S39" s="18"/>
      <c r="T39" s="1">
        <v>84.08</v>
      </c>
      <c r="U39" s="1"/>
      <c r="V39" s="37"/>
      <c r="W39" s="1"/>
      <c r="X39" s="1"/>
      <c r="Y39" s="1"/>
      <c r="Z39" s="1"/>
      <c r="AA39" s="1"/>
      <c r="AB39" s="1"/>
      <c r="AC39" s="1"/>
      <c r="AD39" s="1"/>
      <c r="AE39" s="18"/>
      <c r="AF39" s="1">
        <v>86.22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81789</v>
      </c>
      <c r="C40" s="19" t="s">
        <v>182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dalam menganalisis isi dan aspek kebahasaan dari minimal dua teks laporan hasil observasi.</v>
      </c>
      <c r="K40" s="28">
        <f t="shared" si="5"/>
        <v>87.42</v>
      </c>
      <c r="L40" s="28" t="str">
        <f t="shared" si="6"/>
        <v>A</v>
      </c>
      <c r="M40" s="28">
        <f t="shared" si="7"/>
        <v>87.42</v>
      </c>
      <c r="N40" s="28" t="str">
        <f t="shared" si="8"/>
        <v>A</v>
      </c>
      <c r="O40" s="36">
        <v>1</v>
      </c>
      <c r="P40" s="28" t="str">
        <f t="shared" si="9"/>
        <v>Sangat terampil mengonstruksi teks laporan hasil observasi dengan memerhatikan isi dan aspek kebahasaan.</v>
      </c>
      <c r="Q40" s="39" t="s">
        <v>8</v>
      </c>
      <c r="R40" s="39" t="s">
        <v>9</v>
      </c>
      <c r="S40" s="18"/>
      <c r="T40" s="1">
        <v>85.65</v>
      </c>
      <c r="U40" s="1"/>
      <c r="V40" s="37"/>
      <c r="W40" s="1"/>
      <c r="X40" s="1"/>
      <c r="Y40" s="1"/>
      <c r="Z40" s="1"/>
      <c r="AA40" s="1"/>
      <c r="AB40" s="1"/>
      <c r="AC40" s="1"/>
      <c r="AD40" s="1"/>
      <c r="AE40" s="18"/>
      <c r="AF40" s="1">
        <v>87.42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81806</v>
      </c>
      <c r="C41" s="19" t="s">
        <v>183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dalam menganalisis isi dan aspek kebahasaan dari minimal dua teks laporan hasil observasi.</v>
      </c>
      <c r="K41" s="28">
        <f t="shared" si="5"/>
        <v>89.09</v>
      </c>
      <c r="L41" s="28" t="str">
        <f t="shared" si="6"/>
        <v>A</v>
      </c>
      <c r="M41" s="28">
        <f t="shared" si="7"/>
        <v>89.09</v>
      </c>
      <c r="N41" s="28" t="str">
        <f t="shared" si="8"/>
        <v>A</v>
      </c>
      <c r="O41" s="36">
        <v>1</v>
      </c>
      <c r="P41" s="28" t="str">
        <f t="shared" si="9"/>
        <v>Sangat terampil mengonstruksi teks laporan hasil observasi dengan memerhatikan isi dan aspek kebahasaan.</v>
      </c>
      <c r="Q41" s="39" t="s">
        <v>8</v>
      </c>
      <c r="R41" s="39" t="s">
        <v>9</v>
      </c>
      <c r="S41" s="18"/>
      <c r="T41" s="1">
        <v>87.82</v>
      </c>
      <c r="U41" s="1"/>
      <c r="V41" s="37"/>
      <c r="W41" s="1"/>
      <c r="X41" s="1"/>
      <c r="Y41" s="1"/>
      <c r="Z41" s="1"/>
      <c r="AA41" s="1"/>
      <c r="AB41" s="1"/>
      <c r="AC41" s="1"/>
      <c r="AD41" s="1"/>
      <c r="AE41" s="18"/>
      <c r="AF41" s="1">
        <v>89.09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81823</v>
      </c>
      <c r="C42" s="19" t="s">
        <v>184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dalam menganalisis isi dan aspek kebahasaan dari minimal dua teks laporan hasil observasi.</v>
      </c>
      <c r="K42" s="28">
        <f t="shared" si="5"/>
        <v>88.78</v>
      </c>
      <c r="L42" s="28" t="str">
        <f t="shared" si="6"/>
        <v>A</v>
      </c>
      <c r="M42" s="28">
        <f t="shared" si="7"/>
        <v>88.78</v>
      </c>
      <c r="N42" s="28" t="str">
        <f t="shared" si="8"/>
        <v>A</v>
      </c>
      <c r="O42" s="36">
        <v>1</v>
      </c>
      <c r="P42" s="28" t="str">
        <f t="shared" si="9"/>
        <v>Sangat terampil mengonstruksi teks laporan hasil observasi dengan memerhatikan isi dan aspek kebahasaan.</v>
      </c>
      <c r="Q42" s="39" t="s">
        <v>8</v>
      </c>
      <c r="R42" s="39" t="s">
        <v>9</v>
      </c>
      <c r="S42" s="18"/>
      <c r="T42" s="1">
        <v>87.42</v>
      </c>
      <c r="U42" s="1"/>
      <c r="V42" s="37"/>
      <c r="W42" s="1"/>
      <c r="X42" s="1"/>
      <c r="Y42" s="1"/>
      <c r="Z42" s="1"/>
      <c r="AA42" s="1"/>
      <c r="AB42" s="1"/>
      <c r="AC42" s="1"/>
      <c r="AD42" s="1"/>
      <c r="AE42" s="18"/>
      <c r="AF42" s="1">
        <v>88.78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81840</v>
      </c>
      <c r="C43" s="19" t="s">
        <v>185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dalam menganalisis isi dan aspek kebahasaan dari minimal dua teks laporan hasil observasi.</v>
      </c>
      <c r="K43" s="28">
        <f t="shared" si="5"/>
        <v>88.33</v>
      </c>
      <c r="L43" s="28" t="str">
        <f t="shared" si="6"/>
        <v>A</v>
      </c>
      <c r="M43" s="28">
        <f t="shared" si="7"/>
        <v>88.33</v>
      </c>
      <c r="N43" s="28" t="str">
        <f t="shared" si="8"/>
        <v>A</v>
      </c>
      <c r="O43" s="36">
        <v>1</v>
      </c>
      <c r="P43" s="28" t="str">
        <f t="shared" si="9"/>
        <v>Sangat terampil mengonstruksi teks laporan hasil observasi dengan memerhatikan isi dan aspek kebahasaan.</v>
      </c>
      <c r="Q43" s="39" t="s">
        <v>8</v>
      </c>
      <c r="R43" s="39" t="s">
        <v>9</v>
      </c>
      <c r="S43" s="18"/>
      <c r="T43" s="1">
        <v>86.83</v>
      </c>
      <c r="U43" s="1"/>
      <c r="V43" s="37"/>
      <c r="W43" s="1"/>
      <c r="X43" s="1"/>
      <c r="Y43" s="1"/>
      <c r="Z43" s="1"/>
      <c r="AA43" s="1"/>
      <c r="AB43" s="1"/>
      <c r="AC43" s="1"/>
      <c r="AD43" s="1"/>
      <c r="AE43" s="18"/>
      <c r="AF43" s="1">
        <v>88.33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81857</v>
      </c>
      <c r="C44" s="19" t="s">
        <v>186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1</v>
      </c>
      <c r="J44" s="28" t="str">
        <f t="shared" si="4"/>
        <v>Memiliki kemampuan dalam menganalisis isi dan aspek kebahasaan dari minimal dua teks laporan hasil observasi.</v>
      </c>
      <c r="K44" s="28">
        <f t="shared" si="5"/>
        <v>85.15</v>
      </c>
      <c r="L44" s="28" t="str">
        <f t="shared" si="6"/>
        <v>A</v>
      </c>
      <c r="M44" s="28">
        <f t="shared" si="7"/>
        <v>85.15</v>
      </c>
      <c r="N44" s="28" t="str">
        <f t="shared" si="8"/>
        <v>A</v>
      </c>
      <c r="O44" s="36">
        <v>1</v>
      </c>
      <c r="P44" s="28" t="str">
        <f t="shared" si="9"/>
        <v>Sangat terampil mengonstruksi teks laporan hasil observasi dengan memerhatikan isi dan aspek kebahasaan.</v>
      </c>
      <c r="Q44" s="39" t="s">
        <v>8</v>
      </c>
      <c r="R44" s="39" t="s">
        <v>9</v>
      </c>
      <c r="S44" s="18"/>
      <c r="T44" s="1">
        <v>82.7</v>
      </c>
      <c r="U44" s="1"/>
      <c r="V44" s="37"/>
      <c r="W44" s="1"/>
      <c r="X44" s="1"/>
      <c r="Y44" s="1"/>
      <c r="Z44" s="1"/>
      <c r="AA44" s="1"/>
      <c r="AB44" s="1"/>
      <c r="AC44" s="1"/>
      <c r="AD44" s="1"/>
      <c r="AE44" s="18"/>
      <c r="AF44" s="1">
        <v>85.15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81874</v>
      </c>
      <c r="C45" s="19" t="s">
        <v>187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4"/>
        <v>Memiliki kemampuan dalam menganalisis isi dan aspek kebahasaan dari minimal dua teks laporan hasil observasi.</v>
      </c>
      <c r="K45" s="28">
        <f t="shared" si="5"/>
        <v>90</v>
      </c>
      <c r="L45" s="28" t="str">
        <f t="shared" si="6"/>
        <v>A</v>
      </c>
      <c r="M45" s="28">
        <f t="shared" si="7"/>
        <v>90</v>
      </c>
      <c r="N45" s="28" t="str">
        <f t="shared" si="8"/>
        <v>A</v>
      </c>
      <c r="O45" s="36">
        <v>1</v>
      </c>
      <c r="P45" s="28" t="str">
        <f t="shared" si="9"/>
        <v>Sangat terampil mengonstruksi teks laporan hasil observasi dengan memerhatikan isi dan aspek kebahasaan.</v>
      </c>
      <c r="Q45" s="39" t="s">
        <v>8</v>
      </c>
      <c r="R45" s="39" t="s">
        <v>9</v>
      </c>
      <c r="S45" s="18"/>
      <c r="T45" s="1">
        <v>89</v>
      </c>
      <c r="U45" s="1"/>
      <c r="V45" s="37"/>
      <c r="W45" s="1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ref="E46:E50" si="10">IF((COUNTA(T46:AC46)&gt;0),(ROUND((AVERAGE(T46:AC46)),0)),"")</f>
        <v/>
      </c>
      <c r="F46" s="28" t="str">
        <f t="shared" si="1"/>
        <v/>
      </c>
      <c r="G46" s="28" t="str">
        <f t="shared" ref="G46:G50" si="11">IF((COUNTA(T46:AD46)&gt;0),(ROUND((AVERAGE(T46:AD46)),0)),"")</f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10"/>
        <v/>
      </c>
      <c r="F47" s="28" t="str">
        <f t="shared" si="1"/>
        <v/>
      </c>
      <c r="G47" s="28" t="str">
        <f t="shared" si="11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10"/>
        <v/>
      </c>
      <c r="F48" s="28" t="str">
        <f t="shared" si="1"/>
        <v/>
      </c>
      <c r="G48" s="28" t="str">
        <f t="shared" si="11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10"/>
        <v/>
      </c>
      <c r="F49" s="28" t="str">
        <f t="shared" si="1"/>
        <v/>
      </c>
      <c r="G49" s="28" t="str">
        <f t="shared" si="11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10"/>
        <v/>
      </c>
      <c r="F50" s="28" t="str">
        <f t="shared" si="1"/>
        <v/>
      </c>
      <c r="G50" s="28" t="str">
        <f t="shared" si="11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83.628571428571433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W11:AD50 V46:V50 T11:U50 AF11:AO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I37" activePane="bottomRight" state="frozen"/>
      <selection pane="topRight"/>
      <selection pane="bottomLeft"/>
      <selection pane="bottomRight" activeCell="T41" sqref="T4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704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704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81891</v>
      </c>
      <c r="C11" s="19" t="s">
        <v>189</v>
      </c>
      <c r="D11" s="18"/>
      <c r="E11" s="28">
        <f t="shared" ref="E11:E45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45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isi dan aspek kebahasaan dari minimal dua teks laporan hasil observasi.</v>
      </c>
      <c r="K11" s="28">
        <f t="shared" ref="K11:K50" si="5">IF((COUNTA(AF11:AO11)&gt;0),AVERAGE(AF11:AO11),"")</f>
        <v>87.27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87.27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mengonstruksi teks laporan hasil observasi dengan memerhatikan isi dan aspek kebahasaan.</v>
      </c>
      <c r="Q11" s="39" t="s">
        <v>8</v>
      </c>
      <c r="R11" s="39" t="s">
        <v>9</v>
      </c>
      <c r="S11" s="18"/>
      <c r="T11" s="1">
        <v>85.45</v>
      </c>
      <c r="U11" s="1"/>
      <c r="V11" s="37"/>
      <c r="W11" s="1"/>
      <c r="X11" s="1"/>
      <c r="Y11" s="1"/>
      <c r="Z11" s="1"/>
      <c r="AA11" s="1"/>
      <c r="AB11" s="1"/>
      <c r="AC11" s="1"/>
      <c r="AD11" s="1"/>
      <c r="AE11" s="18"/>
      <c r="AF11" s="1">
        <v>87.27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81908</v>
      </c>
      <c r="C12" s="19" t="s">
        <v>190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1</v>
      </c>
      <c r="J12" s="28" t="str">
        <f t="shared" si="4"/>
        <v>Memiliki kemampuan dalam menganalisis isi dan aspek kebahasaan dari minimal dua teks laporan hasil observasi.</v>
      </c>
      <c r="K12" s="28">
        <f t="shared" si="5"/>
        <v>84.85</v>
      </c>
      <c r="L12" s="28" t="str">
        <f t="shared" si="6"/>
        <v>A</v>
      </c>
      <c r="M12" s="28">
        <f t="shared" si="7"/>
        <v>84.85</v>
      </c>
      <c r="N12" s="28" t="str">
        <f t="shared" si="8"/>
        <v>A</v>
      </c>
      <c r="O12" s="36">
        <v>1</v>
      </c>
      <c r="P12" s="28" t="str">
        <f t="shared" si="9"/>
        <v>Sangat terampil mengonstruksi teks laporan hasil observasi dengan memerhatikan isi dan aspek kebahasaan.</v>
      </c>
      <c r="Q12" s="39" t="s">
        <v>8</v>
      </c>
      <c r="R12" s="39" t="s">
        <v>9</v>
      </c>
      <c r="S12" s="18"/>
      <c r="T12" s="1">
        <v>82.3</v>
      </c>
      <c r="U12" s="1"/>
      <c r="V12" s="37"/>
      <c r="W12" s="1"/>
      <c r="X12" s="1"/>
      <c r="Y12" s="1"/>
      <c r="Z12" s="1"/>
      <c r="AA12" s="1"/>
      <c r="AB12" s="1"/>
      <c r="AC12" s="1"/>
      <c r="AD12" s="1"/>
      <c r="AE12" s="18"/>
      <c r="AF12" s="1">
        <v>84.85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81925</v>
      </c>
      <c r="C13" s="19" t="s">
        <v>191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1</v>
      </c>
      <c r="J13" s="28" t="str">
        <f t="shared" si="4"/>
        <v>Memiliki kemampuan dalam menganalisis isi dan aspek kebahasaan dari minimal dua teks laporan hasil observasi.</v>
      </c>
      <c r="K13" s="28">
        <f t="shared" si="5"/>
        <v>82.73</v>
      </c>
      <c r="L13" s="28" t="str">
        <f t="shared" si="6"/>
        <v>B</v>
      </c>
      <c r="M13" s="28">
        <f t="shared" si="7"/>
        <v>82.73</v>
      </c>
      <c r="N13" s="28" t="str">
        <f t="shared" si="8"/>
        <v>B</v>
      </c>
      <c r="O13" s="36">
        <v>1</v>
      </c>
      <c r="P13" s="28" t="str">
        <f t="shared" si="9"/>
        <v>Sangat terampil mengonstruksi teks laporan hasil observasi dengan memerhatikan isi dan aspek kebahasaan.</v>
      </c>
      <c r="Q13" s="39" t="s">
        <v>8</v>
      </c>
      <c r="R13" s="39" t="s">
        <v>9</v>
      </c>
      <c r="S13" s="18"/>
      <c r="T13" s="1">
        <v>79.55</v>
      </c>
      <c r="U13" s="1"/>
      <c r="V13" s="37"/>
      <c r="W13" s="1"/>
      <c r="X13" s="1"/>
      <c r="Y13" s="1"/>
      <c r="Z13" s="1"/>
      <c r="AA13" s="1"/>
      <c r="AB13" s="1"/>
      <c r="AC13" s="1"/>
      <c r="AD13" s="1"/>
      <c r="AE13" s="18"/>
      <c r="AF13" s="1">
        <v>82.73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224</v>
      </c>
      <c r="FI13" s="43" t="s">
        <v>228</v>
      </c>
      <c r="FJ13" s="41">
        <v>29661</v>
      </c>
      <c r="FK13" s="41">
        <v>29671</v>
      </c>
    </row>
    <row r="14" spans="1:167" x14ac:dyDescent="0.25">
      <c r="A14" s="19">
        <v>4</v>
      </c>
      <c r="B14" s="19">
        <v>81942</v>
      </c>
      <c r="C14" s="19" t="s">
        <v>192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dalam menganalisis isi dan aspek kebahasaan dari minimal dua teks laporan hasil observasi.</v>
      </c>
      <c r="K14" s="28">
        <f t="shared" si="5"/>
        <v>89.39</v>
      </c>
      <c r="L14" s="28" t="str">
        <f t="shared" si="6"/>
        <v>A</v>
      </c>
      <c r="M14" s="28">
        <f t="shared" si="7"/>
        <v>89.39</v>
      </c>
      <c r="N14" s="28" t="str">
        <f t="shared" si="8"/>
        <v>A</v>
      </c>
      <c r="O14" s="36">
        <v>1</v>
      </c>
      <c r="P14" s="28" t="str">
        <f t="shared" si="9"/>
        <v>Sangat terampil mengonstruksi teks laporan hasil observasi dengan memerhatikan isi dan aspek kebahasaan.</v>
      </c>
      <c r="Q14" s="39" t="s">
        <v>8</v>
      </c>
      <c r="R14" s="39" t="s">
        <v>9</v>
      </c>
      <c r="S14" s="18"/>
      <c r="T14" s="1">
        <v>88.21</v>
      </c>
      <c r="U14" s="1"/>
      <c r="V14" s="37"/>
      <c r="W14" s="1"/>
      <c r="X14" s="1"/>
      <c r="Y14" s="1"/>
      <c r="Z14" s="1"/>
      <c r="AA14" s="1"/>
      <c r="AB14" s="1"/>
      <c r="AC14" s="1"/>
      <c r="AD14" s="1"/>
      <c r="AE14" s="18"/>
      <c r="AF14" s="1">
        <v>89.39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81959</v>
      </c>
      <c r="C15" s="19" t="s">
        <v>193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1</v>
      </c>
      <c r="J15" s="28" t="str">
        <f t="shared" si="4"/>
        <v>Memiliki kemampuan dalam menganalisis isi dan aspek kebahasaan dari minimal dua teks laporan hasil observasi.</v>
      </c>
      <c r="K15" s="28">
        <f t="shared" si="5"/>
        <v>80</v>
      </c>
      <c r="L15" s="28" t="str">
        <f t="shared" si="6"/>
        <v>B</v>
      </c>
      <c r="M15" s="28">
        <f t="shared" si="7"/>
        <v>80</v>
      </c>
      <c r="N15" s="28" t="str">
        <f t="shared" si="8"/>
        <v>B</v>
      </c>
      <c r="O15" s="36">
        <v>1</v>
      </c>
      <c r="P15" s="28" t="str">
        <f t="shared" si="9"/>
        <v>Sangat terampil mengonstruksi teks laporan hasil observasi dengan memerhatikan isi dan aspek kebahasaan.</v>
      </c>
      <c r="Q15" s="39" t="s">
        <v>9</v>
      </c>
      <c r="R15" s="39" t="s">
        <v>9</v>
      </c>
      <c r="S15" s="18"/>
      <c r="T15" s="1">
        <v>80</v>
      </c>
      <c r="U15" s="1"/>
      <c r="V15" s="37"/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225</v>
      </c>
      <c r="FI15" s="43" t="s">
        <v>229</v>
      </c>
      <c r="FJ15" s="41">
        <v>29662</v>
      </c>
      <c r="FK15" s="41">
        <v>29672</v>
      </c>
    </row>
    <row r="16" spans="1:167" x14ac:dyDescent="0.25">
      <c r="A16" s="19">
        <v>6</v>
      </c>
      <c r="B16" s="19">
        <v>81976</v>
      </c>
      <c r="C16" s="19" t="s">
        <v>194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1</v>
      </c>
      <c r="J16" s="28" t="str">
        <f t="shared" si="4"/>
        <v>Memiliki kemampuan dalam menganalisis isi dan aspek kebahasaan dari minimal dua teks laporan hasil observasi.</v>
      </c>
      <c r="K16" s="28">
        <f t="shared" si="5"/>
        <v>85.91</v>
      </c>
      <c r="L16" s="28" t="str">
        <f t="shared" si="6"/>
        <v>A</v>
      </c>
      <c r="M16" s="28">
        <f t="shared" si="7"/>
        <v>85.91</v>
      </c>
      <c r="N16" s="28" t="str">
        <f t="shared" si="8"/>
        <v>A</v>
      </c>
      <c r="O16" s="36">
        <v>1</v>
      </c>
      <c r="P16" s="28" t="str">
        <f t="shared" si="9"/>
        <v>Sangat terampil mengonstruksi teks laporan hasil observasi dengan memerhatikan isi dan aspek kebahasaan.</v>
      </c>
      <c r="Q16" s="39" t="s">
        <v>8</v>
      </c>
      <c r="R16" s="39" t="s">
        <v>9</v>
      </c>
      <c r="S16" s="18"/>
      <c r="T16" s="1">
        <v>83.68</v>
      </c>
      <c r="U16" s="1"/>
      <c r="V16" s="37"/>
      <c r="W16" s="1"/>
      <c r="X16" s="1"/>
      <c r="Y16" s="1"/>
      <c r="Z16" s="1"/>
      <c r="AA16" s="1"/>
      <c r="AB16" s="1"/>
      <c r="AC16" s="1"/>
      <c r="AD16" s="1"/>
      <c r="AE16" s="18"/>
      <c r="AF16" s="1">
        <v>85.91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81993</v>
      </c>
      <c r="C17" s="19" t="s">
        <v>195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dalam menganalisis isi dan aspek kebahasaan dari minimal dua teks laporan hasil observasi.</v>
      </c>
      <c r="K17" s="28">
        <f t="shared" si="5"/>
        <v>85.3</v>
      </c>
      <c r="L17" s="28" t="str">
        <f t="shared" si="6"/>
        <v>A</v>
      </c>
      <c r="M17" s="28">
        <f t="shared" si="7"/>
        <v>85.3</v>
      </c>
      <c r="N17" s="28" t="str">
        <f t="shared" si="8"/>
        <v>A</v>
      </c>
      <c r="O17" s="36">
        <v>1</v>
      </c>
      <c r="P17" s="28" t="str">
        <f t="shared" si="9"/>
        <v>Sangat terampil mengonstruksi teks laporan hasil observasi dengan memerhatikan isi dan aspek kebahasaan.</v>
      </c>
      <c r="Q17" s="39" t="s">
        <v>8</v>
      </c>
      <c r="R17" s="39" t="s">
        <v>9</v>
      </c>
      <c r="S17" s="18"/>
      <c r="T17" s="1">
        <v>87</v>
      </c>
      <c r="U17" s="1"/>
      <c r="V17" s="37"/>
      <c r="W17" s="1"/>
      <c r="X17" s="1"/>
      <c r="Y17" s="1"/>
      <c r="Z17" s="1"/>
      <c r="AA17" s="1"/>
      <c r="AB17" s="1"/>
      <c r="AC17" s="1"/>
      <c r="AD17" s="1"/>
      <c r="AE17" s="18"/>
      <c r="AF17" s="1">
        <v>85.3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226</v>
      </c>
      <c r="FI17" s="43" t="s">
        <v>230</v>
      </c>
      <c r="FJ17" s="41">
        <v>29663</v>
      </c>
      <c r="FK17" s="41">
        <v>29673</v>
      </c>
    </row>
    <row r="18" spans="1:167" x14ac:dyDescent="0.25">
      <c r="A18" s="19">
        <v>8</v>
      </c>
      <c r="B18" s="19">
        <v>82010</v>
      </c>
      <c r="C18" s="19" t="s">
        <v>196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1</v>
      </c>
      <c r="J18" s="28" t="str">
        <f t="shared" si="4"/>
        <v>Memiliki kemampuan dalam menganalisis isi dan aspek kebahasaan dari minimal dua teks laporan hasil observasi.</v>
      </c>
      <c r="K18" s="28">
        <f t="shared" si="5"/>
        <v>84.39</v>
      </c>
      <c r="L18" s="28" t="str">
        <f t="shared" si="6"/>
        <v>A</v>
      </c>
      <c r="M18" s="28">
        <f t="shared" si="7"/>
        <v>84.39</v>
      </c>
      <c r="N18" s="28" t="str">
        <f t="shared" si="8"/>
        <v>A</v>
      </c>
      <c r="O18" s="36">
        <v>1</v>
      </c>
      <c r="P18" s="28" t="str">
        <f t="shared" si="9"/>
        <v>Sangat terampil mengonstruksi teks laporan hasil observasi dengan memerhatikan isi dan aspek kebahasaan.</v>
      </c>
      <c r="Q18" s="39" t="s">
        <v>8</v>
      </c>
      <c r="R18" s="39" t="s">
        <v>9</v>
      </c>
      <c r="S18" s="18"/>
      <c r="T18" s="1">
        <v>81.709999999999994</v>
      </c>
      <c r="U18" s="1"/>
      <c r="V18" s="37"/>
      <c r="W18" s="1"/>
      <c r="X18" s="1"/>
      <c r="Y18" s="1"/>
      <c r="Z18" s="1"/>
      <c r="AA18" s="1"/>
      <c r="AB18" s="1"/>
      <c r="AC18" s="1"/>
      <c r="AD18" s="1"/>
      <c r="AE18" s="18"/>
      <c r="AF18" s="1">
        <v>84.39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82027</v>
      </c>
      <c r="C19" s="19" t="s">
        <v>197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dalam menganalisis isi dan aspek kebahasaan dari minimal dua teks laporan hasil observasi.</v>
      </c>
      <c r="K19" s="28">
        <f t="shared" si="5"/>
        <v>87.58</v>
      </c>
      <c r="L19" s="28" t="str">
        <f t="shared" si="6"/>
        <v>A</v>
      </c>
      <c r="M19" s="28">
        <f t="shared" si="7"/>
        <v>87.58</v>
      </c>
      <c r="N19" s="28" t="str">
        <f t="shared" si="8"/>
        <v>A</v>
      </c>
      <c r="O19" s="36">
        <v>1</v>
      </c>
      <c r="P19" s="28" t="str">
        <f t="shared" si="9"/>
        <v>Sangat terampil mengonstruksi teks laporan hasil observasi dengan memerhatikan isi dan aspek kebahasaan.</v>
      </c>
      <c r="Q19" s="39" t="s">
        <v>8</v>
      </c>
      <c r="R19" s="39" t="s">
        <v>9</v>
      </c>
      <c r="S19" s="18"/>
      <c r="T19" s="1">
        <v>85.85</v>
      </c>
      <c r="U19" s="1"/>
      <c r="V19" s="37"/>
      <c r="W19" s="1"/>
      <c r="X19" s="1"/>
      <c r="Y19" s="1"/>
      <c r="Z19" s="1"/>
      <c r="AA19" s="1"/>
      <c r="AB19" s="1"/>
      <c r="AC19" s="1"/>
      <c r="AD19" s="1"/>
      <c r="AE19" s="18"/>
      <c r="AF19" s="1">
        <v>87.58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227</v>
      </c>
      <c r="FI19" s="43" t="s">
        <v>231</v>
      </c>
      <c r="FJ19" s="41">
        <v>29664</v>
      </c>
      <c r="FK19" s="41">
        <v>29674</v>
      </c>
    </row>
    <row r="20" spans="1:167" x14ac:dyDescent="0.25">
      <c r="A20" s="19">
        <v>10</v>
      </c>
      <c r="B20" s="19">
        <v>82044</v>
      </c>
      <c r="C20" s="19" t="s">
        <v>198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1</v>
      </c>
      <c r="J20" s="28" t="str">
        <f t="shared" si="4"/>
        <v>Memiliki kemampuan dalam menganalisis isi dan aspek kebahasaan dari minimal dua teks laporan hasil observasi.</v>
      </c>
      <c r="K20" s="28">
        <f t="shared" si="5"/>
        <v>86.06</v>
      </c>
      <c r="L20" s="28" t="str">
        <f t="shared" si="6"/>
        <v>A</v>
      </c>
      <c r="M20" s="28">
        <f t="shared" si="7"/>
        <v>86.06</v>
      </c>
      <c r="N20" s="28" t="str">
        <f t="shared" si="8"/>
        <v>A</v>
      </c>
      <c r="O20" s="36">
        <v>1</v>
      </c>
      <c r="P20" s="28" t="str">
        <f t="shared" si="9"/>
        <v>Sangat terampil mengonstruksi teks laporan hasil observasi dengan memerhatikan isi dan aspek kebahasaan.</v>
      </c>
      <c r="Q20" s="39" t="s">
        <v>9</v>
      </c>
      <c r="R20" s="39" t="s">
        <v>9</v>
      </c>
      <c r="S20" s="18"/>
      <c r="T20" s="1">
        <v>83.88</v>
      </c>
      <c r="U20" s="1"/>
      <c r="V20" s="37"/>
      <c r="W20" s="1"/>
      <c r="X20" s="1"/>
      <c r="Y20" s="1"/>
      <c r="Z20" s="1"/>
      <c r="AA20" s="1"/>
      <c r="AB20" s="1"/>
      <c r="AC20" s="1"/>
      <c r="AD20" s="1"/>
      <c r="AE20" s="18"/>
      <c r="AF20" s="1">
        <v>86.06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82061</v>
      </c>
      <c r="C21" s="19" t="s">
        <v>199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1</v>
      </c>
      <c r="J21" s="28" t="str">
        <f t="shared" si="4"/>
        <v>Memiliki kemampuan dalam menganalisis isi dan aspek kebahasaan dari minimal dua teks laporan hasil observasi.</v>
      </c>
      <c r="K21" s="28">
        <f t="shared" si="5"/>
        <v>83.94</v>
      </c>
      <c r="L21" s="28" t="str">
        <f t="shared" si="6"/>
        <v>B</v>
      </c>
      <c r="M21" s="28">
        <f t="shared" si="7"/>
        <v>83.94</v>
      </c>
      <c r="N21" s="28" t="str">
        <f t="shared" si="8"/>
        <v>B</v>
      </c>
      <c r="O21" s="36">
        <v>1</v>
      </c>
      <c r="P21" s="28" t="str">
        <f t="shared" si="9"/>
        <v>Sangat terampil mengonstruksi teks laporan hasil observasi dengan memerhatikan isi dan aspek kebahasaan.</v>
      </c>
      <c r="Q21" s="39" t="s">
        <v>8</v>
      </c>
      <c r="R21" s="39" t="s">
        <v>9</v>
      </c>
      <c r="S21" s="18"/>
      <c r="T21" s="1">
        <v>82</v>
      </c>
      <c r="U21" s="1"/>
      <c r="V21" s="37"/>
      <c r="W21" s="1"/>
      <c r="X21" s="1"/>
      <c r="Y21" s="1"/>
      <c r="Z21" s="1"/>
      <c r="AA21" s="1"/>
      <c r="AB21" s="1"/>
      <c r="AC21" s="1"/>
      <c r="AD21" s="1"/>
      <c r="AE21" s="18"/>
      <c r="AF21" s="1">
        <v>83.94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29665</v>
      </c>
      <c r="FK21" s="41">
        <v>29675</v>
      </c>
    </row>
    <row r="22" spans="1:167" x14ac:dyDescent="0.25">
      <c r="A22" s="19">
        <v>12</v>
      </c>
      <c r="B22" s="19">
        <v>82078</v>
      </c>
      <c r="C22" s="19" t="s">
        <v>200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dalam menganalisis struktur, isi (permasalahan, argumentasi, pengetahuan, dan rekomendasi), kebahasaan  teks eksposisi yang didengar dan atau dibaca.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1</v>
      </c>
      <c r="P22" s="28" t="str">
        <f t="shared" si="9"/>
        <v>Sangat terampil mengonstruksi teks laporan hasil observasi dengan memerhatikan isi dan aspek kebahasaan.</v>
      </c>
      <c r="Q22" s="39" t="s">
        <v>8</v>
      </c>
      <c r="R22" s="39" t="s">
        <v>9</v>
      </c>
      <c r="S22" s="18"/>
      <c r="T22" s="1">
        <v>80</v>
      </c>
      <c r="U22" s="1"/>
      <c r="V22" s="37"/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82095</v>
      </c>
      <c r="C23" s="19" t="s">
        <v>201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dalam menganalisis isi dan aspek kebahasaan dari minimal dua teks laporan hasil observasi.</v>
      </c>
      <c r="K23" s="28">
        <f t="shared" si="5"/>
        <v>87.27</v>
      </c>
      <c r="L23" s="28" t="str">
        <f t="shared" si="6"/>
        <v>A</v>
      </c>
      <c r="M23" s="28">
        <f t="shared" si="7"/>
        <v>87.27</v>
      </c>
      <c r="N23" s="28" t="str">
        <f t="shared" si="8"/>
        <v>A</v>
      </c>
      <c r="O23" s="36">
        <v>1</v>
      </c>
      <c r="P23" s="28" t="str">
        <f t="shared" si="9"/>
        <v>Sangat terampil mengonstruksi teks laporan hasil observasi dengan memerhatikan isi dan aspek kebahasaan.</v>
      </c>
      <c r="Q23" s="39" t="s">
        <v>8</v>
      </c>
      <c r="R23" s="39" t="s">
        <v>9</v>
      </c>
      <c r="S23" s="18"/>
      <c r="T23" s="1">
        <v>86</v>
      </c>
      <c r="U23" s="1"/>
      <c r="V23" s="37"/>
      <c r="W23" s="1"/>
      <c r="X23" s="1"/>
      <c r="Y23" s="1"/>
      <c r="Z23" s="1"/>
      <c r="AA23" s="1"/>
      <c r="AB23" s="1"/>
      <c r="AC23" s="1"/>
      <c r="AD23" s="1"/>
      <c r="AE23" s="18"/>
      <c r="AF23" s="1">
        <v>87.27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29666</v>
      </c>
      <c r="FK23" s="41">
        <v>29676</v>
      </c>
    </row>
    <row r="24" spans="1:167" x14ac:dyDescent="0.25">
      <c r="A24" s="19">
        <v>14</v>
      </c>
      <c r="B24" s="19">
        <v>82112</v>
      </c>
      <c r="C24" s="19" t="s">
        <v>202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dalam menganalisis isi dan aspek kebahasaan dari minimal dua teks laporan hasil observasi.</v>
      </c>
      <c r="K24" s="28">
        <f t="shared" si="5"/>
        <v>87.73</v>
      </c>
      <c r="L24" s="28" t="str">
        <f t="shared" si="6"/>
        <v>A</v>
      </c>
      <c r="M24" s="28">
        <f t="shared" si="7"/>
        <v>87.73</v>
      </c>
      <c r="N24" s="28" t="str">
        <f t="shared" si="8"/>
        <v>A</v>
      </c>
      <c r="O24" s="36">
        <v>1</v>
      </c>
      <c r="P24" s="28" t="str">
        <f t="shared" si="9"/>
        <v>Sangat terampil mengonstruksi teks laporan hasil observasi dengan memerhatikan isi dan aspek kebahasaan.</v>
      </c>
      <c r="Q24" s="39" t="s">
        <v>8</v>
      </c>
      <c r="R24" s="39" t="s">
        <v>9</v>
      </c>
      <c r="S24" s="18"/>
      <c r="T24" s="1">
        <v>86.05</v>
      </c>
      <c r="U24" s="1"/>
      <c r="V24" s="37"/>
      <c r="W24" s="1"/>
      <c r="X24" s="1"/>
      <c r="Y24" s="1"/>
      <c r="Z24" s="1"/>
      <c r="AA24" s="1"/>
      <c r="AB24" s="1"/>
      <c r="AC24" s="1"/>
      <c r="AD24" s="1"/>
      <c r="AE24" s="18"/>
      <c r="AF24" s="1">
        <v>87.73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82129</v>
      </c>
      <c r="C25" s="19" t="s">
        <v>203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1</v>
      </c>
      <c r="J25" s="28" t="str">
        <f t="shared" si="4"/>
        <v>Memiliki kemampuan dalam menganalisis isi dan aspek kebahasaan dari minimal dua teks laporan hasil observasi.</v>
      </c>
      <c r="K25" s="28">
        <f t="shared" si="5"/>
        <v>90</v>
      </c>
      <c r="L25" s="28" t="str">
        <f t="shared" si="6"/>
        <v>A</v>
      </c>
      <c r="M25" s="28">
        <f t="shared" si="7"/>
        <v>90</v>
      </c>
      <c r="N25" s="28" t="str">
        <f t="shared" si="8"/>
        <v>A</v>
      </c>
      <c r="O25" s="36">
        <v>1</v>
      </c>
      <c r="P25" s="28" t="str">
        <f t="shared" si="9"/>
        <v>Sangat terampil mengonstruksi teks laporan hasil observasi dengan memerhatikan isi dan aspek kebahasaan.</v>
      </c>
      <c r="Q25" s="39" t="s">
        <v>8</v>
      </c>
      <c r="R25" s="39" t="s">
        <v>9</v>
      </c>
      <c r="S25" s="18"/>
      <c r="T25" s="1">
        <v>89</v>
      </c>
      <c r="U25" s="1"/>
      <c r="V25" s="37"/>
      <c r="W25" s="1"/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29667</v>
      </c>
      <c r="FK25" s="41">
        <v>29677</v>
      </c>
    </row>
    <row r="26" spans="1:167" x14ac:dyDescent="0.25">
      <c r="A26" s="19">
        <v>16</v>
      </c>
      <c r="B26" s="19">
        <v>82146</v>
      </c>
      <c r="C26" s="19" t="s">
        <v>204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1</v>
      </c>
      <c r="J26" s="28" t="str">
        <f t="shared" si="4"/>
        <v>Memiliki kemampuan dalam menganalisis isi dan aspek kebahasaan dari minimal dua teks laporan hasil observasi.</v>
      </c>
      <c r="K26" s="28">
        <f t="shared" si="5"/>
        <v>85.91</v>
      </c>
      <c r="L26" s="28" t="str">
        <f t="shared" si="6"/>
        <v>A</v>
      </c>
      <c r="M26" s="28">
        <f t="shared" si="7"/>
        <v>85.91</v>
      </c>
      <c r="N26" s="28" t="str">
        <f t="shared" si="8"/>
        <v>A</v>
      </c>
      <c r="O26" s="36">
        <v>1</v>
      </c>
      <c r="P26" s="28" t="str">
        <f t="shared" si="9"/>
        <v>Sangat terampil mengonstruksi teks laporan hasil observasi dengan memerhatikan isi dan aspek kebahasaan.</v>
      </c>
      <c r="Q26" s="39" t="s">
        <v>8</v>
      </c>
      <c r="R26" s="39" t="s">
        <v>9</v>
      </c>
      <c r="S26" s="18"/>
      <c r="T26" s="1">
        <v>83.68</v>
      </c>
      <c r="U26" s="1"/>
      <c r="V26" s="37"/>
      <c r="W26" s="1"/>
      <c r="X26" s="1"/>
      <c r="Y26" s="1"/>
      <c r="Z26" s="1"/>
      <c r="AA26" s="1"/>
      <c r="AB26" s="1"/>
      <c r="AC26" s="1"/>
      <c r="AD26" s="1"/>
      <c r="AE26" s="18"/>
      <c r="AF26" s="1">
        <v>85.91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82163</v>
      </c>
      <c r="C27" s="19" t="s">
        <v>205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1</v>
      </c>
      <c r="J27" s="28" t="str">
        <f t="shared" si="4"/>
        <v>Memiliki kemampuan dalam menganalisis isi dan aspek kebahasaan dari minimal dua teks laporan hasil observasi.</v>
      </c>
      <c r="K27" s="28">
        <f t="shared" si="5"/>
        <v>83.94</v>
      </c>
      <c r="L27" s="28" t="str">
        <f t="shared" si="6"/>
        <v>B</v>
      </c>
      <c r="M27" s="28">
        <f t="shared" si="7"/>
        <v>83.94</v>
      </c>
      <c r="N27" s="28" t="str">
        <f t="shared" si="8"/>
        <v>B</v>
      </c>
      <c r="O27" s="36">
        <v>1</v>
      </c>
      <c r="P27" s="28" t="str">
        <f t="shared" si="9"/>
        <v>Sangat terampil mengonstruksi teks laporan hasil observasi dengan memerhatikan isi dan aspek kebahasaan.</v>
      </c>
      <c r="Q27" s="39" t="s">
        <v>8</v>
      </c>
      <c r="R27" s="39" t="s">
        <v>9</v>
      </c>
      <c r="S27" s="18"/>
      <c r="T27" s="1">
        <v>81.12</v>
      </c>
      <c r="U27" s="1"/>
      <c r="V27" s="37"/>
      <c r="W27" s="1"/>
      <c r="X27" s="1"/>
      <c r="Y27" s="1"/>
      <c r="Z27" s="1"/>
      <c r="AA27" s="1"/>
      <c r="AB27" s="1"/>
      <c r="AC27" s="1"/>
      <c r="AD27" s="1"/>
      <c r="AE27" s="18"/>
      <c r="AF27" s="1">
        <v>83.94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29668</v>
      </c>
      <c r="FK27" s="41">
        <v>29678</v>
      </c>
    </row>
    <row r="28" spans="1:167" x14ac:dyDescent="0.25">
      <c r="A28" s="19">
        <v>18</v>
      </c>
      <c r="B28" s="19">
        <v>82180</v>
      </c>
      <c r="C28" s="19" t="s">
        <v>206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dalam menganalisis isi dan aspek kebahasaan dari minimal dua teks laporan hasil observasi.</v>
      </c>
      <c r="K28" s="28">
        <f t="shared" si="5"/>
        <v>87.88</v>
      </c>
      <c r="L28" s="28" t="str">
        <f t="shared" si="6"/>
        <v>A</v>
      </c>
      <c r="M28" s="28">
        <f t="shared" si="7"/>
        <v>87.88</v>
      </c>
      <c r="N28" s="28" t="str">
        <f t="shared" si="8"/>
        <v>A</v>
      </c>
      <c r="O28" s="36">
        <v>1</v>
      </c>
      <c r="P28" s="28" t="str">
        <f t="shared" si="9"/>
        <v>Sangat terampil mengonstruksi teks laporan hasil observasi dengan memerhatikan isi dan aspek kebahasaan.</v>
      </c>
      <c r="Q28" s="39" t="s">
        <v>8</v>
      </c>
      <c r="R28" s="39" t="s">
        <v>9</v>
      </c>
      <c r="S28" s="18"/>
      <c r="T28" s="1">
        <v>86.24</v>
      </c>
      <c r="U28" s="1"/>
      <c r="V28" s="37"/>
      <c r="W28" s="1"/>
      <c r="X28" s="1"/>
      <c r="Y28" s="1"/>
      <c r="Z28" s="1"/>
      <c r="AA28" s="1"/>
      <c r="AB28" s="1"/>
      <c r="AC28" s="1"/>
      <c r="AD28" s="1"/>
      <c r="AE28" s="18"/>
      <c r="AF28" s="1">
        <v>87.88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82197</v>
      </c>
      <c r="C29" s="19" t="s">
        <v>207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2</v>
      </c>
      <c r="J29" s="28" t="str">
        <f t="shared" si="4"/>
        <v>Memiliki kemampuan dalam menganalisis struktur, isi (permasalahan, argumentasi, pengetahuan, dan rekomendasi), kebahasaan  teks eksposisi yang didengar dan atau dibaca.</v>
      </c>
      <c r="K29" s="28">
        <f t="shared" si="5"/>
        <v>82.12</v>
      </c>
      <c r="L29" s="28" t="str">
        <f t="shared" si="6"/>
        <v>B</v>
      </c>
      <c r="M29" s="28">
        <f t="shared" si="7"/>
        <v>82.12</v>
      </c>
      <c r="N29" s="28" t="str">
        <f t="shared" si="8"/>
        <v>B</v>
      </c>
      <c r="O29" s="36">
        <v>1</v>
      </c>
      <c r="P29" s="28" t="str">
        <f t="shared" si="9"/>
        <v>Sangat terampil mengonstruksi teks laporan hasil observasi dengan memerhatikan isi dan aspek kebahasaan.</v>
      </c>
      <c r="Q29" s="39" t="s">
        <v>8</v>
      </c>
      <c r="R29" s="39" t="s">
        <v>9</v>
      </c>
      <c r="S29" s="18"/>
      <c r="T29" s="1">
        <v>78.760000000000005</v>
      </c>
      <c r="U29" s="1"/>
      <c r="V29" s="37"/>
      <c r="W29" s="1"/>
      <c r="X29" s="1"/>
      <c r="Y29" s="1"/>
      <c r="Z29" s="1"/>
      <c r="AA29" s="1"/>
      <c r="AB29" s="1"/>
      <c r="AC29" s="1"/>
      <c r="AD29" s="1"/>
      <c r="AE29" s="18"/>
      <c r="AF29" s="1">
        <v>82.12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29669</v>
      </c>
      <c r="FK29" s="41">
        <v>29679</v>
      </c>
    </row>
    <row r="30" spans="1:167" x14ac:dyDescent="0.25">
      <c r="A30" s="19">
        <v>20</v>
      </c>
      <c r="B30" s="19">
        <v>82214</v>
      </c>
      <c r="C30" s="19" t="s">
        <v>208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1</v>
      </c>
      <c r="J30" s="28" t="str">
        <f t="shared" si="4"/>
        <v>Memiliki kemampuan dalam menganalisis isi dan aspek kebahasaan dari minimal dua teks laporan hasil observasi.</v>
      </c>
      <c r="K30" s="28">
        <f t="shared" si="5"/>
        <v>85.91</v>
      </c>
      <c r="L30" s="28" t="str">
        <f t="shared" si="6"/>
        <v>A</v>
      </c>
      <c r="M30" s="28">
        <f t="shared" si="7"/>
        <v>85.91</v>
      </c>
      <c r="N30" s="28" t="str">
        <f t="shared" si="8"/>
        <v>A</v>
      </c>
      <c r="O30" s="36">
        <v>1</v>
      </c>
      <c r="P30" s="28" t="str">
        <f t="shared" si="9"/>
        <v>Sangat terampil mengonstruksi teks laporan hasil observasi dengan memerhatikan isi dan aspek kebahasaan.</v>
      </c>
      <c r="Q30" s="39" t="s">
        <v>8</v>
      </c>
      <c r="R30" s="39" t="s">
        <v>9</v>
      </c>
      <c r="S30" s="18"/>
      <c r="T30" s="1">
        <v>83.68</v>
      </c>
      <c r="U30" s="1"/>
      <c r="V30" s="37"/>
      <c r="W30" s="1"/>
      <c r="X30" s="1"/>
      <c r="Y30" s="1"/>
      <c r="Z30" s="1"/>
      <c r="AA30" s="1"/>
      <c r="AB30" s="1"/>
      <c r="AC30" s="1"/>
      <c r="AD30" s="1"/>
      <c r="AE30" s="18"/>
      <c r="AF30" s="1">
        <v>85.91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82231</v>
      </c>
      <c r="C31" s="19" t="s">
        <v>209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dalam menganalisis isi dan aspek kebahasaan dari minimal dua teks laporan hasil observasi.</v>
      </c>
      <c r="K31" s="28">
        <f t="shared" si="5"/>
        <v>85.45</v>
      </c>
      <c r="L31" s="28" t="str">
        <f t="shared" si="6"/>
        <v>A</v>
      </c>
      <c r="M31" s="28">
        <f t="shared" si="7"/>
        <v>85.45</v>
      </c>
      <c r="N31" s="28" t="str">
        <f t="shared" si="8"/>
        <v>A</v>
      </c>
      <c r="O31" s="36">
        <v>1</v>
      </c>
      <c r="P31" s="28" t="str">
        <f t="shared" si="9"/>
        <v>Sangat terampil mengonstruksi teks laporan hasil observasi dengan memerhatikan isi dan aspek kebahasaan.</v>
      </c>
      <c r="Q31" s="39" t="s">
        <v>8</v>
      </c>
      <c r="R31" s="39" t="s">
        <v>9</v>
      </c>
      <c r="S31" s="18"/>
      <c r="T31" s="1">
        <v>86</v>
      </c>
      <c r="U31" s="1"/>
      <c r="V31" s="37"/>
      <c r="W31" s="1"/>
      <c r="X31" s="1"/>
      <c r="Y31" s="1"/>
      <c r="Z31" s="1"/>
      <c r="AA31" s="1"/>
      <c r="AB31" s="1"/>
      <c r="AC31" s="1"/>
      <c r="AD31" s="1"/>
      <c r="AE31" s="18"/>
      <c r="AF31" s="1">
        <v>85.45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29670</v>
      </c>
      <c r="FK31" s="41">
        <v>29680</v>
      </c>
    </row>
    <row r="32" spans="1:167" x14ac:dyDescent="0.25">
      <c r="A32" s="19">
        <v>22</v>
      </c>
      <c r="B32" s="19">
        <v>82248</v>
      </c>
      <c r="C32" s="19" t="s">
        <v>210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dalam menganalisis isi dan aspek kebahasaan dari minimal dua teks laporan hasil observasi.</v>
      </c>
      <c r="K32" s="28">
        <f t="shared" si="5"/>
        <v>86.67</v>
      </c>
      <c r="L32" s="28" t="str">
        <f t="shared" si="6"/>
        <v>A</v>
      </c>
      <c r="M32" s="28">
        <f t="shared" si="7"/>
        <v>86.67</v>
      </c>
      <c r="N32" s="28" t="str">
        <f t="shared" si="8"/>
        <v>A</v>
      </c>
      <c r="O32" s="36">
        <v>1</v>
      </c>
      <c r="P32" s="28" t="str">
        <f t="shared" si="9"/>
        <v>Sangat terampil mengonstruksi teks laporan hasil observasi dengan memerhatikan isi dan aspek kebahasaan.</v>
      </c>
      <c r="Q32" s="39" t="s">
        <v>9</v>
      </c>
      <c r="R32" s="39" t="s">
        <v>9</v>
      </c>
      <c r="S32" s="18"/>
      <c r="T32" s="1">
        <v>84.67</v>
      </c>
      <c r="U32" s="1"/>
      <c r="V32" s="37"/>
      <c r="W32" s="1"/>
      <c r="X32" s="1"/>
      <c r="Y32" s="1"/>
      <c r="Z32" s="1"/>
      <c r="AA32" s="1"/>
      <c r="AB32" s="1"/>
      <c r="AC32" s="1"/>
      <c r="AD32" s="1"/>
      <c r="AE32" s="18"/>
      <c r="AF32" s="1">
        <v>86.67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82282</v>
      </c>
      <c r="C33" s="19" t="s">
        <v>211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dalam menganalisis isi dan aspek kebahasaan dari minimal dua teks laporan hasil observasi.</v>
      </c>
      <c r="K33" s="28">
        <f t="shared" si="5"/>
        <v>89.55</v>
      </c>
      <c r="L33" s="28" t="str">
        <f t="shared" si="6"/>
        <v>A</v>
      </c>
      <c r="M33" s="28">
        <f t="shared" si="7"/>
        <v>89.55</v>
      </c>
      <c r="N33" s="28" t="str">
        <f t="shared" si="8"/>
        <v>A</v>
      </c>
      <c r="O33" s="36">
        <v>1</v>
      </c>
      <c r="P33" s="28" t="str">
        <f t="shared" si="9"/>
        <v>Sangat terampil mengonstruksi teks laporan hasil observasi dengan memerhatikan isi dan aspek kebahasaan.</v>
      </c>
      <c r="Q33" s="39" t="s">
        <v>9</v>
      </c>
      <c r="R33" s="39" t="s">
        <v>9</v>
      </c>
      <c r="S33" s="18"/>
      <c r="T33" s="1">
        <v>88.41</v>
      </c>
      <c r="U33" s="1"/>
      <c r="V33" s="37"/>
      <c r="W33" s="1"/>
      <c r="X33" s="1"/>
      <c r="Y33" s="1"/>
      <c r="Z33" s="1"/>
      <c r="AA33" s="1"/>
      <c r="AB33" s="1"/>
      <c r="AC33" s="1"/>
      <c r="AD33" s="1"/>
      <c r="AE33" s="18"/>
      <c r="AF33" s="1">
        <v>89.55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82299</v>
      </c>
      <c r="C34" s="19" t="s">
        <v>212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dalam menganalisis struktur, isi (permasalahan, argumentasi, pengetahuan, dan rekomendasi), kebahasaan  teks eksposisi yang didengar dan atau dibaca.</v>
      </c>
      <c r="K34" s="28">
        <f t="shared" si="5"/>
        <v>82.27</v>
      </c>
      <c r="L34" s="28" t="str">
        <f t="shared" si="6"/>
        <v>B</v>
      </c>
      <c r="M34" s="28">
        <f t="shared" si="7"/>
        <v>82.27</v>
      </c>
      <c r="N34" s="28" t="str">
        <f t="shared" si="8"/>
        <v>B</v>
      </c>
      <c r="O34" s="36">
        <v>1</v>
      </c>
      <c r="P34" s="28" t="str">
        <f t="shared" si="9"/>
        <v>Sangat terampil mengonstruksi teks laporan hasil observasi dengan memerhatikan isi dan aspek kebahasaan.</v>
      </c>
      <c r="Q34" s="39" t="s">
        <v>8</v>
      </c>
      <c r="R34" s="39" t="s">
        <v>9</v>
      </c>
      <c r="S34" s="18"/>
      <c r="T34" s="1">
        <v>80</v>
      </c>
      <c r="U34" s="1"/>
      <c r="V34" s="37"/>
      <c r="W34" s="1"/>
      <c r="X34" s="1"/>
      <c r="Y34" s="1"/>
      <c r="Z34" s="1"/>
      <c r="AA34" s="1"/>
      <c r="AB34" s="1"/>
      <c r="AC34" s="1"/>
      <c r="AD34" s="1"/>
      <c r="AE34" s="18"/>
      <c r="AF34" s="1">
        <v>82.27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82316</v>
      </c>
      <c r="C35" s="19" t="s">
        <v>213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1</v>
      </c>
      <c r="J35" s="28" t="str">
        <f t="shared" si="4"/>
        <v>Memiliki kemampuan dalam menganalisis isi dan aspek kebahasaan dari minimal dua teks laporan hasil observasi.</v>
      </c>
      <c r="K35" s="28">
        <f t="shared" si="5"/>
        <v>85.15</v>
      </c>
      <c r="L35" s="28" t="str">
        <f t="shared" si="6"/>
        <v>A</v>
      </c>
      <c r="M35" s="28">
        <f t="shared" si="7"/>
        <v>85.15</v>
      </c>
      <c r="N35" s="28" t="str">
        <f t="shared" si="8"/>
        <v>A</v>
      </c>
      <c r="O35" s="36">
        <v>1</v>
      </c>
      <c r="P35" s="28" t="str">
        <f t="shared" si="9"/>
        <v>Sangat terampil mengonstruksi teks laporan hasil observasi dengan memerhatikan isi dan aspek kebahasaan.</v>
      </c>
      <c r="Q35" s="39" t="s">
        <v>8</v>
      </c>
      <c r="R35" s="39" t="s">
        <v>9</v>
      </c>
      <c r="S35" s="18"/>
      <c r="T35" s="1">
        <v>82.7</v>
      </c>
      <c r="U35" s="1"/>
      <c r="V35" s="37"/>
      <c r="W35" s="1"/>
      <c r="X35" s="1"/>
      <c r="Y35" s="1"/>
      <c r="Z35" s="1"/>
      <c r="AA35" s="1"/>
      <c r="AB35" s="1"/>
      <c r="AC35" s="1"/>
      <c r="AD35" s="1"/>
      <c r="AE35" s="18"/>
      <c r="AF35" s="1">
        <v>85.15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82333</v>
      </c>
      <c r="C36" s="19" t="s">
        <v>214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dalam menganalisis isi dan aspek kebahasaan dari minimal dua teks laporan hasil observasi.</v>
      </c>
      <c r="K36" s="28">
        <f t="shared" si="5"/>
        <v>89.55</v>
      </c>
      <c r="L36" s="28" t="str">
        <f t="shared" si="6"/>
        <v>A</v>
      </c>
      <c r="M36" s="28">
        <f t="shared" si="7"/>
        <v>89.55</v>
      </c>
      <c r="N36" s="28" t="str">
        <f t="shared" si="8"/>
        <v>A</v>
      </c>
      <c r="O36" s="36">
        <v>1</v>
      </c>
      <c r="P36" s="28" t="str">
        <f t="shared" si="9"/>
        <v>Sangat terampil mengonstruksi teks laporan hasil observasi dengan memerhatikan isi dan aspek kebahasaan.</v>
      </c>
      <c r="Q36" s="39" t="s">
        <v>8</v>
      </c>
      <c r="R36" s="39" t="s">
        <v>9</v>
      </c>
      <c r="S36" s="18"/>
      <c r="T36" s="1">
        <v>88.41</v>
      </c>
      <c r="U36" s="1"/>
      <c r="V36" s="37"/>
      <c r="W36" s="1"/>
      <c r="X36" s="1"/>
      <c r="Y36" s="1"/>
      <c r="Z36" s="1"/>
      <c r="AA36" s="1"/>
      <c r="AB36" s="1"/>
      <c r="AC36" s="1"/>
      <c r="AD36" s="1"/>
      <c r="AE36" s="18"/>
      <c r="AF36" s="1">
        <v>89.55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82350</v>
      </c>
      <c r="C37" s="19" t="s">
        <v>215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1</v>
      </c>
      <c r="J37" s="28" t="str">
        <f t="shared" si="4"/>
        <v>Memiliki kemampuan dalam menganalisis isi dan aspek kebahasaan dari minimal dua teks laporan hasil observasi.</v>
      </c>
      <c r="K37" s="28">
        <f t="shared" si="5"/>
        <v>83.78</v>
      </c>
      <c r="L37" s="28" t="str">
        <f t="shared" si="6"/>
        <v>B</v>
      </c>
      <c r="M37" s="28">
        <f t="shared" si="7"/>
        <v>83.78</v>
      </c>
      <c r="N37" s="28" t="str">
        <f t="shared" si="8"/>
        <v>B</v>
      </c>
      <c r="O37" s="36">
        <v>1</v>
      </c>
      <c r="P37" s="28" t="str">
        <f t="shared" si="9"/>
        <v>Sangat terampil mengonstruksi teks laporan hasil observasi dengan memerhatikan isi dan aspek kebahasaan.</v>
      </c>
      <c r="Q37" s="39" t="s">
        <v>8</v>
      </c>
      <c r="R37" s="39" t="s">
        <v>9</v>
      </c>
      <c r="S37" s="18"/>
      <c r="T37" s="1">
        <v>80.92</v>
      </c>
      <c r="U37" s="1"/>
      <c r="V37" s="37"/>
      <c r="W37" s="1"/>
      <c r="X37" s="1"/>
      <c r="Y37" s="1"/>
      <c r="Z37" s="1"/>
      <c r="AA37" s="1"/>
      <c r="AB37" s="1"/>
      <c r="AC37" s="1"/>
      <c r="AD37" s="1"/>
      <c r="AE37" s="18"/>
      <c r="AF37" s="1">
        <v>83.78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82367</v>
      </c>
      <c r="C38" s="19" t="s">
        <v>216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1</v>
      </c>
      <c r="J38" s="28" t="str">
        <f t="shared" si="4"/>
        <v>Memiliki kemampuan dalam menganalisis isi dan aspek kebahasaan dari minimal dua teks laporan hasil observasi.</v>
      </c>
      <c r="K38" s="28">
        <f t="shared" si="5"/>
        <v>86.36</v>
      </c>
      <c r="L38" s="28" t="str">
        <f t="shared" si="6"/>
        <v>A</v>
      </c>
      <c r="M38" s="28">
        <f t="shared" si="7"/>
        <v>86.36</v>
      </c>
      <c r="N38" s="28" t="str">
        <f t="shared" si="8"/>
        <v>A</v>
      </c>
      <c r="O38" s="36">
        <v>1</v>
      </c>
      <c r="P38" s="28" t="str">
        <f t="shared" si="9"/>
        <v>Sangat terampil mengonstruksi teks laporan hasil observasi dengan memerhatikan isi dan aspek kebahasaan.</v>
      </c>
      <c r="Q38" s="39" t="s">
        <v>8</v>
      </c>
      <c r="R38" s="39" t="s">
        <v>9</v>
      </c>
      <c r="S38" s="18"/>
      <c r="T38" s="1">
        <v>84.27</v>
      </c>
      <c r="U38" s="1"/>
      <c r="V38" s="37"/>
      <c r="W38" s="1"/>
      <c r="X38" s="1"/>
      <c r="Y38" s="1"/>
      <c r="Z38" s="1"/>
      <c r="AA38" s="1"/>
      <c r="AB38" s="1"/>
      <c r="AC38" s="1"/>
      <c r="AD38" s="1"/>
      <c r="AE38" s="18"/>
      <c r="AF38" s="1">
        <v>86.36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82384</v>
      </c>
      <c r="C39" s="19" t="s">
        <v>217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dalam menganalisis isi dan aspek kebahasaan dari minimal dua teks laporan hasil observasi.</v>
      </c>
      <c r="K39" s="28">
        <f t="shared" si="5"/>
        <v>86.67</v>
      </c>
      <c r="L39" s="28" t="str">
        <f t="shared" si="6"/>
        <v>A</v>
      </c>
      <c r="M39" s="28">
        <f t="shared" si="7"/>
        <v>86.67</v>
      </c>
      <c r="N39" s="28" t="str">
        <f t="shared" si="8"/>
        <v>A</v>
      </c>
      <c r="O39" s="36">
        <v>1</v>
      </c>
      <c r="P39" s="28" t="str">
        <f t="shared" si="9"/>
        <v>Sangat terampil mengonstruksi teks laporan hasil observasi dengan memerhatikan isi dan aspek kebahasaan.</v>
      </c>
      <c r="Q39" s="39" t="s">
        <v>8</v>
      </c>
      <c r="R39" s="39" t="s">
        <v>9</v>
      </c>
      <c r="S39" s="18"/>
      <c r="T39" s="1">
        <v>84.67</v>
      </c>
      <c r="U39" s="1"/>
      <c r="V39" s="37"/>
      <c r="W39" s="1"/>
      <c r="X39" s="1"/>
      <c r="Y39" s="1"/>
      <c r="Z39" s="1"/>
      <c r="AA39" s="1"/>
      <c r="AB39" s="1"/>
      <c r="AC39" s="1"/>
      <c r="AD39" s="1"/>
      <c r="AE39" s="18"/>
      <c r="AF39" s="1">
        <v>86.67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82401</v>
      </c>
      <c r="C40" s="19" t="s">
        <v>218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1</v>
      </c>
      <c r="J40" s="28" t="str">
        <f t="shared" si="4"/>
        <v>Memiliki kemampuan dalam menganalisis isi dan aspek kebahasaan dari minimal dua teks laporan hasil observasi.</v>
      </c>
      <c r="K40" s="28">
        <f t="shared" si="5"/>
        <v>83.64</v>
      </c>
      <c r="L40" s="28" t="str">
        <f t="shared" si="6"/>
        <v>B</v>
      </c>
      <c r="M40" s="28">
        <f t="shared" si="7"/>
        <v>83.64</v>
      </c>
      <c r="N40" s="28" t="str">
        <f t="shared" si="8"/>
        <v>B</v>
      </c>
      <c r="O40" s="36">
        <v>1</v>
      </c>
      <c r="P40" s="28" t="str">
        <f t="shared" si="9"/>
        <v>Sangat terampil mengonstruksi teks laporan hasil observasi dengan memerhatikan isi dan aspek kebahasaan.</v>
      </c>
      <c r="Q40" s="39" t="s">
        <v>8</v>
      </c>
      <c r="R40" s="39" t="s">
        <v>9</v>
      </c>
      <c r="S40" s="18"/>
      <c r="T40" s="1">
        <v>80.73</v>
      </c>
      <c r="U40" s="1"/>
      <c r="V40" s="37"/>
      <c r="W40" s="1"/>
      <c r="X40" s="1"/>
      <c r="Y40" s="1"/>
      <c r="Z40" s="1"/>
      <c r="AA40" s="1"/>
      <c r="AB40" s="1"/>
      <c r="AC40" s="1"/>
      <c r="AD40" s="1"/>
      <c r="AE40" s="18"/>
      <c r="AF40" s="1">
        <v>83.64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82418</v>
      </c>
      <c r="C41" s="19" t="s">
        <v>219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dalam menganalisis isi dan aspek kebahasaan dari minimal dua teks laporan hasil observasi.</v>
      </c>
      <c r="K41" s="28">
        <f t="shared" si="5"/>
        <v>88.03</v>
      </c>
      <c r="L41" s="28" t="str">
        <f t="shared" si="6"/>
        <v>A</v>
      </c>
      <c r="M41" s="28">
        <f t="shared" si="7"/>
        <v>88.03</v>
      </c>
      <c r="N41" s="28" t="str">
        <f t="shared" si="8"/>
        <v>A</v>
      </c>
      <c r="O41" s="36">
        <v>1</v>
      </c>
      <c r="P41" s="28" t="str">
        <f t="shared" si="9"/>
        <v>Sangat terampil mengonstruksi teks laporan hasil observasi dengan memerhatikan isi dan aspek kebahasaan.</v>
      </c>
      <c r="Q41" s="39" t="s">
        <v>8</v>
      </c>
      <c r="R41" s="39" t="s">
        <v>9</v>
      </c>
      <c r="S41" s="18"/>
      <c r="T41" s="1">
        <v>87</v>
      </c>
      <c r="U41" s="1"/>
      <c r="V41" s="37"/>
      <c r="W41" s="1"/>
      <c r="X41" s="1"/>
      <c r="Y41" s="1"/>
      <c r="Z41" s="1"/>
      <c r="AA41" s="1"/>
      <c r="AB41" s="1"/>
      <c r="AC41" s="1"/>
      <c r="AD41" s="1"/>
      <c r="AE41" s="18"/>
      <c r="AF41" s="1">
        <v>88.03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82435</v>
      </c>
      <c r="C42" s="19" t="s">
        <v>220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1</v>
      </c>
      <c r="J42" s="28" t="str">
        <f t="shared" si="4"/>
        <v>Memiliki kemampuan dalam menganalisis isi dan aspek kebahasaan dari minimal dua teks laporan hasil observasi.</v>
      </c>
      <c r="K42" s="28">
        <f t="shared" si="5"/>
        <v>85.75</v>
      </c>
      <c r="L42" s="28" t="str">
        <f t="shared" si="6"/>
        <v>A</v>
      </c>
      <c r="M42" s="28">
        <f t="shared" si="7"/>
        <v>85.75</v>
      </c>
      <c r="N42" s="28" t="str">
        <f t="shared" si="8"/>
        <v>A</v>
      </c>
      <c r="O42" s="36">
        <v>1</v>
      </c>
      <c r="P42" s="28" t="str">
        <f t="shared" si="9"/>
        <v>Sangat terampil mengonstruksi teks laporan hasil observasi dengan memerhatikan isi dan aspek kebahasaan.</v>
      </c>
      <c r="Q42" s="39" t="s">
        <v>8</v>
      </c>
      <c r="R42" s="39" t="s">
        <v>9</v>
      </c>
      <c r="S42" s="18"/>
      <c r="T42" s="1">
        <v>83.48</v>
      </c>
      <c r="U42" s="1"/>
      <c r="V42" s="37"/>
      <c r="W42" s="1"/>
      <c r="X42" s="1"/>
      <c r="Y42" s="1"/>
      <c r="Z42" s="1"/>
      <c r="AA42" s="1"/>
      <c r="AB42" s="1"/>
      <c r="AC42" s="1"/>
      <c r="AD42" s="1"/>
      <c r="AE42" s="18"/>
      <c r="AF42" s="1">
        <v>85.75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82452</v>
      </c>
      <c r="C43" s="19" t="s">
        <v>221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dalam menganalisis isi dan aspek kebahasaan dari minimal dua teks laporan hasil observasi.</v>
      </c>
      <c r="K43" s="28">
        <f t="shared" si="5"/>
        <v>89.09</v>
      </c>
      <c r="L43" s="28" t="str">
        <f t="shared" si="6"/>
        <v>A</v>
      </c>
      <c r="M43" s="28">
        <f t="shared" si="7"/>
        <v>89.09</v>
      </c>
      <c r="N43" s="28" t="str">
        <f t="shared" si="8"/>
        <v>A</v>
      </c>
      <c r="O43" s="36">
        <v>1</v>
      </c>
      <c r="P43" s="28" t="str">
        <f t="shared" si="9"/>
        <v>Sangat terampil mengonstruksi teks laporan hasil observasi dengan memerhatikan isi dan aspek kebahasaan.</v>
      </c>
      <c r="Q43" s="39" t="s">
        <v>8</v>
      </c>
      <c r="R43" s="39" t="s">
        <v>9</v>
      </c>
      <c r="S43" s="18"/>
      <c r="T43" s="1">
        <v>87.82</v>
      </c>
      <c r="U43" s="1"/>
      <c r="V43" s="37"/>
      <c r="W43" s="1"/>
      <c r="X43" s="1"/>
      <c r="Y43" s="1"/>
      <c r="Z43" s="1"/>
      <c r="AA43" s="1"/>
      <c r="AB43" s="1"/>
      <c r="AC43" s="1"/>
      <c r="AD43" s="1"/>
      <c r="AE43" s="18"/>
      <c r="AF43" s="1">
        <v>89.09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82469</v>
      </c>
      <c r="C44" s="19" t="s">
        <v>222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1</v>
      </c>
      <c r="J44" s="28" t="str">
        <f t="shared" si="4"/>
        <v>Memiliki kemampuan dalam menganalisis isi dan aspek kebahasaan dari minimal dua teks laporan hasil observasi.</v>
      </c>
      <c r="K44" s="28">
        <f t="shared" si="5"/>
        <v>85.3</v>
      </c>
      <c r="L44" s="28" t="str">
        <f t="shared" si="6"/>
        <v>A</v>
      </c>
      <c r="M44" s="28">
        <f t="shared" si="7"/>
        <v>85.3</v>
      </c>
      <c r="N44" s="28" t="str">
        <f t="shared" si="8"/>
        <v>A</v>
      </c>
      <c r="O44" s="36">
        <v>1</v>
      </c>
      <c r="P44" s="28" t="str">
        <f t="shared" si="9"/>
        <v>Sangat terampil mengonstruksi teks laporan hasil observasi dengan memerhatikan isi dan aspek kebahasaan.</v>
      </c>
      <c r="Q44" s="39" t="s">
        <v>8</v>
      </c>
      <c r="R44" s="39" t="s">
        <v>9</v>
      </c>
      <c r="S44" s="18"/>
      <c r="T44" s="1">
        <v>82.89</v>
      </c>
      <c r="U44" s="1"/>
      <c r="V44" s="37"/>
      <c r="W44" s="1"/>
      <c r="X44" s="1"/>
      <c r="Y44" s="1"/>
      <c r="Z44" s="1"/>
      <c r="AA44" s="1"/>
      <c r="AB44" s="1"/>
      <c r="AC44" s="1"/>
      <c r="AD44" s="1"/>
      <c r="AE44" s="18"/>
      <c r="AF44" s="1">
        <v>85.3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82486</v>
      </c>
      <c r="C45" s="19" t="s">
        <v>223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1</v>
      </c>
      <c r="J45" s="28" t="str">
        <f t="shared" si="4"/>
        <v>Memiliki kemampuan dalam menganalisis isi dan aspek kebahasaan dari minimal dua teks laporan hasil observasi.</v>
      </c>
      <c r="K45" s="28">
        <f t="shared" si="5"/>
        <v>82.759999999999991</v>
      </c>
      <c r="L45" s="28" t="str">
        <f t="shared" si="6"/>
        <v>B</v>
      </c>
      <c r="M45" s="28">
        <f t="shared" si="7"/>
        <v>82.759999999999991</v>
      </c>
      <c r="N45" s="28" t="str">
        <f t="shared" si="8"/>
        <v>B</v>
      </c>
      <c r="O45" s="36">
        <v>1</v>
      </c>
      <c r="P45" s="28" t="str">
        <f t="shared" si="9"/>
        <v>Sangat terampil mengonstruksi teks laporan hasil observasi dengan memerhatikan isi dan aspek kebahasaan.</v>
      </c>
      <c r="Q45" s="39" t="s">
        <v>8</v>
      </c>
      <c r="R45" s="39" t="s">
        <v>9</v>
      </c>
      <c r="S45" s="18"/>
      <c r="T45" s="1">
        <v>84.47</v>
      </c>
      <c r="U45" s="1"/>
      <c r="V45" s="37"/>
      <c r="W45" s="1"/>
      <c r="X45" s="1"/>
      <c r="Y45" s="1"/>
      <c r="Z45" s="1"/>
      <c r="AA45" s="1"/>
      <c r="AB45" s="1"/>
      <c r="AC45" s="1"/>
      <c r="AD45" s="1"/>
      <c r="AE45" s="18"/>
      <c r="AF45" s="1">
        <v>86.52</v>
      </c>
      <c r="AG45" s="1">
        <v>79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ref="E46:E50" si="10">IF((COUNTA(T46:AC46)&gt;0),(ROUND((AVERAGE(T46:AC46)),0)),"")</f>
        <v/>
      </c>
      <c r="F46" s="28" t="str">
        <f t="shared" si="1"/>
        <v/>
      </c>
      <c r="G46" s="28" t="str">
        <f t="shared" ref="G46:G50" si="11">IF((COUNTA(T46:AD46)&gt;0),(ROUND((AVERAGE(T46:AD46)),0)),"")</f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10"/>
        <v/>
      </c>
      <c r="F47" s="28" t="str">
        <f t="shared" si="1"/>
        <v/>
      </c>
      <c r="G47" s="28" t="str">
        <f t="shared" si="11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10"/>
        <v/>
      </c>
      <c r="F48" s="28" t="str">
        <f t="shared" si="1"/>
        <v/>
      </c>
      <c r="G48" s="28" t="str">
        <f t="shared" si="11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10"/>
        <v/>
      </c>
      <c r="F49" s="28" t="str">
        <f t="shared" si="1"/>
        <v/>
      </c>
      <c r="G49" s="28" t="str">
        <f t="shared" si="11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10"/>
        <v/>
      </c>
      <c r="F50" s="28" t="str">
        <f t="shared" si="1"/>
        <v/>
      </c>
      <c r="G50" s="28" t="str">
        <f t="shared" si="11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84.028571428571425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W11:AD50 V46:V50 T11:U50 AF11:AO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X-IPS 1</vt:lpstr>
      <vt:lpstr>X-IPS 2</vt:lpstr>
      <vt:lpstr>X-IPS 3</vt:lpstr>
      <vt:lpstr>X-IPS 4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2018-12-10T06:52:29Z</dcterms:modified>
  <cp:category/>
</cp:coreProperties>
</file>