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MA 9 SEMARANG\SISTEM PENILAIAN SMA 9\ADMIN 201819\GANJIL\PRESTO GANJIL 2018 FIX\"/>
    </mc:Choice>
  </mc:AlternateContent>
  <bookViews>
    <workbookView xWindow="0" yWindow="0" windowWidth="20490" windowHeight="7755" activeTab="2"/>
  </bookViews>
  <sheets>
    <sheet name="XII-IPS 1" sheetId="1" r:id="rId1"/>
    <sheet name="XII-IPS 2" sheetId="2" r:id="rId2"/>
    <sheet name="XII-IPS 3" sheetId="3" r:id="rId3"/>
  </sheets>
  <calcPr calcId="152511"/>
</workbook>
</file>

<file path=xl/calcChain.xml><?xml version="1.0" encoding="utf-8"?>
<calcChain xmlns="http://schemas.openxmlformats.org/spreadsheetml/2006/main">
  <c r="FH13" i="1" l="1"/>
  <c r="FI13" i="1"/>
  <c r="FH15" i="1"/>
  <c r="FI15" i="1"/>
  <c r="FH17" i="1"/>
  <c r="FI17" i="1"/>
  <c r="FH13" i="2"/>
  <c r="FI13" i="2"/>
  <c r="FH15" i="2"/>
  <c r="FI15" i="2"/>
  <c r="FH17" i="2"/>
  <c r="FI17" i="2"/>
  <c r="K55" i="3" l="1"/>
  <c r="P50" i="3"/>
  <c r="N50" i="3"/>
  <c r="M50" i="3"/>
  <c r="L50" i="3"/>
  <c r="K50" i="3"/>
  <c r="J50" i="3"/>
  <c r="G50" i="3"/>
  <c r="H50" i="3" s="1"/>
  <c r="E50" i="3"/>
  <c r="F50" i="3" s="1"/>
  <c r="P49" i="3"/>
  <c r="N49" i="3"/>
  <c r="M49" i="3"/>
  <c r="L49" i="3"/>
  <c r="K49" i="3"/>
  <c r="J49" i="3"/>
  <c r="G49" i="3"/>
  <c r="H49" i="3" s="1"/>
  <c r="E49" i="3"/>
  <c r="F49" i="3" s="1"/>
  <c r="P48" i="3"/>
  <c r="M48" i="3"/>
  <c r="N48" i="3" s="1"/>
  <c r="K48" i="3"/>
  <c r="L48" i="3" s="1"/>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3" i="1" s="1"/>
  <c r="E11" i="1"/>
  <c r="F11" i="1" s="1"/>
  <c r="K54" i="1" l="1"/>
  <c r="H11" i="1"/>
  <c r="K52" i="1"/>
  <c r="K53" i="2"/>
  <c r="K52" i="2"/>
  <c r="H11" i="2"/>
  <c r="K54" i="2"/>
  <c r="K53" i="3"/>
  <c r="H11" i="3"/>
  <c r="K54" i="3"/>
  <c r="K52" i="3"/>
</calcChain>
</file>

<file path=xl/sharedStrings.xml><?xml version="1.0" encoding="utf-8"?>
<sst xmlns="http://schemas.openxmlformats.org/spreadsheetml/2006/main" count="669" uniqueCount="201">
  <si>
    <t>DAFTAR NILAI SISWA SMAN 9 SEMARANG SEMESTER GASAL TAHUN PELAJARAN 2018/2019</t>
  </si>
  <si>
    <t>Guru :</t>
  </si>
  <si>
    <t>Rosita Nurdiani S.Pd.</t>
  </si>
  <si>
    <t>Kelas XII-IPS 1</t>
  </si>
  <si>
    <t>Mapel :</t>
  </si>
  <si>
    <t>Bahasa Jawa [ Kelompok B (Wajib) ]</t>
  </si>
  <si>
    <t>didownload 07/12/2018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</si>
  <si>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</si>
  <si>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</si>
  <si>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</si>
  <si>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</si>
  <si>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</si>
  <si>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</si>
  <si>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</si>
  <si>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</si>
  <si>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</si>
  <si>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</si>
  <si>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</si>
  <si>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</si>
  <si>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</si>
  <si>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</si>
  <si>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</si>
  <si>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</si>
  <si>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</si>
  <si>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</si>
  <si>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</si>
  <si>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</si>
  <si>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</si>
  <si>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</si>
  <si>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</si>
  <si>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</si>
  <si>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</si>
  <si>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</si>
  <si>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</si>
  <si>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</si>
  <si>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</si>
  <si>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</si>
  <si>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</si>
  <si>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</si>
  <si>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</si>
  <si>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</si>
  <si>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</si>
  <si>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</si>
  <si>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</si>
  <si>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</si>
  <si>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</si>
  <si>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</si>
  <si>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</si>
  <si>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</si>
  <si>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</si>
  <si>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</si>
  <si>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</si>
  <si>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</si>
  <si>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</si>
  <si>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</si>
  <si>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AZZAHRA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</si>
  <si>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</si>
  <si>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</si>
  <si>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</si>
  <si>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</si>
  <si>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</si>
  <si>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</si>
  <si>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</si>
  <si>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</si>
  <si>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</si>
  <si>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</si>
  <si>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</si>
  <si>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</si>
  <si>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ANISA BUDI UTAMI</t>
  </si>
  <si>
    <t>ANISA RACHMAWATI</t>
  </si>
  <si>
    <t>ANNAS WALID PRATAMA</t>
  </si>
  <si>
    <t>ANNISA KURNIA PUTRI</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</si>
  <si>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</si>
  <si>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</si>
  <si>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</si>
  <si>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</si>
  <si>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</si>
  <si>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</si>
  <si>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</si>
  <si>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</si>
  <si>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</si>
  <si>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</si>
  <si>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</si>
  <si>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AZSA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</si>
  <si>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</si>
  <si>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</si>
  <si>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</si>
  <si>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</si>
  <si>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</si>
  <si>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</si>
  <si>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</si>
  <si>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</si>
  <si>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</si>
  <si>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</si>
  <si>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</si>
  <si>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</si>
  <si>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</si>
  <si>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</si>
  <si>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</si>
  <si>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</si>
  <si>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</si>
  <si>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</si>
  <si>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</si>
  <si>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</si>
  <si>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</si>
  <si>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</si>
  <si>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</si>
  <si>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</si>
  <si>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</si>
  <si>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</si>
  <si>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</si>
  <si>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</si>
  <si>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</si>
  <si>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</si>
  <si>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</si>
  <si>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</si>
  <si>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19870530</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</si>
  <si>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</si>
  <si>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</si>
  <si>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</si>
  <si>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</si>
  <si>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</si>
  <si>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</si>
  <si>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</si>
  <si>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</si>
  <si>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</si>
  <si>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</si>
  <si>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</si>
  <si>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</si>
  <si>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</si>
  <si>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</si>
  <si>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</si>
  <si>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</si>
  <si>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</si>
  <si>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</si>
  <si>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</si>
  <si>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</si>
  <si>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</si>
  <si>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</si>
  <si>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</si>
  <si>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</si>
  <si>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</si>
  <si>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</si>
  <si>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</si>
  <si>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</si>
  <si>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</si>
  <si>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</si>
  <si>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</si>
  <si>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</si>
  <si>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</si>
  <si>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</si>
  <si>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</si>
  <si>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</si>
  <si>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</si>
  <si>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</si>
  <si>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</si>
  <si>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</si>
  <si>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</si>
  <si>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</si>
  <si>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</si>
  <si>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</si>
  <si>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</si>
  <si>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</si>
  <si>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</si>
  <si>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</si>
  <si>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</si>
  <si>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</si>
  <si>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</si>
  <si>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</si>
  <si>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</si>
  <si>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</si>
  <si>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</si>
  <si>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</si>
  <si>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</si>
  <si>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</si>
  <si>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</si>
  <si>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</si>
  <si>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</si>
  <si>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</si>
  <si>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</si>
  <si>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</si>
  <si>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</si>
  <si>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</si>
  <si>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</si>
  <si>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</si>
  <si>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</si>
  <si>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</si>
  <si>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</si>
  <si>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</si>
  <si>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</si>
  <si>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</si>
  <si>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</si>
  <si>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</si>
  <si>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</si>
  <si>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</si>
  <si>
    <t>Memiliki kemampuan dalam menelaah teks serat Wedhatama pupuh Kinanthi, memahami teks geguritan, teks deskripsi busana adat jawa, teks eksposisi gamelan dan memahami kaidah penulisan aksara jawa.</t>
  </si>
  <si>
    <t>Memiliki kemampuan dalam menelaah teks serat Wedhatama pupuh Kinanthi, memahami teks geguritan, teks deskripsi busana adat jawa, teks eksposisi gamelan perlu peningkatan dalam pemahaman kaidah penulisan aksara jawa.</t>
  </si>
  <si>
    <t>Memiliki kemampuan dalam menelaah teks serat Wedhatama pupuh Kinanthi, memahami teks geguritan, teks deskripsi busana adat jawa, teks eksposisi gamelan perlu peningkatan dalam pemahaman teks eksposisi gamelan dan kaidah penulisan aksara jawa.</t>
  </si>
  <si>
    <t>Sangat terampil dalam menuliskan teks tembang Kinanthi, geguritan, meanyajikan teks deskripsi busana adat jawa dan teks eksposisi gamelan</t>
  </si>
  <si>
    <t>Terampil dalam menyajikan teks eksposisi gamelan</t>
  </si>
  <si>
    <t>Terampil dalam menuliskan teks geguritan.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</si>
</sst>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0" fillId="2" borderId="9" xfId="0" applyFill="1" applyBorder="1" applyAlignment="1" applyProtection="1">
      <alignment horizontal="center"/>
      <protection locked="0"/>
    </xf>
    <xf numFmtId="0" fontId="0" fillId="2" borderId="1" xfId="0" applyFill="1" applyBorder="1" applyAlignment="1" applyProtection="1">
      <alignment horizontal="center"/>
      <protection locked="0"/>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6" activePane="bottomRight" state="frozen"/>
      <selection pane="topRight"/>
      <selection pane="bottomLeft"/>
      <selection pane="bottomRight" activeCell="O49" sqref="O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4.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723</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73498</v>
      </c>
      <c r="C11" s="19" t="s">
        <v>55</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menelaah teks serat Wedhatama pupuh Kinanthi, memahami teks geguritan, teks deskripsi busana adat jawa, teks eksposisi gamelan perlu peningkatan dalam pemahaman kaidah penulisan aksara jawa.</v>
      </c>
      <c r="K11" s="28">
        <f t="shared" ref="K11:K50" si="5">IF((COUNTA(AF11:AO11)&gt;0),AVERAGE(AF11:AO11),"")</f>
        <v>90.8</v>
      </c>
      <c r="L11" s="28" t="str">
        <f t="shared" ref="L11:L50" si="6">IF(AND(ISNUMBER(K11),K11&gt;=1), IF(K11&lt;=$FD$27,$FE$27,IF(K11&lt;=$FD$28,$FE$28,IF(K11&lt;=$FD$29,$FE$29,IF(K11&lt;=$FD$30,$FE$30,)))), "")</f>
        <v>A</v>
      </c>
      <c r="M11" s="28">
        <f t="shared" ref="M11:M50" si="7">IF((COUNTA(AF11:AO11)&gt;0),AVERAGE(AF11:AO11),"")</f>
        <v>90.8</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menuliskan teks tembang Kinanthi, geguritan, meanyajikan teks deskripsi busana adat jawa dan teks eksposisi gamelan</v>
      </c>
      <c r="Q11" s="39" t="s">
        <v>8</v>
      </c>
      <c r="R11" s="39" t="s">
        <v>8</v>
      </c>
      <c r="S11" s="18"/>
      <c r="T11" s="1">
        <v>84</v>
      </c>
      <c r="U11" s="1">
        <v>80</v>
      </c>
      <c r="V11" s="1">
        <v>87</v>
      </c>
      <c r="W11" s="1">
        <v>93</v>
      </c>
      <c r="X11" s="1">
        <v>76</v>
      </c>
      <c r="Y11" s="1"/>
      <c r="Z11" s="1"/>
      <c r="AA11" s="1"/>
      <c r="AB11" s="1"/>
      <c r="AC11" s="1"/>
      <c r="AD11" s="1"/>
      <c r="AE11" s="18"/>
      <c r="AF11" s="1">
        <v>80</v>
      </c>
      <c r="AG11" s="1">
        <v>93</v>
      </c>
      <c r="AH11" s="1">
        <v>93</v>
      </c>
      <c r="AI11" s="1">
        <v>99</v>
      </c>
      <c r="AJ11" s="1">
        <v>89</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72958</v>
      </c>
      <c r="C12" s="19" t="s">
        <v>58</v>
      </c>
      <c r="D12" s="18"/>
      <c r="E12" s="28">
        <f t="shared" si="0"/>
        <v>84</v>
      </c>
      <c r="F12" s="28" t="str">
        <f t="shared" si="1"/>
        <v>B</v>
      </c>
      <c r="G12" s="28">
        <f t="shared" si="2"/>
        <v>84</v>
      </c>
      <c r="H12" s="28" t="str">
        <f t="shared" si="3"/>
        <v>B</v>
      </c>
      <c r="I12" s="36">
        <v>2</v>
      </c>
      <c r="J12" s="28" t="str">
        <f t="shared" si="4"/>
        <v>Memiliki kemampuan dalam menelaah teks serat Wedhatama pupuh Kinanthi, memahami teks geguritan, teks deskripsi busana adat jawa, teks eksposisi gamelan perlu peningkatan dalam pemahaman kaidah penulisan aksara jawa.</v>
      </c>
      <c r="K12" s="28">
        <f t="shared" si="5"/>
        <v>87.2</v>
      </c>
      <c r="L12" s="28" t="str">
        <f t="shared" si="6"/>
        <v>A</v>
      </c>
      <c r="M12" s="28">
        <f t="shared" si="7"/>
        <v>87.2</v>
      </c>
      <c r="N12" s="28" t="str">
        <f t="shared" si="8"/>
        <v>A</v>
      </c>
      <c r="O12" s="36">
        <v>1</v>
      </c>
      <c r="P12" s="28" t="str">
        <f t="shared" si="9"/>
        <v>Sangat terampil dalam menuliskan teks tembang Kinanthi, geguritan, meanyajikan teks deskripsi busana adat jawa dan teks eksposisi gamelan</v>
      </c>
      <c r="Q12" s="39" t="s">
        <v>8</v>
      </c>
      <c r="R12" s="39" t="s">
        <v>8</v>
      </c>
      <c r="S12" s="18"/>
      <c r="T12" s="1">
        <v>77</v>
      </c>
      <c r="U12" s="1">
        <v>70</v>
      </c>
      <c r="V12" s="1">
        <v>100</v>
      </c>
      <c r="W12" s="1">
        <v>89</v>
      </c>
      <c r="X12" s="1">
        <v>82</v>
      </c>
      <c r="Y12" s="1"/>
      <c r="Z12" s="1"/>
      <c r="AA12" s="1"/>
      <c r="AB12" s="1"/>
      <c r="AC12" s="1"/>
      <c r="AD12" s="1"/>
      <c r="AE12" s="18"/>
      <c r="AF12" s="1">
        <v>87</v>
      </c>
      <c r="AG12" s="1">
        <v>87</v>
      </c>
      <c r="AH12" s="1">
        <v>87</v>
      </c>
      <c r="AI12" s="1">
        <v>93</v>
      </c>
      <c r="AJ12" s="1">
        <v>82</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72973</v>
      </c>
      <c r="C13" s="19" t="s">
        <v>67</v>
      </c>
      <c r="D13" s="18"/>
      <c r="E13" s="28">
        <f t="shared" si="0"/>
        <v>86</v>
      </c>
      <c r="F13" s="28" t="str">
        <f t="shared" si="1"/>
        <v>A</v>
      </c>
      <c r="G13" s="28">
        <f t="shared" si="2"/>
        <v>86</v>
      </c>
      <c r="H13" s="28" t="str">
        <f t="shared" si="3"/>
        <v>A</v>
      </c>
      <c r="I13" s="36">
        <v>1</v>
      </c>
      <c r="J13" s="28" t="str">
        <f t="shared" si="4"/>
        <v>Memiliki kemampuan dalam menelaah teks serat Wedhatama pupuh Kinanthi, memahami teks geguritan, teks deskripsi busana adat jawa, teks eksposisi gamelan dan memahami kaidah penulisan aksara jawa.</v>
      </c>
      <c r="K13" s="28">
        <f t="shared" si="5"/>
        <v>87</v>
      </c>
      <c r="L13" s="28" t="str">
        <f t="shared" si="6"/>
        <v>A</v>
      </c>
      <c r="M13" s="28">
        <f t="shared" si="7"/>
        <v>87</v>
      </c>
      <c r="N13" s="28" t="str">
        <f t="shared" si="8"/>
        <v>A</v>
      </c>
      <c r="O13" s="36">
        <v>1</v>
      </c>
      <c r="P13" s="28" t="str">
        <f t="shared" si="9"/>
        <v>Sangat terampil dalam menuliskan teks tembang Kinanthi, geguritan, meanyajikan teks deskripsi busana adat jawa dan teks eksposisi gamelan</v>
      </c>
      <c r="Q13" s="39" t="s">
        <v>8</v>
      </c>
      <c r="R13" s="39" t="s">
        <v>8</v>
      </c>
      <c r="S13" s="18"/>
      <c r="T13" s="1">
        <v>86</v>
      </c>
      <c r="U13" s="1">
        <v>86</v>
      </c>
      <c r="V13" s="1">
        <v>86</v>
      </c>
      <c r="W13" s="1">
        <v>86</v>
      </c>
      <c r="X13" s="1">
        <v>86</v>
      </c>
      <c r="Y13" s="1"/>
      <c r="Z13" s="1"/>
      <c r="AA13" s="1"/>
      <c r="AB13" s="1"/>
      <c r="AC13" s="1"/>
      <c r="AD13" s="1"/>
      <c r="AE13" s="18"/>
      <c r="AF13" s="1">
        <v>87</v>
      </c>
      <c r="AG13" s="1">
        <v>87</v>
      </c>
      <c r="AH13" s="1">
        <v>87</v>
      </c>
      <c r="AI13" s="1">
        <v>87</v>
      </c>
      <c r="AJ13" s="1">
        <v>87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tr">
        <f>'XII-IPS 3'!FH13</f>
        <v>Memiliki kemampuan dalam menelaah teks serat Wedhatama pupuh Kinanthi, memahami teks geguritan, teks deskripsi busana adat jawa, teks eksposisi gamelan dan memahami kaidah penulisan aksara jawa.</v>
      </c>
      <c r="FI13" s="78" t="str">
        <f>'XII-IPS 3'!FI13</f>
        <v>Sangat terampil dalam menuliskan teks tembang Kinanthi, geguritan, meanyajikan teks deskripsi busana adat jawa dan teks eksposisi gamelan</v>
      </c>
      <c r="FJ13" s="77">
        <v>27341</v>
      </c>
      <c r="FK13" s="77">
        <v>27351</v>
      </c>
    </row>
    <row r="14" spans="1:167" x14ac:dyDescent="0.25">
      <c r="A14" s="19">
        <v>4</v>
      </c>
      <c r="B14" s="19">
        <v>72988</v>
      </c>
      <c r="C14" s="19" t="s">
        <v>68</v>
      </c>
      <c r="D14" s="18"/>
      <c r="E14" s="28">
        <f t="shared" si="0"/>
        <v>79</v>
      </c>
      <c r="F14" s="28" t="str">
        <f t="shared" si="1"/>
        <v>B</v>
      </c>
      <c r="G14" s="28">
        <f t="shared" si="2"/>
        <v>79</v>
      </c>
      <c r="H14" s="28" t="str">
        <f t="shared" si="3"/>
        <v>B</v>
      </c>
      <c r="I14" s="36">
        <v>2</v>
      </c>
      <c r="J14" s="28" t="str">
        <f t="shared" si="4"/>
        <v>Memiliki kemampuan dalam menelaah teks serat Wedhatama pupuh Kinanthi, memahami teks geguritan, teks deskripsi busana adat jawa, teks eksposisi gamelan perlu peningkatan dalam pemahaman kaidah penulisan aksara jawa.</v>
      </c>
      <c r="K14" s="28">
        <f t="shared" si="5"/>
        <v>80.599999999999994</v>
      </c>
      <c r="L14" s="28" t="str">
        <f t="shared" si="6"/>
        <v>B</v>
      </c>
      <c r="M14" s="28">
        <f t="shared" si="7"/>
        <v>80.599999999999994</v>
      </c>
      <c r="N14" s="28" t="str">
        <f t="shared" si="8"/>
        <v>B</v>
      </c>
      <c r="O14" s="36">
        <v>2</v>
      </c>
      <c r="P14" s="28" t="str">
        <f t="shared" si="9"/>
        <v>Terampil dalam menyajikan teks eksposisi gamelan</v>
      </c>
      <c r="Q14" s="39" t="s">
        <v>8</v>
      </c>
      <c r="R14" s="39" t="s">
        <v>8</v>
      </c>
      <c r="S14" s="18"/>
      <c r="T14" s="1">
        <v>80</v>
      </c>
      <c r="U14" s="1">
        <v>70</v>
      </c>
      <c r="V14" s="1">
        <v>80</v>
      </c>
      <c r="W14" s="1">
        <v>87</v>
      </c>
      <c r="X14" s="1">
        <v>80</v>
      </c>
      <c r="Y14" s="1"/>
      <c r="Z14" s="1"/>
      <c r="AA14" s="1"/>
      <c r="AB14" s="1"/>
      <c r="AC14" s="1"/>
      <c r="AD14" s="1"/>
      <c r="AE14" s="18"/>
      <c r="AF14" s="1">
        <v>83</v>
      </c>
      <c r="AG14" s="1">
        <v>73</v>
      </c>
      <c r="AH14" s="1">
        <v>73</v>
      </c>
      <c r="AI14" s="1">
        <v>89</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9"/>
      <c r="FI14" s="79"/>
      <c r="FJ14" s="77"/>
      <c r="FK14" s="77"/>
    </row>
    <row r="15" spans="1:167" x14ac:dyDescent="0.25">
      <c r="A15" s="19">
        <v>5</v>
      </c>
      <c r="B15" s="19">
        <v>73003</v>
      </c>
      <c r="C15" s="19" t="s">
        <v>69</v>
      </c>
      <c r="D15" s="18"/>
      <c r="E15" s="28">
        <f t="shared" si="0"/>
        <v>82</v>
      </c>
      <c r="F15" s="28" t="str">
        <f t="shared" si="1"/>
        <v>B</v>
      </c>
      <c r="G15" s="28">
        <f t="shared" si="2"/>
        <v>82</v>
      </c>
      <c r="H15" s="28" t="str">
        <f t="shared" si="3"/>
        <v>B</v>
      </c>
      <c r="I15" s="36">
        <v>2</v>
      </c>
      <c r="J15" s="28" t="str">
        <f t="shared" si="4"/>
        <v>Memiliki kemampuan dalam menelaah teks serat Wedhatama pupuh Kinanthi, memahami teks geguritan, teks deskripsi busana adat jawa, teks eksposisi gamelan perlu peningkatan dalam pemahaman kaidah penulisan aksara jawa.</v>
      </c>
      <c r="K15" s="28">
        <f t="shared" si="5"/>
        <v>79</v>
      </c>
      <c r="L15" s="28" t="str">
        <f t="shared" si="6"/>
        <v>B</v>
      </c>
      <c r="M15" s="28">
        <f t="shared" si="7"/>
        <v>79</v>
      </c>
      <c r="N15" s="28" t="str">
        <f t="shared" si="8"/>
        <v>B</v>
      </c>
      <c r="O15" s="36">
        <v>2</v>
      </c>
      <c r="P15" s="28" t="str">
        <f t="shared" si="9"/>
        <v>Terampil dalam menyajikan teks eksposisi gamelan</v>
      </c>
      <c r="Q15" s="39" t="s">
        <v>8</v>
      </c>
      <c r="R15" s="39" t="s">
        <v>8</v>
      </c>
      <c r="S15" s="18"/>
      <c r="T15" s="1">
        <v>82</v>
      </c>
      <c r="U15" s="1">
        <v>84</v>
      </c>
      <c r="V15" s="1">
        <v>73</v>
      </c>
      <c r="W15" s="1">
        <v>89</v>
      </c>
      <c r="X15" s="1">
        <v>81</v>
      </c>
      <c r="Y15" s="1"/>
      <c r="Z15" s="1"/>
      <c r="AA15" s="1"/>
      <c r="AB15" s="1"/>
      <c r="AC15" s="1"/>
      <c r="AD15" s="1"/>
      <c r="AE15" s="18"/>
      <c r="AF15" s="1">
        <v>89</v>
      </c>
      <c r="AG15" s="1">
        <v>66</v>
      </c>
      <c r="AH15" s="1">
        <v>66</v>
      </c>
      <c r="AI15" s="1">
        <v>87</v>
      </c>
      <c r="AJ15" s="1">
        <v>87</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tr">
        <f>'XII-IPS 3'!FH15</f>
        <v>Memiliki kemampuan dalam menelaah teks serat Wedhatama pupuh Kinanthi, memahami teks geguritan, teks deskripsi busana adat jawa, teks eksposisi gamelan perlu peningkatan dalam pemahaman kaidah penulisan aksara jawa.</v>
      </c>
      <c r="FI15" s="78" t="str">
        <f>'XII-IPS 3'!FI15</f>
        <v>Terampil dalam menyajikan teks eksposisi gamelan</v>
      </c>
      <c r="FJ15" s="77">
        <v>27342</v>
      </c>
      <c r="FK15" s="77">
        <v>27352</v>
      </c>
    </row>
    <row r="16" spans="1:167" x14ac:dyDescent="0.25">
      <c r="A16" s="19">
        <v>6</v>
      </c>
      <c r="B16" s="19">
        <v>73018</v>
      </c>
      <c r="C16" s="19" t="s">
        <v>70</v>
      </c>
      <c r="D16" s="18"/>
      <c r="E16" s="28">
        <f t="shared" si="0"/>
        <v>79</v>
      </c>
      <c r="F16" s="28" t="str">
        <f t="shared" si="1"/>
        <v>B</v>
      </c>
      <c r="G16" s="28">
        <f t="shared" si="2"/>
        <v>79</v>
      </c>
      <c r="H16" s="28" t="str">
        <f t="shared" si="3"/>
        <v>B</v>
      </c>
      <c r="I16" s="36">
        <v>2</v>
      </c>
      <c r="J16" s="28" t="str">
        <f t="shared" si="4"/>
        <v>Memiliki kemampuan dalam menelaah teks serat Wedhatama pupuh Kinanthi, memahami teks geguritan, teks deskripsi busana adat jawa, teks eksposisi gamelan perlu peningkatan dalam pemahaman kaidah penulisan aksara jawa.</v>
      </c>
      <c r="K16" s="28">
        <f t="shared" si="5"/>
        <v>89</v>
      </c>
      <c r="L16" s="28" t="str">
        <f t="shared" si="6"/>
        <v>A</v>
      </c>
      <c r="M16" s="28">
        <f t="shared" si="7"/>
        <v>89</v>
      </c>
      <c r="N16" s="28" t="str">
        <f t="shared" si="8"/>
        <v>A</v>
      </c>
      <c r="O16" s="36">
        <v>1</v>
      </c>
      <c r="P16" s="28" t="str">
        <f t="shared" si="9"/>
        <v>Sangat terampil dalam menuliskan teks tembang Kinanthi, geguritan, meanyajikan teks deskripsi busana adat jawa dan teks eksposisi gamelan</v>
      </c>
      <c r="Q16" s="39" t="s">
        <v>8</v>
      </c>
      <c r="R16" s="39" t="s">
        <v>8</v>
      </c>
      <c r="S16" s="18"/>
      <c r="T16" s="1">
        <v>80</v>
      </c>
      <c r="U16" s="1">
        <v>70</v>
      </c>
      <c r="V16" s="1">
        <v>87</v>
      </c>
      <c r="W16" s="1">
        <v>88</v>
      </c>
      <c r="X16" s="1">
        <v>72</v>
      </c>
      <c r="Y16" s="1"/>
      <c r="Z16" s="1"/>
      <c r="AA16" s="1"/>
      <c r="AB16" s="1"/>
      <c r="AC16" s="1"/>
      <c r="AD16" s="1"/>
      <c r="AE16" s="18"/>
      <c r="AF16" s="1">
        <v>85</v>
      </c>
      <c r="AG16" s="1">
        <v>93</v>
      </c>
      <c r="AH16" s="1">
        <v>93</v>
      </c>
      <c r="AI16" s="1">
        <v>89</v>
      </c>
      <c r="AJ16" s="1">
        <v>85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9"/>
      <c r="FI16" s="79"/>
      <c r="FJ16" s="77"/>
      <c r="FK16" s="77"/>
    </row>
    <row r="17" spans="1:167" x14ac:dyDescent="0.25">
      <c r="A17" s="19">
        <v>7</v>
      </c>
      <c r="B17" s="19">
        <v>73033</v>
      </c>
      <c r="C17" s="19" t="s">
        <v>71</v>
      </c>
      <c r="D17" s="18"/>
      <c r="E17" s="28">
        <f t="shared" si="0"/>
        <v>87</v>
      </c>
      <c r="F17" s="28" t="str">
        <f t="shared" si="1"/>
        <v>A</v>
      </c>
      <c r="G17" s="28">
        <f t="shared" si="2"/>
        <v>87</v>
      </c>
      <c r="H17" s="28" t="str">
        <f t="shared" si="3"/>
        <v>A</v>
      </c>
      <c r="I17" s="36">
        <v>1</v>
      </c>
      <c r="J17" s="28" t="str">
        <f t="shared" si="4"/>
        <v>Memiliki kemampuan dalam menelaah teks serat Wedhatama pupuh Kinanthi, memahami teks geguritan, teks deskripsi busana adat jawa, teks eksposisi gamelan dan memahami kaidah penulisan aksara jawa.</v>
      </c>
      <c r="K17" s="28">
        <f t="shared" si="5"/>
        <v>85</v>
      </c>
      <c r="L17" s="28" t="str">
        <f t="shared" si="6"/>
        <v>A</v>
      </c>
      <c r="M17" s="28">
        <f t="shared" si="7"/>
        <v>85</v>
      </c>
      <c r="N17" s="28" t="str">
        <f t="shared" si="8"/>
        <v>A</v>
      </c>
      <c r="O17" s="36">
        <v>1</v>
      </c>
      <c r="P17" s="28" t="str">
        <f t="shared" si="9"/>
        <v>Sangat terampil dalam menuliskan teks tembang Kinanthi, geguritan, meanyajikan teks deskripsi busana adat jawa dan teks eksposisi gamelan</v>
      </c>
      <c r="Q17" s="39" t="s">
        <v>8</v>
      </c>
      <c r="R17" s="39" t="s">
        <v>8</v>
      </c>
      <c r="S17" s="18"/>
      <c r="T17" s="1">
        <v>87</v>
      </c>
      <c r="U17" s="1">
        <v>87</v>
      </c>
      <c r="V17" s="1">
        <v>87</v>
      </c>
      <c r="W17" s="1">
        <v>87</v>
      </c>
      <c r="X17" s="1">
        <v>87</v>
      </c>
      <c r="Y17" s="1"/>
      <c r="Z17" s="1"/>
      <c r="AA17" s="1"/>
      <c r="AB17" s="1"/>
      <c r="AC17" s="1"/>
      <c r="AD17" s="1"/>
      <c r="AE17" s="18"/>
      <c r="AF17" s="1">
        <v>89</v>
      </c>
      <c r="AG17" s="1">
        <v>80</v>
      </c>
      <c r="AH17" s="1">
        <v>80</v>
      </c>
      <c r="AI17" s="1">
        <v>86</v>
      </c>
      <c r="AJ17" s="1">
        <v>90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tr">
        <f>'XII-IPS 3'!FH17</f>
        <v>Memiliki kemampuan dalam menelaah teks serat Wedhatama pupuh Kinanthi, memahami teks geguritan, teks deskripsi busana adat jawa, teks eksposisi gamelan perlu peningkatan dalam pemahaman teks eksposisi gamelan dan kaidah penulisan aksara jawa.</v>
      </c>
      <c r="FI17" s="78" t="str">
        <f>'XII-IPS 3'!FI17</f>
        <v>Terampil dalam menuliskan teks geguritan.</v>
      </c>
      <c r="FJ17" s="77">
        <v>27343</v>
      </c>
      <c r="FK17" s="77">
        <v>27353</v>
      </c>
    </row>
    <row r="18" spans="1:167" x14ac:dyDescent="0.25">
      <c r="A18" s="19">
        <v>8</v>
      </c>
      <c r="B18" s="19">
        <v>73048</v>
      </c>
      <c r="C18" s="19" t="s">
        <v>72</v>
      </c>
      <c r="D18" s="18"/>
      <c r="E18" s="28">
        <f t="shared" si="0"/>
        <v>92</v>
      </c>
      <c r="F18" s="28" t="str">
        <f t="shared" si="1"/>
        <v>A</v>
      </c>
      <c r="G18" s="28">
        <f t="shared" si="2"/>
        <v>92</v>
      </c>
      <c r="H18" s="28" t="str">
        <f t="shared" si="3"/>
        <v>A</v>
      </c>
      <c r="I18" s="36">
        <v>1</v>
      </c>
      <c r="J18" s="28" t="str">
        <f t="shared" si="4"/>
        <v>Memiliki kemampuan dalam menelaah teks serat Wedhatama pupuh Kinanthi, memahami teks geguritan, teks deskripsi busana adat jawa, teks eksposisi gamelan dan memahami kaidah penulisan aksara jawa.</v>
      </c>
      <c r="K18" s="28">
        <f t="shared" si="5"/>
        <v>88.6</v>
      </c>
      <c r="L18" s="28" t="str">
        <f t="shared" si="6"/>
        <v>A</v>
      </c>
      <c r="M18" s="28">
        <f t="shared" si="7"/>
        <v>88.6</v>
      </c>
      <c r="N18" s="28" t="str">
        <f t="shared" si="8"/>
        <v>A</v>
      </c>
      <c r="O18" s="36">
        <v>1</v>
      </c>
      <c r="P18" s="28" t="str">
        <f t="shared" si="9"/>
        <v>Sangat terampil dalam menuliskan teks tembang Kinanthi, geguritan, meanyajikan teks deskripsi busana adat jawa dan teks eksposisi gamelan</v>
      </c>
      <c r="Q18" s="39" t="s">
        <v>8</v>
      </c>
      <c r="R18" s="39" t="s">
        <v>8</v>
      </c>
      <c r="S18" s="18"/>
      <c r="T18" s="1">
        <v>92</v>
      </c>
      <c r="U18" s="1">
        <v>92</v>
      </c>
      <c r="V18" s="1">
        <v>92</v>
      </c>
      <c r="W18" s="1">
        <v>92</v>
      </c>
      <c r="X18" s="1">
        <v>92</v>
      </c>
      <c r="Y18" s="1"/>
      <c r="Z18" s="1"/>
      <c r="AA18" s="1"/>
      <c r="AB18" s="1"/>
      <c r="AC18" s="1"/>
      <c r="AD18" s="1"/>
      <c r="AE18" s="18"/>
      <c r="AF18" s="1">
        <v>90</v>
      </c>
      <c r="AG18" s="1">
        <v>84</v>
      </c>
      <c r="AH18" s="1">
        <v>84</v>
      </c>
      <c r="AI18" s="1">
        <v>90</v>
      </c>
      <c r="AJ18" s="1">
        <v>95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9"/>
      <c r="FI18" s="79"/>
      <c r="FJ18" s="77"/>
      <c r="FK18" s="77"/>
    </row>
    <row r="19" spans="1:167" x14ac:dyDescent="0.25">
      <c r="A19" s="19">
        <v>9</v>
      </c>
      <c r="B19" s="19">
        <v>73063</v>
      </c>
      <c r="C19" s="19" t="s">
        <v>73</v>
      </c>
      <c r="D19" s="18"/>
      <c r="E19" s="28">
        <f t="shared" si="0"/>
        <v>85</v>
      </c>
      <c r="F19" s="28" t="str">
        <f t="shared" si="1"/>
        <v>A</v>
      </c>
      <c r="G19" s="28">
        <f t="shared" si="2"/>
        <v>85</v>
      </c>
      <c r="H19" s="28" t="str">
        <f t="shared" si="3"/>
        <v>A</v>
      </c>
      <c r="I19" s="36">
        <v>1</v>
      </c>
      <c r="J19" s="28" t="str">
        <f t="shared" si="4"/>
        <v>Memiliki kemampuan dalam menelaah teks serat Wedhatama pupuh Kinanthi, memahami teks geguritan, teks deskripsi busana adat jawa, teks eksposisi gamelan dan memahami kaidah penulisan aksara jawa.</v>
      </c>
      <c r="K19" s="28">
        <f t="shared" si="5"/>
        <v>85</v>
      </c>
      <c r="L19" s="28" t="str">
        <f t="shared" si="6"/>
        <v>A</v>
      </c>
      <c r="M19" s="28">
        <f t="shared" si="7"/>
        <v>85</v>
      </c>
      <c r="N19" s="28" t="str">
        <f t="shared" si="8"/>
        <v>A</v>
      </c>
      <c r="O19" s="36">
        <v>1</v>
      </c>
      <c r="P19" s="28" t="str">
        <f t="shared" si="9"/>
        <v>Sangat terampil dalam menuliskan teks tembang Kinanthi, geguritan, meanyajikan teks deskripsi busana adat jawa dan teks eksposisi gamelan</v>
      </c>
      <c r="Q19" s="39" t="s">
        <v>8</v>
      </c>
      <c r="R19" s="39" t="s">
        <v>8</v>
      </c>
      <c r="S19" s="18"/>
      <c r="T19" s="1">
        <v>89</v>
      </c>
      <c r="U19" s="1">
        <v>85</v>
      </c>
      <c r="V19" s="1">
        <v>80</v>
      </c>
      <c r="W19" s="1">
        <v>93</v>
      </c>
      <c r="X19" s="1">
        <v>78</v>
      </c>
      <c r="Y19" s="1"/>
      <c r="Z19" s="1"/>
      <c r="AA19" s="1"/>
      <c r="AB19" s="1"/>
      <c r="AC19" s="1"/>
      <c r="AD19" s="1"/>
      <c r="AE19" s="18"/>
      <c r="AF19" s="1">
        <v>90</v>
      </c>
      <c r="AG19" s="1">
        <v>80</v>
      </c>
      <c r="AH19" s="1">
        <v>80</v>
      </c>
      <c r="AI19" s="1">
        <v>86</v>
      </c>
      <c r="AJ19" s="1">
        <v>89</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27344</v>
      </c>
      <c r="FK19" s="77">
        <v>27354</v>
      </c>
    </row>
    <row r="20" spans="1:167" x14ac:dyDescent="0.25">
      <c r="A20" s="19">
        <v>10</v>
      </c>
      <c r="B20" s="19">
        <v>73078</v>
      </c>
      <c r="C20" s="19" t="s">
        <v>74</v>
      </c>
      <c r="D20" s="18"/>
      <c r="E20" s="28">
        <f t="shared" si="0"/>
        <v>89</v>
      </c>
      <c r="F20" s="28" t="str">
        <f t="shared" si="1"/>
        <v>A</v>
      </c>
      <c r="G20" s="28">
        <f t="shared" si="2"/>
        <v>89</v>
      </c>
      <c r="H20" s="28" t="str">
        <f t="shared" si="3"/>
        <v>A</v>
      </c>
      <c r="I20" s="36">
        <v>1</v>
      </c>
      <c r="J20" s="28" t="str">
        <f t="shared" si="4"/>
        <v>Memiliki kemampuan dalam menelaah teks serat Wedhatama pupuh Kinanthi, memahami teks geguritan, teks deskripsi busana adat jawa, teks eksposisi gamelan dan memahami kaidah penulisan aksara jawa.</v>
      </c>
      <c r="K20" s="28">
        <f t="shared" si="5"/>
        <v>88.6</v>
      </c>
      <c r="L20" s="28" t="str">
        <f t="shared" si="6"/>
        <v>A</v>
      </c>
      <c r="M20" s="28">
        <f t="shared" si="7"/>
        <v>88.6</v>
      </c>
      <c r="N20" s="28" t="str">
        <f t="shared" si="8"/>
        <v>A</v>
      </c>
      <c r="O20" s="36">
        <v>1</v>
      </c>
      <c r="P20" s="28" t="str">
        <f t="shared" si="9"/>
        <v>Sangat terampil dalam menuliskan teks tembang Kinanthi, geguritan, meanyajikan teks deskripsi busana adat jawa dan teks eksposisi gamelan</v>
      </c>
      <c r="Q20" s="39" t="s">
        <v>8</v>
      </c>
      <c r="R20" s="39" t="s">
        <v>8</v>
      </c>
      <c r="S20" s="18"/>
      <c r="T20" s="1">
        <v>88</v>
      </c>
      <c r="U20" s="1">
        <v>89</v>
      </c>
      <c r="V20" s="1">
        <v>89</v>
      </c>
      <c r="W20" s="1">
        <v>89</v>
      </c>
      <c r="X20" s="1">
        <v>88</v>
      </c>
      <c r="Y20" s="1"/>
      <c r="Z20" s="1"/>
      <c r="AA20" s="1"/>
      <c r="AB20" s="1"/>
      <c r="AC20" s="1"/>
      <c r="AD20" s="1"/>
      <c r="AE20" s="18"/>
      <c r="AF20" s="1">
        <v>87</v>
      </c>
      <c r="AG20" s="1">
        <v>87</v>
      </c>
      <c r="AH20" s="1">
        <v>87</v>
      </c>
      <c r="AI20" s="1">
        <v>93</v>
      </c>
      <c r="AJ20" s="1">
        <v>89</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73093</v>
      </c>
      <c r="C21" s="19" t="s">
        <v>75</v>
      </c>
      <c r="D21" s="18"/>
      <c r="E21" s="28">
        <f t="shared" si="0"/>
        <v>80</v>
      </c>
      <c r="F21" s="28" t="str">
        <f t="shared" si="1"/>
        <v>B</v>
      </c>
      <c r="G21" s="28">
        <f t="shared" si="2"/>
        <v>80</v>
      </c>
      <c r="H21" s="28" t="str">
        <f t="shared" si="3"/>
        <v>B</v>
      </c>
      <c r="I21" s="36">
        <v>2</v>
      </c>
      <c r="J21" s="28" t="str">
        <f t="shared" si="4"/>
        <v>Memiliki kemampuan dalam menelaah teks serat Wedhatama pupuh Kinanthi, memahami teks geguritan, teks deskripsi busana adat jawa, teks eksposisi gamelan perlu peningkatan dalam pemahaman kaidah penulisan aksara jawa.</v>
      </c>
      <c r="K21" s="28">
        <f t="shared" si="5"/>
        <v>86.6</v>
      </c>
      <c r="L21" s="28" t="str">
        <f t="shared" si="6"/>
        <v>A</v>
      </c>
      <c r="M21" s="28">
        <f t="shared" si="7"/>
        <v>86.6</v>
      </c>
      <c r="N21" s="28" t="str">
        <f t="shared" si="8"/>
        <v>A</v>
      </c>
      <c r="O21" s="36">
        <v>1</v>
      </c>
      <c r="P21" s="28" t="str">
        <f t="shared" si="9"/>
        <v>Sangat terampil dalam menuliskan teks tembang Kinanthi, geguritan, meanyajikan teks deskripsi busana adat jawa dan teks eksposisi gamelan</v>
      </c>
      <c r="Q21" s="39" t="s">
        <v>8</v>
      </c>
      <c r="R21" s="39" t="s">
        <v>8</v>
      </c>
      <c r="S21" s="18"/>
      <c r="T21" s="1">
        <v>80</v>
      </c>
      <c r="U21" s="1">
        <v>70</v>
      </c>
      <c r="V21" s="1">
        <v>87</v>
      </c>
      <c r="W21" s="1">
        <v>93</v>
      </c>
      <c r="X21" s="1">
        <v>72</v>
      </c>
      <c r="Y21" s="1"/>
      <c r="Z21" s="1"/>
      <c r="AA21" s="1"/>
      <c r="AB21" s="1"/>
      <c r="AC21" s="1"/>
      <c r="AD21" s="1"/>
      <c r="AE21" s="18"/>
      <c r="AF21" s="1">
        <v>86</v>
      </c>
      <c r="AG21" s="1">
        <v>86</v>
      </c>
      <c r="AH21" s="1">
        <v>86</v>
      </c>
      <c r="AI21" s="1">
        <v>89</v>
      </c>
      <c r="AJ21" s="1">
        <v>86</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27345</v>
      </c>
      <c r="FK21" s="77">
        <v>27355</v>
      </c>
    </row>
    <row r="22" spans="1:167" x14ac:dyDescent="0.25">
      <c r="A22" s="19">
        <v>12</v>
      </c>
      <c r="B22" s="19">
        <v>73108</v>
      </c>
      <c r="C22" s="19" t="s">
        <v>76</v>
      </c>
      <c r="D22" s="18"/>
      <c r="E22" s="28">
        <f t="shared" si="0"/>
        <v>78</v>
      </c>
      <c r="F22" s="28" t="str">
        <f t="shared" si="1"/>
        <v>B</v>
      </c>
      <c r="G22" s="28">
        <f t="shared" si="2"/>
        <v>78</v>
      </c>
      <c r="H22" s="28" t="str">
        <f t="shared" si="3"/>
        <v>B</v>
      </c>
      <c r="I22" s="36">
        <v>2</v>
      </c>
      <c r="J22" s="28" t="str">
        <f t="shared" si="4"/>
        <v>Memiliki kemampuan dalam menelaah teks serat Wedhatama pupuh Kinanthi, memahami teks geguritan, teks deskripsi busana adat jawa, teks eksposisi gamelan perlu peningkatan dalam pemahaman kaidah penulisan aksara jawa.</v>
      </c>
      <c r="K22" s="28">
        <f t="shared" si="5"/>
        <v>82.8</v>
      </c>
      <c r="L22" s="28" t="str">
        <f t="shared" si="6"/>
        <v>B</v>
      </c>
      <c r="M22" s="28">
        <f t="shared" si="7"/>
        <v>82.8</v>
      </c>
      <c r="N22" s="28" t="str">
        <f t="shared" si="8"/>
        <v>B</v>
      </c>
      <c r="O22" s="36">
        <v>2</v>
      </c>
      <c r="P22" s="28" t="str">
        <f t="shared" si="9"/>
        <v>Terampil dalam menyajikan teks eksposisi gamelan</v>
      </c>
      <c r="Q22" s="39" t="s">
        <v>8</v>
      </c>
      <c r="R22" s="39" t="s">
        <v>8</v>
      </c>
      <c r="S22" s="18"/>
      <c r="T22" s="1">
        <v>80</v>
      </c>
      <c r="U22" s="1">
        <v>70</v>
      </c>
      <c r="V22" s="1">
        <v>93</v>
      </c>
      <c r="W22" s="1">
        <v>89</v>
      </c>
      <c r="X22" s="1">
        <v>60</v>
      </c>
      <c r="Y22" s="1"/>
      <c r="Z22" s="1"/>
      <c r="AA22" s="1"/>
      <c r="AB22" s="1"/>
      <c r="AC22" s="1"/>
      <c r="AD22" s="1"/>
      <c r="AE22" s="18"/>
      <c r="AF22" s="1">
        <v>80</v>
      </c>
      <c r="AG22" s="1">
        <v>80</v>
      </c>
      <c r="AH22" s="1">
        <v>80</v>
      </c>
      <c r="AI22" s="1">
        <v>89</v>
      </c>
      <c r="AJ22" s="1">
        <v>85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73123</v>
      </c>
      <c r="C23" s="19" t="s">
        <v>77</v>
      </c>
      <c r="D23" s="18"/>
      <c r="E23" s="28">
        <f t="shared" si="0"/>
        <v>87</v>
      </c>
      <c r="F23" s="28" t="str">
        <f t="shared" si="1"/>
        <v>A</v>
      </c>
      <c r="G23" s="28">
        <f t="shared" si="2"/>
        <v>87</v>
      </c>
      <c r="H23" s="28" t="str">
        <f t="shared" si="3"/>
        <v>A</v>
      </c>
      <c r="I23" s="36">
        <v>1</v>
      </c>
      <c r="J23" s="28" t="str">
        <f t="shared" si="4"/>
        <v>Memiliki kemampuan dalam menelaah teks serat Wedhatama pupuh Kinanthi, memahami teks geguritan, teks deskripsi busana adat jawa, teks eksposisi gamelan dan memahami kaidah penulisan aksara jawa.</v>
      </c>
      <c r="K23" s="28">
        <f t="shared" si="5"/>
        <v>85.2</v>
      </c>
      <c r="L23" s="28" t="str">
        <f t="shared" si="6"/>
        <v>A</v>
      </c>
      <c r="M23" s="28">
        <f t="shared" si="7"/>
        <v>85.2</v>
      </c>
      <c r="N23" s="28" t="str">
        <f t="shared" si="8"/>
        <v>A</v>
      </c>
      <c r="O23" s="36">
        <v>2</v>
      </c>
      <c r="P23" s="28" t="str">
        <f t="shared" si="9"/>
        <v>Terampil dalam menyajikan teks eksposisi gamelan</v>
      </c>
      <c r="Q23" s="39" t="s">
        <v>8</v>
      </c>
      <c r="R23" s="39" t="s">
        <v>8</v>
      </c>
      <c r="S23" s="18"/>
      <c r="T23" s="1">
        <v>87</v>
      </c>
      <c r="U23" s="1">
        <v>87</v>
      </c>
      <c r="V23" s="1">
        <v>87</v>
      </c>
      <c r="W23" s="1">
        <v>87</v>
      </c>
      <c r="X23" s="1">
        <v>87</v>
      </c>
      <c r="Y23" s="1"/>
      <c r="Z23" s="1"/>
      <c r="AA23" s="1"/>
      <c r="AB23" s="1"/>
      <c r="AC23" s="1"/>
      <c r="AD23" s="1"/>
      <c r="AE23" s="18"/>
      <c r="AF23" s="1">
        <v>86</v>
      </c>
      <c r="AG23" s="1">
        <v>85</v>
      </c>
      <c r="AH23" s="1">
        <v>85</v>
      </c>
      <c r="AI23" s="1">
        <v>85</v>
      </c>
      <c r="AJ23" s="1">
        <v>85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27346</v>
      </c>
      <c r="FK23" s="77">
        <v>27356</v>
      </c>
    </row>
    <row r="24" spans="1:167" x14ac:dyDescent="0.25">
      <c r="A24" s="19">
        <v>14</v>
      </c>
      <c r="B24" s="19">
        <v>73138</v>
      </c>
      <c r="C24" s="19" t="s">
        <v>78</v>
      </c>
      <c r="D24" s="18"/>
      <c r="E24" s="28">
        <f t="shared" si="0"/>
        <v>85</v>
      </c>
      <c r="F24" s="28" t="str">
        <f t="shared" si="1"/>
        <v>A</v>
      </c>
      <c r="G24" s="28">
        <f t="shared" si="2"/>
        <v>85</v>
      </c>
      <c r="H24" s="28" t="str">
        <f t="shared" si="3"/>
        <v>A</v>
      </c>
      <c r="I24" s="36">
        <v>1</v>
      </c>
      <c r="J24" s="28" t="str">
        <f t="shared" si="4"/>
        <v>Memiliki kemampuan dalam menelaah teks serat Wedhatama pupuh Kinanthi, memahami teks geguritan, teks deskripsi busana adat jawa, teks eksposisi gamelan dan memahami kaidah penulisan aksara jawa.</v>
      </c>
      <c r="K24" s="28">
        <f t="shared" si="5"/>
        <v>86.4</v>
      </c>
      <c r="L24" s="28" t="str">
        <f t="shared" si="6"/>
        <v>A</v>
      </c>
      <c r="M24" s="28">
        <f t="shared" si="7"/>
        <v>86.4</v>
      </c>
      <c r="N24" s="28" t="str">
        <f t="shared" si="8"/>
        <v>A</v>
      </c>
      <c r="O24" s="36">
        <v>1</v>
      </c>
      <c r="P24" s="28" t="str">
        <f t="shared" si="9"/>
        <v>Sangat terampil dalam menuliskan teks tembang Kinanthi, geguritan, meanyajikan teks deskripsi busana adat jawa dan teks eksposisi gamelan</v>
      </c>
      <c r="Q24" s="39" t="s">
        <v>8</v>
      </c>
      <c r="R24" s="39" t="s">
        <v>8</v>
      </c>
      <c r="S24" s="18"/>
      <c r="T24" s="1">
        <v>84</v>
      </c>
      <c r="U24" s="1">
        <v>84</v>
      </c>
      <c r="V24" s="1">
        <v>93</v>
      </c>
      <c r="W24" s="1">
        <v>88</v>
      </c>
      <c r="X24" s="1">
        <v>76</v>
      </c>
      <c r="Y24" s="1"/>
      <c r="Z24" s="1"/>
      <c r="AA24" s="1"/>
      <c r="AB24" s="1"/>
      <c r="AC24" s="1"/>
      <c r="AD24" s="1"/>
      <c r="AE24" s="18"/>
      <c r="AF24" s="1">
        <v>84</v>
      </c>
      <c r="AG24" s="1">
        <v>87</v>
      </c>
      <c r="AH24" s="1">
        <v>87</v>
      </c>
      <c r="AI24" s="1">
        <v>89</v>
      </c>
      <c r="AJ24" s="1">
        <v>85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73153</v>
      </c>
      <c r="C25" s="19" t="s">
        <v>79</v>
      </c>
      <c r="D25" s="18"/>
      <c r="E25" s="28">
        <f t="shared" si="0"/>
        <v>79</v>
      </c>
      <c r="F25" s="28" t="str">
        <f t="shared" si="1"/>
        <v>B</v>
      </c>
      <c r="G25" s="28">
        <f t="shared" si="2"/>
        <v>79</v>
      </c>
      <c r="H25" s="28" t="str">
        <f t="shared" si="3"/>
        <v>B</v>
      </c>
      <c r="I25" s="36">
        <v>2</v>
      </c>
      <c r="J25" s="28" t="str">
        <f t="shared" si="4"/>
        <v>Memiliki kemampuan dalam menelaah teks serat Wedhatama pupuh Kinanthi, memahami teks geguritan, teks deskripsi busana adat jawa, teks eksposisi gamelan perlu peningkatan dalam pemahaman kaidah penulisan aksara jawa.</v>
      </c>
      <c r="K25" s="28">
        <f t="shared" si="5"/>
        <v>94</v>
      </c>
      <c r="L25" s="28" t="str">
        <f t="shared" si="6"/>
        <v>A</v>
      </c>
      <c r="M25" s="28">
        <f t="shared" si="7"/>
        <v>94</v>
      </c>
      <c r="N25" s="28" t="str">
        <f t="shared" si="8"/>
        <v>A</v>
      </c>
      <c r="O25" s="36">
        <v>1</v>
      </c>
      <c r="P25" s="28" t="str">
        <f t="shared" si="9"/>
        <v>Sangat terampil dalam menuliskan teks tembang Kinanthi, geguritan, meanyajikan teks deskripsi busana adat jawa dan teks eksposisi gamelan</v>
      </c>
      <c r="Q25" s="39" t="s">
        <v>8</v>
      </c>
      <c r="R25" s="39" t="s">
        <v>8</v>
      </c>
      <c r="S25" s="18"/>
      <c r="T25" s="1">
        <v>90</v>
      </c>
      <c r="U25" s="1">
        <v>86</v>
      </c>
      <c r="V25" s="1">
        <v>87</v>
      </c>
      <c r="W25" s="1">
        <v>60</v>
      </c>
      <c r="X25" s="1">
        <v>72</v>
      </c>
      <c r="Y25" s="1"/>
      <c r="Z25" s="1"/>
      <c r="AA25" s="1"/>
      <c r="AB25" s="1"/>
      <c r="AC25" s="1"/>
      <c r="AD25" s="1"/>
      <c r="AE25" s="18"/>
      <c r="AF25" s="1">
        <v>90</v>
      </c>
      <c r="AG25" s="1">
        <v>93</v>
      </c>
      <c r="AH25" s="1">
        <v>93</v>
      </c>
      <c r="AI25" s="1">
        <v>99</v>
      </c>
      <c r="AJ25" s="1">
        <v>95</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27347</v>
      </c>
      <c r="FK25" s="77">
        <v>27357</v>
      </c>
    </row>
    <row r="26" spans="1:167" x14ac:dyDescent="0.25">
      <c r="A26" s="19">
        <v>16</v>
      </c>
      <c r="B26" s="19">
        <v>73168</v>
      </c>
      <c r="C26" s="19" t="s">
        <v>81</v>
      </c>
      <c r="D26" s="18"/>
      <c r="E26" s="28">
        <f t="shared" si="0"/>
        <v>90</v>
      </c>
      <c r="F26" s="28" t="str">
        <f t="shared" si="1"/>
        <v>A</v>
      </c>
      <c r="G26" s="28">
        <f t="shared" si="2"/>
        <v>90</v>
      </c>
      <c r="H26" s="28" t="str">
        <f t="shared" si="3"/>
        <v>A</v>
      </c>
      <c r="I26" s="36">
        <v>1</v>
      </c>
      <c r="J26" s="28" t="str">
        <f t="shared" si="4"/>
        <v>Memiliki kemampuan dalam menelaah teks serat Wedhatama pupuh Kinanthi, memahami teks geguritan, teks deskripsi busana adat jawa, teks eksposisi gamelan dan memahami kaidah penulisan aksara jawa.</v>
      </c>
      <c r="K26" s="28">
        <f t="shared" si="5"/>
        <v>86.6</v>
      </c>
      <c r="L26" s="28" t="str">
        <f t="shared" si="6"/>
        <v>A</v>
      </c>
      <c r="M26" s="28">
        <f t="shared" si="7"/>
        <v>86.6</v>
      </c>
      <c r="N26" s="28" t="str">
        <f t="shared" si="8"/>
        <v>A</v>
      </c>
      <c r="O26" s="36">
        <v>2</v>
      </c>
      <c r="P26" s="28" t="str">
        <f t="shared" si="9"/>
        <v>Terampil dalam menyajikan teks eksposisi gamelan</v>
      </c>
      <c r="Q26" s="39" t="s">
        <v>8</v>
      </c>
      <c r="R26" s="39" t="s">
        <v>8</v>
      </c>
      <c r="S26" s="18"/>
      <c r="T26" s="1">
        <v>90</v>
      </c>
      <c r="U26" s="1">
        <v>90</v>
      </c>
      <c r="V26" s="1">
        <v>89</v>
      </c>
      <c r="W26" s="1">
        <v>89</v>
      </c>
      <c r="X26" s="1">
        <v>90</v>
      </c>
      <c r="Y26" s="1"/>
      <c r="Z26" s="1"/>
      <c r="AA26" s="1"/>
      <c r="AB26" s="1"/>
      <c r="AC26" s="1"/>
      <c r="AD26" s="1"/>
      <c r="AE26" s="18"/>
      <c r="AF26" s="1">
        <v>90</v>
      </c>
      <c r="AG26" s="1">
        <v>85</v>
      </c>
      <c r="AH26" s="1">
        <v>85</v>
      </c>
      <c r="AI26" s="1">
        <v>88</v>
      </c>
      <c r="AJ26" s="1">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73183</v>
      </c>
      <c r="C27" s="19" t="s">
        <v>82</v>
      </c>
      <c r="D27" s="18"/>
      <c r="E27" s="28">
        <f t="shared" si="0"/>
        <v>84</v>
      </c>
      <c r="F27" s="28" t="str">
        <f t="shared" si="1"/>
        <v>B</v>
      </c>
      <c r="G27" s="28">
        <f t="shared" si="2"/>
        <v>84</v>
      </c>
      <c r="H27" s="28" t="str">
        <f t="shared" si="3"/>
        <v>B</v>
      </c>
      <c r="I27" s="36">
        <v>2</v>
      </c>
      <c r="J27" s="28" t="str">
        <f t="shared" si="4"/>
        <v>Memiliki kemampuan dalam menelaah teks serat Wedhatama pupuh Kinanthi, memahami teks geguritan, teks deskripsi busana adat jawa, teks eksposisi gamelan perlu peningkatan dalam pemahaman kaidah penulisan aksara jawa.</v>
      </c>
      <c r="K27" s="28">
        <f t="shared" si="5"/>
        <v>87.8</v>
      </c>
      <c r="L27" s="28" t="str">
        <f t="shared" si="6"/>
        <v>A</v>
      </c>
      <c r="M27" s="28">
        <f t="shared" si="7"/>
        <v>87.8</v>
      </c>
      <c r="N27" s="28" t="str">
        <f t="shared" si="8"/>
        <v>A</v>
      </c>
      <c r="O27" s="36">
        <v>1</v>
      </c>
      <c r="P27" s="28" t="str">
        <f t="shared" si="9"/>
        <v>Sangat terampil dalam menuliskan teks tembang Kinanthi, geguritan, meanyajikan teks deskripsi busana adat jawa dan teks eksposisi gamelan</v>
      </c>
      <c r="Q27" s="39" t="s">
        <v>8</v>
      </c>
      <c r="R27" s="39" t="s">
        <v>8</v>
      </c>
      <c r="S27" s="18"/>
      <c r="T27" s="1">
        <v>85</v>
      </c>
      <c r="U27" s="1">
        <v>76</v>
      </c>
      <c r="V27" s="1">
        <v>86</v>
      </c>
      <c r="W27" s="1">
        <v>89</v>
      </c>
      <c r="X27" s="1">
        <v>83</v>
      </c>
      <c r="Y27" s="1"/>
      <c r="Z27" s="1"/>
      <c r="AA27" s="1"/>
      <c r="AB27" s="1"/>
      <c r="AC27" s="1"/>
      <c r="AD27" s="1"/>
      <c r="AE27" s="18"/>
      <c r="AF27" s="1">
        <v>85</v>
      </c>
      <c r="AG27" s="1">
        <v>86</v>
      </c>
      <c r="AH27" s="1">
        <v>86</v>
      </c>
      <c r="AI27" s="1">
        <v>92</v>
      </c>
      <c r="AJ27" s="1">
        <v>90</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27348</v>
      </c>
      <c r="FK27" s="77">
        <v>27358</v>
      </c>
    </row>
    <row r="28" spans="1:167" x14ac:dyDescent="0.25">
      <c r="A28" s="19">
        <v>18</v>
      </c>
      <c r="B28" s="19">
        <v>74548</v>
      </c>
      <c r="C28" s="19" t="s">
        <v>83</v>
      </c>
      <c r="D28" s="18"/>
      <c r="E28" s="28">
        <f t="shared" si="0"/>
        <v>86</v>
      </c>
      <c r="F28" s="28" t="str">
        <f t="shared" si="1"/>
        <v>A</v>
      </c>
      <c r="G28" s="28">
        <f t="shared" si="2"/>
        <v>86</v>
      </c>
      <c r="H28" s="28" t="str">
        <f t="shared" si="3"/>
        <v>A</v>
      </c>
      <c r="I28" s="36">
        <v>1</v>
      </c>
      <c r="J28" s="28" t="str">
        <f t="shared" si="4"/>
        <v>Memiliki kemampuan dalam menelaah teks serat Wedhatama pupuh Kinanthi, memahami teks geguritan, teks deskripsi busana adat jawa, teks eksposisi gamelan dan memahami kaidah penulisan aksara jawa.</v>
      </c>
      <c r="K28" s="28">
        <f t="shared" si="5"/>
        <v>90.8</v>
      </c>
      <c r="L28" s="28" t="str">
        <f t="shared" si="6"/>
        <v>A</v>
      </c>
      <c r="M28" s="28">
        <f t="shared" si="7"/>
        <v>90.8</v>
      </c>
      <c r="N28" s="28" t="str">
        <f t="shared" si="8"/>
        <v>A</v>
      </c>
      <c r="O28" s="36">
        <v>1</v>
      </c>
      <c r="P28" s="28" t="str">
        <f t="shared" si="9"/>
        <v>Sangat terampil dalam menuliskan teks tembang Kinanthi, geguritan, meanyajikan teks deskripsi busana adat jawa dan teks eksposisi gamelan</v>
      </c>
      <c r="Q28" s="39" t="s">
        <v>8</v>
      </c>
      <c r="R28" s="39" t="s">
        <v>8</v>
      </c>
      <c r="S28" s="18"/>
      <c r="T28" s="1">
        <v>85</v>
      </c>
      <c r="U28" s="1">
        <v>83</v>
      </c>
      <c r="V28" s="1">
        <v>89</v>
      </c>
      <c r="W28" s="1">
        <v>88</v>
      </c>
      <c r="X28" s="1">
        <v>84</v>
      </c>
      <c r="Y28" s="1"/>
      <c r="Z28" s="1"/>
      <c r="AA28" s="1"/>
      <c r="AB28" s="1"/>
      <c r="AC28" s="1"/>
      <c r="AD28" s="1"/>
      <c r="AE28" s="18"/>
      <c r="AF28" s="1">
        <v>89</v>
      </c>
      <c r="AG28" s="1">
        <v>93</v>
      </c>
      <c r="AH28" s="1">
        <v>93</v>
      </c>
      <c r="AI28" s="1">
        <v>89</v>
      </c>
      <c r="AJ28" s="1">
        <v>90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73198</v>
      </c>
      <c r="C29" s="19" t="s">
        <v>84</v>
      </c>
      <c r="D29" s="18"/>
      <c r="E29" s="28">
        <f t="shared" si="0"/>
        <v>83</v>
      </c>
      <c r="F29" s="28" t="str">
        <f t="shared" si="1"/>
        <v>B</v>
      </c>
      <c r="G29" s="28">
        <f t="shared" si="2"/>
        <v>83</v>
      </c>
      <c r="H29" s="28" t="str">
        <f t="shared" si="3"/>
        <v>B</v>
      </c>
      <c r="I29" s="36">
        <v>2</v>
      </c>
      <c r="J29" s="28" t="str">
        <f t="shared" si="4"/>
        <v>Memiliki kemampuan dalam menelaah teks serat Wedhatama pupuh Kinanthi, memahami teks geguritan, teks deskripsi busana adat jawa, teks eksposisi gamelan perlu peningkatan dalam pemahaman kaidah penulisan aksara jawa.</v>
      </c>
      <c r="K29" s="28">
        <f t="shared" si="5"/>
        <v>89.6</v>
      </c>
      <c r="L29" s="28" t="str">
        <f t="shared" si="6"/>
        <v>A</v>
      </c>
      <c r="M29" s="28">
        <f t="shared" si="7"/>
        <v>89.6</v>
      </c>
      <c r="N29" s="28" t="str">
        <f t="shared" si="8"/>
        <v>A</v>
      </c>
      <c r="O29" s="36">
        <v>1</v>
      </c>
      <c r="P29" s="28" t="str">
        <f t="shared" si="9"/>
        <v>Sangat terampil dalam menuliskan teks tembang Kinanthi, geguritan, meanyajikan teks deskripsi busana adat jawa dan teks eksposisi gamelan</v>
      </c>
      <c r="Q29" s="39" t="s">
        <v>8</v>
      </c>
      <c r="R29" s="39" t="s">
        <v>8</v>
      </c>
      <c r="S29" s="18"/>
      <c r="T29" s="1">
        <v>80</v>
      </c>
      <c r="U29" s="1">
        <v>70</v>
      </c>
      <c r="V29" s="1">
        <v>97</v>
      </c>
      <c r="W29" s="1">
        <v>89</v>
      </c>
      <c r="X29" s="1">
        <v>79</v>
      </c>
      <c r="Y29" s="1"/>
      <c r="Z29" s="1"/>
      <c r="AA29" s="1"/>
      <c r="AB29" s="1"/>
      <c r="AC29" s="1"/>
      <c r="AD29" s="1"/>
      <c r="AE29" s="18"/>
      <c r="AF29" s="1">
        <v>80</v>
      </c>
      <c r="AG29" s="1">
        <v>97</v>
      </c>
      <c r="AH29" s="1">
        <v>97</v>
      </c>
      <c r="AI29" s="1">
        <v>89</v>
      </c>
      <c r="AJ29" s="1">
        <v>85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27349</v>
      </c>
      <c r="FK29" s="77">
        <v>27359</v>
      </c>
    </row>
    <row r="30" spans="1:167" x14ac:dyDescent="0.25">
      <c r="A30" s="19">
        <v>20</v>
      </c>
      <c r="B30" s="19">
        <v>73213</v>
      </c>
      <c r="C30" s="19" t="s">
        <v>85</v>
      </c>
      <c r="D30" s="18"/>
      <c r="E30" s="28">
        <f t="shared" si="0"/>
        <v>89</v>
      </c>
      <c r="F30" s="28" t="str">
        <f t="shared" si="1"/>
        <v>A</v>
      </c>
      <c r="G30" s="28">
        <f t="shared" si="2"/>
        <v>89</v>
      </c>
      <c r="H30" s="28" t="str">
        <f t="shared" si="3"/>
        <v>A</v>
      </c>
      <c r="I30" s="36">
        <v>1</v>
      </c>
      <c r="J30" s="28" t="str">
        <f t="shared" si="4"/>
        <v>Memiliki kemampuan dalam menelaah teks serat Wedhatama pupuh Kinanthi, memahami teks geguritan, teks deskripsi busana adat jawa, teks eksposisi gamelan dan memahami kaidah penulisan aksara jawa.</v>
      </c>
      <c r="K30" s="28">
        <f t="shared" si="5"/>
        <v>89</v>
      </c>
      <c r="L30" s="28" t="str">
        <f t="shared" si="6"/>
        <v>A</v>
      </c>
      <c r="M30" s="28">
        <f t="shared" si="7"/>
        <v>89</v>
      </c>
      <c r="N30" s="28" t="str">
        <f t="shared" si="8"/>
        <v>A</v>
      </c>
      <c r="O30" s="36">
        <v>2</v>
      </c>
      <c r="P30" s="28" t="str">
        <f t="shared" si="9"/>
        <v>Terampil dalam menyajikan teks eksposisi gamelan</v>
      </c>
      <c r="Q30" s="39" t="s">
        <v>8</v>
      </c>
      <c r="R30" s="39" t="s">
        <v>8</v>
      </c>
      <c r="S30" s="18"/>
      <c r="T30" s="1">
        <v>89</v>
      </c>
      <c r="U30" s="1">
        <v>89</v>
      </c>
      <c r="V30" s="1">
        <v>89</v>
      </c>
      <c r="W30" s="1">
        <v>89</v>
      </c>
      <c r="X30" s="1">
        <v>89</v>
      </c>
      <c r="Y30" s="1"/>
      <c r="Z30" s="1"/>
      <c r="AA30" s="1"/>
      <c r="AB30" s="1"/>
      <c r="AC30" s="1"/>
      <c r="AD30" s="1"/>
      <c r="AE30" s="18"/>
      <c r="AF30" s="1">
        <v>92</v>
      </c>
      <c r="AG30" s="1">
        <v>85</v>
      </c>
      <c r="AH30" s="1">
        <v>85</v>
      </c>
      <c r="AI30" s="1">
        <v>88</v>
      </c>
      <c r="AJ30" s="1">
        <v>95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73228</v>
      </c>
      <c r="C31" s="19" t="s">
        <v>86</v>
      </c>
      <c r="D31" s="18"/>
      <c r="E31" s="28">
        <f t="shared" si="0"/>
        <v>81</v>
      </c>
      <c r="F31" s="28" t="str">
        <f t="shared" si="1"/>
        <v>B</v>
      </c>
      <c r="G31" s="28">
        <f t="shared" si="2"/>
        <v>81</v>
      </c>
      <c r="H31" s="28" t="str">
        <f t="shared" si="3"/>
        <v>B</v>
      </c>
      <c r="I31" s="36">
        <v>2</v>
      </c>
      <c r="J31" s="28" t="str">
        <f t="shared" si="4"/>
        <v>Memiliki kemampuan dalam menelaah teks serat Wedhatama pupuh Kinanthi, memahami teks geguritan, teks deskripsi busana adat jawa, teks eksposisi gamelan perlu peningkatan dalam pemahaman kaidah penulisan aksara jawa.</v>
      </c>
      <c r="K31" s="28">
        <f t="shared" si="5"/>
        <v>86.4</v>
      </c>
      <c r="L31" s="28" t="str">
        <f t="shared" si="6"/>
        <v>A</v>
      </c>
      <c r="M31" s="28">
        <f t="shared" si="7"/>
        <v>86.4</v>
      </c>
      <c r="N31" s="28" t="str">
        <f t="shared" si="8"/>
        <v>A</v>
      </c>
      <c r="O31" s="36">
        <v>1</v>
      </c>
      <c r="P31" s="28" t="str">
        <f t="shared" si="9"/>
        <v>Sangat terampil dalam menuliskan teks tembang Kinanthi, geguritan, meanyajikan teks deskripsi busana adat jawa dan teks eksposisi gamelan</v>
      </c>
      <c r="Q31" s="39" t="s">
        <v>8</v>
      </c>
      <c r="R31" s="39" t="s">
        <v>8</v>
      </c>
      <c r="S31" s="18"/>
      <c r="T31" s="1">
        <v>80</v>
      </c>
      <c r="U31" s="1">
        <v>70</v>
      </c>
      <c r="V31" s="1">
        <v>87</v>
      </c>
      <c r="W31" s="1">
        <v>89</v>
      </c>
      <c r="X31" s="1">
        <v>81</v>
      </c>
      <c r="Y31" s="1"/>
      <c r="Z31" s="1"/>
      <c r="AA31" s="1"/>
      <c r="AB31" s="1"/>
      <c r="AC31" s="1"/>
      <c r="AD31" s="1"/>
      <c r="AE31" s="18"/>
      <c r="AF31" s="1">
        <v>80</v>
      </c>
      <c r="AG31" s="1">
        <v>87</v>
      </c>
      <c r="AH31" s="1">
        <v>87</v>
      </c>
      <c r="AI31" s="1">
        <v>93</v>
      </c>
      <c r="AJ31" s="1">
        <v>85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27350</v>
      </c>
      <c r="FK31" s="77">
        <v>27360</v>
      </c>
    </row>
    <row r="32" spans="1:167" x14ac:dyDescent="0.25">
      <c r="A32" s="19">
        <v>22</v>
      </c>
      <c r="B32" s="19">
        <v>73243</v>
      </c>
      <c r="C32" s="19" t="s">
        <v>87</v>
      </c>
      <c r="D32" s="18"/>
      <c r="E32" s="28">
        <f t="shared" si="0"/>
        <v>78</v>
      </c>
      <c r="F32" s="28" t="str">
        <f t="shared" si="1"/>
        <v>B</v>
      </c>
      <c r="G32" s="28">
        <f t="shared" si="2"/>
        <v>78</v>
      </c>
      <c r="H32" s="28" t="str">
        <f t="shared" si="3"/>
        <v>B</v>
      </c>
      <c r="I32" s="36">
        <v>2</v>
      </c>
      <c r="J32" s="28" t="str">
        <f t="shared" si="4"/>
        <v>Memiliki kemampuan dalam menelaah teks serat Wedhatama pupuh Kinanthi, memahami teks geguritan, teks deskripsi busana adat jawa, teks eksposisi gamelan perlu peningkatan dalam pemahaman kaidah penulisan aksara jawa.</v>
      </c>
      <c r="K32" s="28">
        <f t="shared" si="5"/>
        <v>77.2</v>
      </c>
      <c r="L32" s="28" t="str">
        <f t="shared" si="6"/>
        <v>B</v>
      </c>
      <c r="M32" s="28">
        <f t="shared" si="7"/>
        <v>77.2</v>
      </c>
      <c r="N32" s="28" t="str">
        <f t="shared" si="8"/>
        <v>B</v>
      </c>
      <c r="O32" s="36">
        <v>2</v>
      </c>
      <c r="P32" s="28" t="str">
        <f t="shared" si="9"/>
        <v>Terampil dalam menyajikan teks eksposisi gamelan</v>
      </c>
      <c r="Q32" s="39" t="s">
        <v>8</v>
      </c>
      <c r="R32" s="39" t="s">
        <v>8</v>
      </c>
      <c r="S32" s="18"/>
      <c r="T32" s="1">
        <v>80</v>
      </c>
      <c r="U32" s="1">
        <v>70</v>
      </c>
      <c r="V32" s="1">
        <v>76</v>
      </c>
      <c r="W32" s="1">
        <v>93</v>
      </c>
      <c r="X32" s="1">
        <v>73</v>
      </c>
      <c r="Y32" s="1"/>
      <c r="Z32" s="1"/>
      <c r="AA32" s="1"/>
      <c r="AB32" s="1"/>
      <c r="AC32" s="1"/>
      <c r="AD32" s="1"/>
      <c r="AE32" s="18"/>
      <c r="AF32" s="1">
        <v>80</v>
      </c>
      <c r="AG32" s="1">
        <v>66</v>
      </c>
      <c r="AH32" s="1">
        <v>66</v>
      </c>
      <c r="AI32" s="1">
        <v>89</v>
      </c>
      <c r="AJ32" s="1">
        <v>85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73258</v>
      </c>
      <c r="C33" s="19" t="s">
        <v>88</v>
      </c>
      <c r="D33" s="18"/>
      <c r="E33" s="28">
        <f t="shared" si="0"/>
        <v>82</v>
      </c>
      <c r="F33" s="28" t="str">
        <f t="shared" si="1"/>
        <v>B</v>
      </c>
      <c r="G33" s="28">
        <f t="shared" si="2"/>
        <v>82</v>
      </c>
      <c r="H33" s="28" t="str">
        <f t="shared" si="3"/>
        <v>B</v>
      </c>
      <c r="I33" s="36">
        <v>2</v>
      </c>
      <c r="J33" s="28" t="str">
        <f t="shared" si="4"/>
        <v>Memiliki kemampuan dalam menelaah teks serat Wedhatama pupuh Kinanthi, memahami teks geguritan, teks deskripsi busana adat jawa, teks eksposisi gamelan perlu peningkatan dalam pemahaman kaidah penulisan aksara jawa.</v>
      </c>
      <c r="K33" s="28">
        <f t="shared" si="5"/>
        <v>87.6</v>
      </c>
      <c r="L33" s="28" t="str">
        <f t="shared" si="6"/>
        <v>A</v>
      </c>
      <c r="M33" s="28">
        <f t="shared" si="7"/>
        <v>87.6</v>
      </c>
      <c r="N33" s="28" t="str">
        <f t="shared" si="8"/>
        <v>A</v>
      </c>
      <c r="O33" s="36">
        <v>1</v>
      </c>
      <c r="P33" s="28" t="str">
        <f t="shared" si="9"/>
        <v>Sangat terampil dalam menuliskan teks tembang Kinanthi, geguritan, meanyajikan teks deskripsi busana adat jawa dan teks eksposisi gamelan</v>
      </c>
      <c r="Q33" s="39" t="s">
        <v>8</v>
      </c>
      <c r="R33" s="39" t="s">
        <v>8</v>
      </c>
      <c r="S33" s="18"/>
      <c r="T33" s="1">
        <v>82</v>
      </c>
      <c r="U33" s="1">
        <v>84</v>
      </c>
      <c r="V33" s="1">
        <v>85</v>
      </c>
      <c r="W33" s="1">
        <v>84</v>
      </c>
      <c r="X33" s="1">
        <v>76</v>
      </c>
      <c r="Y33" s="1"/>
      <c r="Z33" s="1"/>
      <c r="AA33" s="1"/>
      <c r="AB33" s="1"/>
      <c r="AC33" s="1"/>
      <c r="AD33" s="1"/>
      <c r="AE33" s="18"/>
      <c r="AF33" s="1">
        <v>90</v>
      </c>
      <c r="AG33" s="1">
        <v>85</v>
      </c>
      <c r="AH33" s="1">
        <v>85</v>
      </c>
      <c r="AI33" s="1">
        <v>91</v>
      </c>
      <c r="AJ33" s="1">
        <v>87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73273</v>
      </c>
      <c r="C34" s="19" t="s">
        <v>89</v>
      </c>
      <c r="D34" s="18"/>
      <c r="E34" s="28">
        <f t="shared" si="0"/>
        <v>76</v>
      </c>
      <c r="F34" s="28" t="str">
        <f t="shared" si="1"/>
        <v>B</v>
      </c>
      <c r="G34" s="28">
        <f t="shared" si="2"/>
        <v>76</v>
      </c>
      <c r="H34" s="28" t="str">
        <f t="shared" si="3"/>
        <v>B</v>
      </c>
      <c r="I34" s="36">
        <v>2</v>
      </c>
      <c r="J34" s="28" t="str">
        <f t="shared" si="4"/>
        <v>Memiliki kemampuan dalam menelaah teks serat Wedhatama pupuh Kinanthi, memahami teks geguritan, teks deskripsi busana adat jawa, teks eksposisi gamelan perlu peningkatan dalam pemahaman kaidah penulisan aksara jawa.</v>
      </c>
      <c r="K34" s="28">
        <f t="shared" si="5"/>
        <v>78</v>
      </c>
      <c r="L34" s="28" t="str">
        <f t="shared" si="6"/>
        <v>B</v>
      </c>
      <c r="M34" s="28">
        <f t="shared" si="7"/>
        <v>78</v>
      </c>
      <c r="N34" s="28" t="str">
        <f t="shared" si="8"/>
        <v>B</v>
      </c>
      <c r="O34" s="36">
        <v>2</v>
      </c>
      <c r="P34" s="28" t="str">
        <f t="shared" si="9"/>
        <v>Terampil dalam menyajikan teks eksposisi gamelan</v>
      </c>
      <c r="Q34" s="39" t="s">
        <v>8</v>
      </c>
      <c r="R34" s="39" t="s">
        <v>8</v>
      </c>
      <c r="S34" s="18"/>
      <c r="T34" s="1">
        <v>87</v>
      </c>
      <c r="U34" s="1">
        <v>84</v>
      </c>
      <c r="V34" s="1">
        <v>60</v>
      </c>
      <c r="W34" s="1">
        <v>68</v>
      </c>
      <c r="X34" s="1">
        <v>81</v>
      </c>
      <c r="Y34" s="1"/>
      <c r="Z34" s="1"/>
      <c r="AA34" s="1"/>
      <c r="AB34" s="1"/>
      <c r="AC34" s="1"/>
      <c r="AD34" s="1"/>
      <c r="AE34" s="18"/>
      <c r="AF34" s="1">
        <v>89</v>
      </c>
      <c r="AG34" s="1">
        <v>60</v>
      </c>
      <c r="AH34" s="1">
        <v>60</v>
      </c>
      <c r="AI34" s="1">
        <v>89</v>
      </c>
      <c r="AJ34" s="1">
        <v>92</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73288</v>
      </c>
      <c r="C35" s="19" t="s">
        <v>90</v>
      </c>
      <c r="D35" s="18"/>
      <c r="E35" s="28">
        <f t="shared" si="0"/>
        <v>86</v>
      </c>
      <c r="F35" s="28" t="str">
        <f t="shared" si="1"/>
        <v>A</v>
      </c>
      <c r="G35" s="28">
        <f t="shared" si="2"/>
        <v>86</v>
      </c>
      <c r="H35" s="28" t="str">
        <f t="shared" si="3"/>
        <v>A</v>
      </c>
      <c r="I35" s="36">
        <v>1</v>
      </c>
      <c r="J35" s="28" t="str">
        <f t="shared" si="4"/>
        <v>Memiliki kemampuan dalam menelaah teks serat Wedhatama pupuh Kinanthi, memahami teks geguritan, teks deskripsi busana adat jawa, teks eksposisi gamelan dan memahami kaidah penulisan aksara jawa.</v>
      </c>
      <c r="K35" s="28">
        <f t="shared" si="5"/>
        <v>77.599999999999994</v>
      </c>
      <c r="L35" s="28" t="str">
        <f t="shared" si="6"/>
        <v>B</v>
      </c>
      <c r="M35" s="28">
        <f t="shared" si="7"/>
        <v>77.599999999999994</v>
      </c>
      <c r="N35" s="28" t="str">
        <f t="shared" si="8"/>
        <v>B</v>
      </c>
      <c r="O35" s="36">
        <v>2</v>
      </c>
      <c r="P35" s="28" t="str">
        <f t="shared" si="9"/>
        <v>Terampil dalam menyajikan teks eksposisi gamelan</v>
      </c>
      <c r="Q35" s="39" t="s">
        <v>8</v>
      </c>
      <c r="R35" s="39" t="s">
        <v>8</v>
      </c>
      <c r="S35" s="18"/>
      <c r="T35" s="1">
        <v>86</v>
      </c>
      <c r="U35" s="1">
        <v>83</v>
      </c>
      <c r="V35" s="1">
        <v>87</v>
      </c>
      <c r="W35" s="1">
        <v>93</v>
      </c>
      <c r="X35" s="1">
        <v>81</v>
      </c>
      <c r="Y35" s="1"/>
      <c r="Z35" s="1"/>
      <c r="AA35" s="1"/>
      <c r="AB35" s="1"/>
      <c r="AC35" s="1"/>
      <c r="AD35" s="1"/>
      <c r="AE35" s="18"/>
      <c r="AF35" s="1">
        <v>89</v>
      </c>
      <c r="AG35" s="1">
        <v>60</v>
      </c>
      <c r="AH35" s="1">
        <v>60</v>
      </c>
      <c r="AI35" s="1">
        <v>88</v>
      </c>
      <c r="AJ35" s="1">
        <v>91</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73303</v>
      </c>
      <c r="C36" s="19" t="s">
        <v>91</v>
      </c>
      <c r="D36" s="18"/>
      <c r="E36" s="28">
        <f t="shared" si="0"/>
        <v>91</v>
      </c>
      <c r="F36" s="28" t="str">
        <f t="shared" si="1"/>
        <v>A</v>
      </c>
      <c r="G36" s="28">
        <f t="shared" si="2"/>
        <v>91</v>
      </c>
      <c r="H36" s="28" t="str">
        <f t="shared" si="3"/>
        <v>A</v>
      </c>
      <c r="I36" s="36">
        <v>1</v>
      </c>
      <c r="J36" s="28" t="str">
        <f t="shared" si="4"/>
        <v>Memiliki kemampuan dalam menelaah teks serat Wedhatama pupuh Kinanthi, memahami teks geguritan, teks deskripsi busana adat jawa, teks eksposisi gamelan dan memahami kaidah penulisan aksara jawa.</v>
      </c>
      <c r="K36" s="28">
        <f t="shared" si="5"/>
        <v>86.4</v>
      </c>
      <c r="L36" s="28" t="str">
        <f t="shared" si="6"/>
        <v>A</v>
      </c>
      <c r="M36" s="28">
        <f t="shared" si="7"/>
        <v>86.4</v>
      </c>
      <c r="N36" s="28" t="str">
        <f t="shared" si="8"/>
        <v>A</v>
      </c>
      <c r="O36" s="36">
        <v>1</v>
      </c>
      <c r="P36" s="28" t="str">
        <f t="shared" si="9"/>
        <v>Sangat terampil dalam menuliskan teks tembang Kinanthi, geguritan, meanyajikan teks deskripsi busana adat jawa dan teks eksposisi gamelan</v>
      </c>
      <c r="Q36" s="39" t="s">
        <v>8</v>
      </c>
      <c r="R36" s="39" t="s">
        <v>8</v>
      </c>
      <c r="S36" s="18"/>
      <c r="T36" s="1">
        <v>90</v>
      </c>
      <c r="U36" s="1">
        <v>90</v>
      </c>
      <c r="V36" s="1">
        <v>90</v>
      </c>
      <c r="W36" s="1">
        <v>93</v>
      </c>
      <c r="X36" s="1">
        <v>90</v>
      </c>
      <c r="Y36" s="1"/>
      <c r="Z36" s="1"/>
      <c r="AA36" s="1"/>
      <c r="AB36" s="1"/>
      <c r="AC36" s="1"/>
      <c r="AD36" s="1"/>
      <c r="AE36" s="18"/>
      <c r="AF36" s="1">
        <v>91</v>
      </c>
      <c r="AG36" s="1">
        <v>80</v>
      </c>
      <c r="AH36" s="1">
        <v>80</v>
      </c>
      <c r="AI36" s="1">
        <v>86</v>
      </c>
      <c r="AJ36" s="1">
        <v>95</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73318</v>
      </c>
      <c r="C37" s="19" t="s">
        <v>92</v>
      </c>
      <c r="D37" s="18"/>
      <c r="E37" s="28">
        <f t="shared" si="0"/>
        <v>88</v>
      </c>
      <c r="F37" s="28" t="str">
        <f t="shared" si="1"/>
        <v>A</v>
      </c>
      <c r="G37" s="28">
        <f t="shared" si="2"/>
        <v>88</v>
      </c>
      <c r="H37" s="28" t="str">
        <f t="shared" si="3"/>
        <v>A</v>
      </c>
      <c r="I37" s="36">
        <v>1</v>
      </c>
      <c r="J37" s="28" t="str">
        <f t="shared" si="4"/>
        <v>Memiliki kemampuan dalam menelaah teks serat Wedhatama pupuh Kinanthi, memahami teks geguritan, teks deskripsi busana adat jawa, teks eksposisi gamelan dan memahami kaidah penulisan aksara jawa.</v>
      </c>
      <c r="K37" s="28">
        <f t="shared" si="5"/>
        <v>92.8</v>
      </c>
      <c r="L37" s="28" t="str">
        <f t="shared" si="6"/>
        <v>A</v>
      </c>
      <c r="M37" s="28">
        <f t="shared" si="7"/>
        <v>92.8</v>
      </c>
      <c r="N37" s="28" t="str">
        <f t="shared" si="8"/>
        <v>A</v>
      </c>
      <c r="O37" s="36">
        <v>1</v>
      </c>
      <c r="P37" s="28" t="str">
        <f t="shared" si="9"/>
        <v>Sangat terampil dalam menuliskan teks tembang Kinanthi, geguritan, meanyajikan teks deskripsi busana adat jawa dan teks eksposisi gamelan</v>
      </c>
      <c r="Q37" s="39" t="s">
        <v>8</v>
      </c>
      <c r="R37" s="39" t="s">
        <v>8</v>
      </c>
      <c r="S37" s="18"/>
      <c r="T37" s="1">
        <v>85</v>
      </c>
      <c r="U37" s="1">
        <v>83</v>
      </c>
      <c r="V37" s="1">
        <v>93</v>
      </c>
      <c r="W37" s="1">
        <v>89</v>
      </c>
      <c r="X37" s="1">
        <v>89</v>
      </c>
      <c r="Y37" s="1"/>
      <c r="Z37" s="1"/>
      <c r="AA37" s="1"/>
      <c r="AB37" s="1"/>
      <c r="AC37" s="1"/>
      <c r="AD37" s="1"/>
      <c r="AE37" s="18"/>
      <c r="AF37" s="1">
        <v>89</v>
      </c>
      <c r="AG37" s="1">
        <v>93</v>
      </c>
      <c r="AH37" s="1">
        <v>93</v>
      </c>
      <c r="AI37" s="1">
        <v>99</v>
      </c>
      <c r="AJ37" s="1">
        <v>90</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73333</v>
      </c>
      <c r="C38" s="19" t="s">
        <v>93</v>
      </c>
      <c r="D38" s="18"/>
      <c r="E38" s="28">
        <f t="shared" si="0"/>
        <v>91</v>
      </c>
      <c r="F38" s="28" t="str">
        <f t="shared" si="1"/>
        <v>A</v>
      </c>
      <c r="G38" s="28">
        <f t="shared" si="2"/>
        <v>91</v>
      </c>
      <c r="H38" s="28" t="str">
        <f t="shared" si="3"/>
        <v>A</v>
      </c>
      <c r="I38" s="36">
        <v>1</v>
      </c>
      <c r="J38" s="28" t="str">
        <f t="shared" si="4"/>
        <v>Memiliki kemampuan dalam menelaah teks serat Wedhatama pupuh Kinanthi, memahami teks geguritan, teks deskripsi busana adat jawa, teks eksposisi gamelan dan memahami kaidah penulisan aksara jawa.</v>
      </c>
      <c r="K38" s="28">
        <f t="shared" si="5"/>
        <v>88.8</v>
      </c>
      <c r="L38" s="28" t="str">
        <f t="shared" si="6"/>
        <v>A</v>
      </c>
      <c r="M38" s="28">
        <f t="shared" si="7"/>
        <v>88.8</v>
      </c>
      <c r="N38" s="28" t="str">
        <f t="shared" si="8"/>
        <v>A</v>
      </c>
      <c r="O38" s="36">
        <v>1</v>
      </c>
      <c r="P38" s="28" t="str">
        <f t="shared" si="9"/>
        <v>Sangat terampil dalam menuliskan teks tembang Kinanthi, geguritan, meanyajikan teks deskripsi busana adat jawa dan teks eksposisi gamelan</v>
      </c>
      <c r="Q38" s="39" t="s">
        <v>8</v>
      </c>
      <c r="R38" s="39" t="s">
        <v>8</v>
      </c>
      <c r="S38" s="18"/>
      <c r="T38" s="1">
        <v>90</v>
      </c>
      <c r="U38" s="1">
        <v>90</v>
      </c>
      <c r="V38" s="1">
        <v>91</v>
      </c>
      <c r="W38" s="1">
        <v>91</v>
      </c>
      <c r="X38" s="1">
        <v>91</v>
      </c>
      <c r="Y38" s="1"/>
      <c r="Z38" s="1"/>
      <c r="AA38" s="1"/>
      <c r="AB38" s="1"/>
      <c r="AC38" s="1"/>
      <c r="AD38" s="1"/>
      <c r="AE38" s="18"/>
      <c r="AF38" s="1">
        <v>91</v>
      </c>
      <c r="AG38" s="1">
        <v>84</v>
      </c>
      <c r="AH38" s="1">
        <v>84</v>
      </c>
      <c r="AI38" s="1">
        <v>90</v>
      </c>
      <c r="AJ38" s="1">
        <v>95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73348</v>
      </c>
      <c r="C39" s="19" t="s">
        <v>94</v>
      </c>
      <c r="D39" s="18"/>
      <c r="E39" s="28">
        <f t="shared" si="0"/>
        <v>92</v>
      </c>
      <c r="F39" s="28" t="str">
        <f t="shared" si="1"/>
        <v>A</v>
      </c>
      <c r="G39" s="28">
        <f t="shared" si="2"/>
        <v>92</v>
      </c>
      <c r="H39" s="28" t="str">
        <f t="shared" si="3"/>
        <v>A</v>
      </c>
      <c r="I39" s="36">
        <v>1</v>
      </c>
      <c r="J39" s="28" t="str">
        <f t="shared" si="4"/>
        <v>Memiliki kemampuan dalam menelaah teks serat Wedhatama pupuh Kinanthi, memahami teks geguritan, teks deskripsi busana adat jawa, teks eksposisi gamelan dan memahami kaidah penulisan aksara jawa.</v>
      </c>
      <c r="K39" s="28">
        <f t="shared" si="5"/>
        <v>86</v>
      </c>
      <c r="L39" s="28" t="str">
        <f t="shared" si="6"/>
        <v>A</v>
      </c>
      <c r="M39" s="28">
        <f t="shared" si="7"/>
        <v>86</v>
      </c>
      <c r="N39" s="28" t="str">
        <f t="shared" si="8"/>
        <v>A</v>
      </c>
      <c r="O39" s="36">
        <v>1</v>
      </c>
      <c r="P39" s="28" t="str">
        <f t="shared" si="9"/>
        <v>Sangat terampil dalam menuliskan teks tembang Kinanthi, geguritan, meanyajikan teks deskripsi busana adat jawa dan teks eksposisi gamelan</v>
      </c>
      <c r="Q39" s="39" t="s">
        <v>8</v>
      </c>
      <c r="R39" s="39" t="s">
        <v>8</v>
      </c>
      <c r="S39" s="18"/>
      <c r="T39" s="1">
        <v>93</v>
      </c>
      <c r="U39" s="1">
        <v>93</v>
      </c>
      <c r="V39" s="1">
        <v>93</v>
      </c>
      <c r="W39" s="1">
        <v>93</v>
      </c>
      <c r="X39" s="1">
        <v>86</v>
      </c>
      <c r="Y39" s="1"/>
      <c r="Z39" s="1"/>
      <c r="AA39" s="1"/>
      <c r="AB39" s="1"/>
      <c r="AC39" s="1"/>
      <c r="AD39" s="1"/>
      <c r="AE39" s="18"/>
      <c r="AF39" s="1">
        <v>91</v>
      </c>
      <c r="AG39" s="1">
        <v>80</v>
      </c>
      <c r="AH39" s="1">
        <v>80</v>
      </c>
      <c r="AI39" s="1">
        <v>86</v>
      </c>
      <c r="AJ39" s="1">
        <v>93</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73363</v>
      </c>
      <c r="C40" s="19" t="s">
        <v>95</v>
      </c>
      <c r="D40" s="18"/>
      <c r="E40" s="28">
        <f t="shared" si="0"/>
        <v>81</v>
      </c>
      <c r="F40" s="28" t="str">
        <f t="shared" si="1"/>
        <v>B</v>
      </c>
      <c r="G40" s="28">
        <f t="shared" si="2"/>
        <v>81</v>
      </c>
      <c r="H40" s="28" t="str">
        <f t="shared" si="3"/>
        <v>B</v>
      </c>
      <c r="I40" s="36">
        <v>2</v>
      </c>
      <c r="J40" s="28" t="str">
        <f t="shared" si="4"/>
        <v>Memiliki kemampuan dalam menelaah teks serat Wedhatama pupuh Kinanthi, memahami teks geguritan, teks deskripsi busana adat jawa, teks eksposisi gamelan perlu peningkatan dalam pemahaman kaidah penulisan aksara jawa.</v>
      </c>
      <c r="K40" s="28">
        <f t="shared" si="5"/>
        <v>82.8</v>
      </c>
      <c r="L40" s="28" t="str">
        <f t="shared" si="6"/>
        <v>B</v>
      </c>
      <c r="M40" s="28">
        <f t="shared" si="7"/>
        <v>82.8</v>
      </c>
      <c r="N40" s="28" t="str">
        <f t="shared" si="8"/>
        <v>B</v>
      </c>
      <c r="O40" s="36">
        <v>2</v>
      </c>
      <c r="P40" s="28" t="str">
        <f t="shared" si="9"/>
        <v>Terampil dalam menyajikan teks eksposisi gamelan</v>
      </c>
      <c r="Q40" s="39" t="s">
        <v>8</v>
      </c>
      <c r="R40" s="39" t="s">
        <v>8</v>
      </c>
      <c r="S40" s="18"/>
      <c r="T40" s="1">
        <v>80</v>
      </c>
      <c r="U40" s="1">
        <v>80</v>
      </c>
      <c r="V40" s="1">
        <v>80</v>
      </c>
      <c r="W40" s="1">
        <v>93</v>
      </c>
      <c r="X40" s="1">
        <v>74</v>
      </c>
      <c r="Y40" s="1"/>
      <c r="Z40" s="1"/>
      <c r="AA40" s="1"/>
      <c r="AB40" s="1"/>
      <c r="AC40" s="1"/>
      <c r="AD40" s="1"/>
      <c r="AE40" s="18"/>
      <c r="AF40" s="1">
        <v>80</v>
      </c>
      <c r="AG40" s="1">
        <v>80</v>
      </c>
      <c r="AH40" s="1">
        <v>80</v>
      </c>
      <c r="AI40" s="1">
        <v>89</v>
      </c>
      <c r="AJ40" s="1">
        <v>85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73378</v>
      </c>
      <c r="C41" s="19" t="s">
        <v>96</v>
      </c>
      <c r="D41" s="18"/>
      <c r="E41" s="28">
        <f t="shared" si="0"/>
        <v>81</v>
      </c>
      <c r="F41" s="28" t="str">
        <f t="shared" si="1"/>
        <v>B</v>
      </c>
      <c r="G41" s="28">
        <f t="shared" si="2"/>
        <v>81</v>
      </c>
      <c r="H41" s="28" t="str">
        <f t="shared" si="3"/>
        <v>B</v>
      </c>
      <c r="I41" s="36">
        <v>2</v>
      </c>
      <c r="J41" s="28" t="str">
        <f t="shared" si="4"/>
        <v>Memiliki kemampuan dalam menelaah teks serat Wedhatama pupuh Kinanthi, memahami teks geguritan, teks deskripsi busana adat jawa, teks eksposisi gamelan perlu peningkatan dalam pemahaman kaidah penulisan aksara jawa.</v>
      </c>
      <c r="K41" s="28">
        <f t="shared" si="5"/>
        <v>85.2</v>
      </c>
      <c r="L41" s="28" t="str">
        <f t="shared" si="6"/>
        <v>A</v>
      </c>
      <c r="M41" s="28">
        <f t="shared" si="7"/>
        <v>85.2</v>
      </c>
      <c r="N41" s="28" t="str">
        <f t="shared" si="8"/>
        <v>A</v>
      </c>
      <c r="O41" s="36">
        <v>1</v>
      </c>
      <c r="P41" s="28" t="str">
        <f t="shared" si="9"/>
        <v>Sangat terampil dalam menuliskan teks tembang Kinanthi, geguritan, meanyajikan teks deskripsi busana adat jawa dan teks eksposisi gamelan</v>
      </c>
      <c r="Q41" s="39" t="s">
        <v>8</v>
      </c>
      <c r="R41" s="39" t="s">
        <v>8</v>
      </c>
      <c r="S41" s="18"/>
      <c r="T41" s="1">
        <v>80</v>
      </c>
      <c r="U41" s="1">
        <v>70</v>
      </c>
      <c r="V41" s="1">
        <v>85</v>
      </c>
      <c r="W41" s="1">
        <v>86</v>
      </c>
      <c r="X41" s="1">
        <v>82</v>
      </c>
      <c r="Y41" s="1"/>
      <c r="Z41" s="1"/>
      <c r="AA41" s="1"/>
      <c r="AB41" s="1"/>
      <c r="AC41" s="1"/>
      <c r="AD41" s="1"/>
      <c r="AE41" s="18"/>
      <c r="AF41" s="1">
        <v>80</v>
      </c>
      <c r="AG41" s="1">
        <v>85</v>
      </c>
      <c r="AH41" s="1">
        <v>85</v>
      </c>
      <c r="AI41" s="1">
        <v>91</v>
      </c>
      <c r="AJ41" s="1">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73393</v>
      </c>
      <c r="C42" s="19" t="s">
        <v>97</v>
      </c>
      <c r="D42" s="18"/>
      <c r="E42" s="28">
        <f t="shared" si="0"/>
        <v>87</v>
      </c>
      <c r="F42" s="28" t="str">
        <f t="shared" si="1"/>
        <v>A</v>
      </c>
      <c r="G42" s="28">
        <f t="shared" si="2"/>
        <v>87</v>
      </c>
      <c r="H42" s="28" t="str">
        <f t="shared" si="3"/>
        <v>A</v>
      </c>
      <c r="I42" s="36">
        <v>1</v>
      </c>
      <c r="J42" s="28" t="str">
        <f t="shared" si="4"/>
        <v>Memiliki kemampuan dalam menelaah teks serat Wedhatama pupuh Kinanthi, memahami teks geguritan, teks deskripsi busana adat jawa, teks eksposisi gamelan dan memahami kaidah penulisan aksara jawa.</v>
      </c>
      <c r="K42" s="28">
        <f t="shared" si="5"/>
        <v>85.8</v>
      </c>
      <c r="L42" s="28" t="str">
        <f t="shared" si="6"/>
        <v>A</v>
      </c>
      <c r="M42" s="28">
        <f t="shared" si="7"/>
        <v>85.8</v>
      </c>
      <c r="N42" s="28" t="str">
        <f t="shared" si="8"/>
        <v>A</v>
      </c>
      <c r="O42" s="36">
        <v>1</v>
      </c>
      <c r="P42" s="28" t="str">
        <f t="shared" si="9"/>
        <v>Sangat terampil dalam menuliskan teks tembang Kinanthi, geguritan, meanyajikan teks deskripsi busana adat jawa dan teks eksposisi gamelan</v>
      </c>
      <c r="Q42" s="39" t="s">
        <v>8</v>
      </c>
      <c r="R42" s="39" t="s">
        <v>8</v>
      </c>
      <c r="S42" s="18"/>
      <c r="T42" s="1">
        <v>87</v>
      </c>
      <c r="U42" s="1">
        <v>87</v>
      </c>
      <c r="V42" s="1">
        <v>87</v>
      </c>
      <c r="W42" s="1">
        <v>87</v>
      </c>
      <c r="X42" s="1">
        <v>87</v>
      </c>
      <c r="Y42" s="1"/>
      <c r="Z42" s="1"/>
      <c r="AA42" s="1"/>
      <c r="AB42" s="1"/>
      <c r="AC42" s="1"/>
      <c r="AD42" s="1"/>
      <c r="AE42" s="18"/>
      <c r="AF42" s="1">
        <v>89</v>
      </c>
      <c r="AG42" s="1">
        <v>80</v>
      </c>
      <c r="AH42" s="1">
        <v>80</v>
      </c>
      <c r="AI42" s="1">
        <v>86</v>
      </c>
      <c r="AJ42" s="1">
        <v>94</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73408</v>
      </c>
      <c r="C43" s="19" t="s">
        <v>98</v>
      </c>
      <c r="D43" s="18"/>
      <c r="E43" s="28">
        <f t="shared" si="0"/>
        <v>81</v>
      </c>
      <c r="F43" s="28" t="str">
        <f t="shared" si="1"/>
        <v>B</v>
      </c>
      <c r="G43" s="28">
        <f t="shared" si="2"/>
        <v>81</v>
      </c>
      <c r="H43" s="28" t="str">
        <f t="shared" si="3"/>
        <v>B</v>
      </c>
      <c r="I43" s="36">
        <v>2</v>
      </c>
      <c r="J43" s="28" t="str">
        <f t="shared" si="4"/>
        <v>Memiliki kemampuan dalam menelaah teks serat Wedhatama pupuh Kinanthi, memahami teks geguritan, teks deskripsi busana adat jawa, teks eksposisi gamelan perlu peningkatan dalam pemahaman kaidah penulisan aksara jawa.</v>
      </c>
      <c r="K43" s="28">
        <f t="shared" si="5"/>
        <v>81</v>
      </c>
      <c r="L43" s="28" t="str">
        <f t="shared" si="6"/>
        <v>B</v>
      </c>
      <c r="M43" s="28">
        <f t="shared" si="7"/>
        <v>81</v>
      </c>
      <c r="N43" s="28" t="str">
        <f t="shared" si="8"/>
        <v>B</v>
      </c>
      <c r="O43" s="36">
        <v>2</v>
      </c>
      <c r="P43" s="28" t="str">
        <f t="shared" si="9"/>
        <v>Terampil dalam menyajikan teks eksposisi gamelan</v>
      </c>
      <c r="Q43" s="39" t="s">
        <v>8</v>
      </c>
      <c r="R43" s="39" t="s">
        <v>8</v>
      </c>
      <c r="S43" s="18"/>
      <c r="T43" s="1">
        <v>87</v>
      </c>
      <c r="U43" s="1">
        <v>89</v>
      </c>
      <c r="V43" s="1">
        <v>66</v>
      </c>
      <c r="W43" s="1">
        <v>80</v>
      </c>
      <c r="X43" s="1">
        <v>85</v>
      </c>
      <c r="Y43" s="1"/>
      <c r="Z43" s="1"/>
      <c r="AA43" s="1"/>
      <c r="AB43" s="1"/>
      <c r="AC43" s="1"/>
      <c r="AD43" s="1"/>
      <c r="AE43" s="18"/>
      <c r="AF43" s="1">
        <v>90</v>
      </c>
      <c r="AG43" s="1">
        <v>67</v>
      </c>
      <c r="AH43" s="1">
        <v>67</v>
      </c>
      <c r="AI43" s="1">
        <v>89</v>
      </c>
      <c r="AJ43" s="1">
        <v>92</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73423</v>
      </c>
      <c r="C44" s="19" t="s">
        <v>99</v>
      </c>
      <c r="D44" s="18"/>
      <c r="E44" s="28">
        <f t="shared" si="0"/>
        <v>84</v>
      </c>
      <c r="F44" s="28" t="str">
        <f t="shared" si="1"/>
        <v>B</v>
      </c>
      <c r="G44" s="28">
        <f t="shared" si="2"/>
        <v>84</v>
      </c>
      <c r="H44" s="28" t="str">
        <f t="shared" si="3"/>
        <v>B</v>
      </c>
      <c r="I44" s="36">
        <v>2</v>
      </c>
      <c r="J44" s="28" t="str">
        <f t="shared" si="4"/>
        <v>Memiliki kemampuan dalam menelaah teks serat Wedhatama pupuh Kinanthi, memahami teks geguritan, teks deskripsi busana adat jawa, teks eksposisi gamelan perlu peningkatan dalam pemahaman kaidah penulisan aksara jawa.</v>
      </c>
      <c r="K44" s="28">
        <f t="shared" si="5"/>
        <v>83</v>
      </c>
      <c r="L44" s="28" t="str">
        <f t="shared" si="6"/>
        <v>B</v>
      </c>
      <c r="M44" s="28">
        <f t="shared" si="7"/>
        <v>83</v>
      </c>
      <c r="N44" s="28" t="str">
        <f t="shared" si="8"/>
        <v>B</v>
      </c>
      <c r="O44" s="36">
        <v>2</v>
      </c>
      <c r="P44" s="28" t="str">
        <f t="shared" si="9"/>
        <v>Terampil dalam menyajikan teks eksposisi gamelan</v>
      </c>
      <c r="Q44" s="39" t="s">
        <v>8</v>
      </c>
      <c r="R44" s="39" t="s">
        <v>8</v>
      </c>
      <c r="S44" s="18"/>
      <c r="T44" s="1">
        <v>89</v>
      </c>
      <c r="U44" s="1">
        <v>89</v>
      </c>
      <c r="V44" s="1">
        <v>73</v>
      </c>
      <c r="W44" s="1">
        <v>87</v>
      </c>
      <c r="X44" s="1">
        <v>81</v>
      </c>
      <c r="Y44" s="1"/>
      <c r="Z44" s="1"/>
      <c r="AA44" s="1"/>
      <c r="AB44" s="1"/>
      <c r="AC44" s="1"/>
      <c r="AD44" s="1"/>
      <c r="AE44" s="18"/>
      <c r="AF44" s="1">
        <v>83</v>
      </c>
      <c r="AG44" s="1">
        <v>83</v>
      </c>
      <c r="AH44" s="1">
        <v>83</v>
      </c>
      <c r="AI44" s="1">
        <v>83</v>
      </c>
      <c r="AJ44" s="1">
        <v>83</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73438</v>
      </c>
      <c r="C45" s="19" t="s">
        <v>100</v>
      </c>
      <c r="D45" s="18"/>
      <c r="E45" s="28">
        <f t="shared" si="0"/>
        <v>89</v>
      </c>
      <c r="F45" s="28" t="str">
        <f t="shared" si="1"/>
        <v>A</v>
      </c>
      <c r="G45" s="28">
        <f t="shared" si="2"/>
        <v>89</v>
      </c>
      <c r="H45" s="28" t="str">
        <f t="shared" si="3"/>
        <v>A</v>
      </c>
      <c r="I45" s="36">
        <v>1</v>
      </c>
      <c r="J45" s="28" t="str">
        <f t="shared" si="4"/>
        <v>Memiliki kemampuan dalam menelaah teks serat Wedhatama pupuh Kinanthi, memahami teks geguritan, teks deskripsi busana adat jawa, teks eksposisi gamelan dan memahami kaidah penulisan aksara jawa.</v>
      </c>
      <c r="K45" s="28">
        <f t="shared" si="5"/>
        <v>91</v>
      </c>
      <c r="L45" s="28" t="str">
        <f t="shared" si="6"/>
        <v>A</v>
      </c>
      <c r="M45" s="28">
        <f t="shared" si="7"/>
        <v>91</v>
      </c>
      <c r="N45" s="28" t="str">
        <f t="shared" si="8"/>
        <v>A</v>
      </c>
      <c r="O45" s="36">
        <v>1</v>
      </c>
      <c r="P45" s="28" t="str">
        <f t="shared" si="9"/>
        <v>Sangat terampil dalam menuliskan teks tembang Kinanthi, geguritan, meanyajikan teks deskripsi busana adat jawa dan teks eksposisi gamelan</v>
      </c>
      <c r="Q45" s="39" t="s">
        <v>8</v>
      </c>
      <c r="R45" s="39" t="s">
        <v>8</v>
      </c>
      <c r="S45" s="18"/>
      <c r="T45" s="1">
        <v>86</v>
      </c>
      <c r="U45" s="1">
        <v>88</v>
      </c>
      <c r="V45" s="1">
        <v>93</v>
      </c>
      <c r="W45" s="1">
        <v>89</v>
      </c>
      <c r="X45" s="1">
        <v>88</v>
      </c>
      <c r="Y45" s="1"/>
      <c r="Z45" s="1"/>
      <c r="AA45" s="1"/>
      <c r="AB45" s="1"/>
      <c r="AC45" s="1"/>
      <c r="AD45" s="1"/>
      <c r="AE45" s="18"/>
      <c r="AF45" s="1">
        <v>91</v>
      </c>
      <c r="AG45" s="1">
        <v>89</v>
      </c>
      <c r="AH45" s="1">
        <v>89</v>
      </c>
      <c r="AI45" s="1">
        <v>95</v>
      </c>
      <c r="AJ45" s="1">
        <v>91</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73453</v>
      </c>
      <c r="C46" s="19" t="s">
        <v>101</v>
      </c>
      <c r="D46" s="18"/>
      <c r="E46" s="28">
        <f t="shared" si="0"/>
        <v>77</v>
      </c>
      <c r="F46" s="28" t="str">
        <f t="shared" si="1"/>
        <v>B</v>
      </c>
      <c r="G46" s="28">
        <f t="shared" si="2"/>
        <v>77</v>
      </c>
      <c r="H46" s="28" t="str">
        <f t="shared" si="3"/>
        <v>B</v>
      </c>
      <c r="I46" s="36">
        <v>2</v>
      </c>
      <c r="J46" s="28" t="str">
        <f t="shared" si="4"/>
        <v>Memiliki kemampuan dalam menelaah teks serat Wedhatama pupuh Kinanthi, memahami teks geguritan, teks deskripsi busana adat jawa, teks eksposisi gamelan perlu peningkatan dalam pemahaman kaidah penulisan aksara jawa.</v>
      </c>
      <c r="K46" s="28">
        <f t="shared" si="5"/>
        <v>80.400000000000006</v>
      </c>
      <c r="L46" s="28" t="str">
        <f t="shared" si="6"/>
        <v>B</v>
      </c>
      <c r="M46" s="28">
        <f t="shared" si="7"/>
        <v>80.400000000000006</v>
      </c>
      <c r="N46" s="28" t="str">
        <f t="shared" si="8"/>
        <v>B</v>
      </c>
      <c r="O46" s="36">
        <v>2</v>
      </c>
      <c r="P46" s="28" t="str">
        <f t="shared" si="9"/>
        <v>Terampil dalam menyajikan teks eksposisi gamelan</v>
      </c>
      <c r="Q46" s="39" t="s">
        <v>8</v>
      </c>
      <c r="R46" s="39" t="s">
        <v>8</v>
      </c>
      <c r="S46" s="18"/>
      <c r="T46" s="1">
        <v>80</v>
      </c>
      <c r="U46" s="1">
        <v>70</v>
      </c>
      <c r="V46" s="1">
        <v>67</v>
      </c>
      <c r="W46" s="1">
        <v>93</v>
      </c>
      <c r="X46" s="1">
        <v>73</v>
      </c>
      <c r="Y46" s="1"/>
      <c r="Z46" s="1"/>
      <c r="AA46" s="1"/>
      <c r="AB46" s="1"/>
      <c r="AC46" s="1"/>
      <c r="AD46" s="1"/>
      <c r="AE46" s="18"/>
      <c r="AF46" s="1">
        <v>82</v>
      </c>
      <c r="AG46" s="1">
        <v>73</v>
      </c>
      <c r="AH46" s="1">
        <v>73</v>
      </c>
      <c r="AI46" s="1">
        <v>89</v>
      </c>
      <c r="AJ46" s="1">
        <v>85</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73468</v>
      </c>
      <c r="C47" s="19" t="s">
        <v>102</v>
      </c>
      <c r="D47" s="18"/>
      <c r="E47" s="28">
        <f t="shared" si="0"/>
        <v>75</v>
      </c>
      <c r="F47" s="28" t="str">
        <f t="shared" si="1"/>
        <v>C</v>
      </c>
      <c r="G47" s="28">
        <f t="shared" si="2"/>
        <v>75</v>
      </c>
      <c r="H47" s="28" t="str">
        <f t="shared" si="3"/>
        <v>C</v>
      </c>
      <c r="I47" s="36">
        <v>3</v>
      </c>
      <c r="J47" s="28" t="str">
        <f t="shared" si="4"/>
        <v>Memiliki kemampuan dalam menelaah teks serat Wedhatama pupuh Kinanthi, memahami teks geguritan, teks deskripsi busana adat jawa, teks eksposisi gamelan perlu peningkatan dalam pemahaman teks eksposisi gamelan dan kaidah penulisan aksara jawa.</v>
      </c>
      <c r="K47" s="28">
        <f t="shared" si="5"/>
        <v>80.2</v>
      </c>
      <c r="L47" s="28" t="str">
        <f t="shared" si="6"/>
        <v>B</v>
      </c>
      <c r="M47" s="28">
        <f t="shared" si="7"/>
        <v>80.2</v>
      </c>
      <c r="N47" s="28" t="str">
        <f t="shared" si="8"/>
        <v>B</v>
      </c>
      <c r="O47" s="36">
        <v>2</v>
      </c>
      <c r="P47" s="28" t="str">
        <f t="shared" si="9"/>
        <v>Terampil dalam menyajikan teks eksposisi gamelan</v>
      </c>
      <c r="Q47" s="39" t="s">
        <v>8</v>
      </c>
      <c r="R47" s="39" t="s">
        <v>8</v>
      </c>
      <c r="S47" s="18"/>
      <c r="T47" s="1">
        <v>78</v>
      </c>
      <c r="U47" s="1">
        <v>78</v>
      </c>
      <c r="V47" s="1">
        <v>78</v>
      </c>
      <c r="W47" s="1">
        <v>78</v>
      </c>
      <c r="X47" s="1">
        <v>63</v>
      </c>
      <c r="Y47" s="1"/>
      <c r="Z47" s="1"/>
      <c r="AA47" s="1"/>
      <c r="AB47" s="1"/>
      <c r="AC47" s="1"/>
      <c r="AD47" s="1"/>
      <c r="AE47" s="18"/>
      <c r="AF47" s="1">
        <v>78</v>
      </c>
      <c r="AG47" s="1">
        <v>78</v>
      </c>
      <c r="AH47" s="1">
        <v>78</v>
      </c>
      <c r="AI47" s="1">
        <v>84</v>
      </c>
      <c r="AJ47" s="1">
        <v>83</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73483</v>
      </c>
      <c r="C48" s="19" t="s">
        <v>103</v>
      </c>
      <c r="D48" s="18"/>
      <c r="E48" s="28">
        <f t="shared" si="0"/>
        <v>84</v>
      </c>
      <c r="F48" s="28" t="str">
        <f t="shared" si="1"/>
        <v>B</v>
      </c>
      <c r="G48" s="28">
        <f t="shared" si="2"/>
        <v>84</v>
      </c>
      <c r="H48" s="28" t="str">
        <f t="shared" si="3"/>
        <v>B</v>
      </c>
      <c r="I48" s="36">
        <v>2</v>
      </c>
      <c r="J48" s="28" t="str">
        <f t="shared" si="4"/>
        <v>Memiliki kemampuan dalam menelaah teks serat Wedhatama pupuh Kinanthi, memahami teks geguritan, teks deskripsi busana adat jawa, teks eksposisi gamelan perlu peningkatan dalam pemahaman kaidah penulisan aksara jawa.</v>
      </c>
      <c r="K48" s="28">
        <f t="shared" si="5"/>
        <v>78.2</v>
      </c>
      <c r="L48" s="28" t="str">
        <f t="shared" si="6"/>
        <v>B</v>
      </c>
      <c r="M48" s="28">
        <f t="shared" si="7"/>
        <v>78.2</v>
      </c>
      <c r="N48" s="28" t="str">
        <f t="shared" si="8"/>
        <v>B</v>
      </c>
      <c r="O48" s="36">
        <v>2</v>
      </c>
      <c r="P48" s="28" t="str">
        <f t="shared" si="9"/>
        <v>Terampil dalam menyajikan teks eksposisi gamelan</v>
      </c>
      <c r="Q48" s="39" t="s">
        <v>8</v>
      </c>
      <c r="R48" s="39" t="s">
        <v>8</v>
      </c>
      <c r="S48" s="18"/>
      <c r="T48" s="1">
        <v>88</v>
      </c>
      <c r="U48" s="1">
        <v>90</v>
      </c>
      <c r="V48" s="1">
        <v>87</v>
      </c>
      <c r="W48" s="1">
        <v>67</v>
      </c>
      <c r="X48" s="1">
        <v>86</v>
      </c>
      <c r="Y48" s="1"/>
      <c r="Z48" s="1"/>
      <c r="AA48" s="1"/>
      <c r="AB48" s="1"/>
      <c r="AC48" s="1"/>
      <c r="AD48" s="1"/>
      <c r="AE48" s="18"/>
      <c r="AF48" s="1">
        <v>89</v>
      </c>
      <c r="AG48" s="1">
        <v>60</v>
      </c>
      <c r="AH48" s="1">
        <v>60</v>
      </c>
      <c r="AI48" s="1">
        <v>89</v>
      </c>
      <c r="AJ48" s="1">
        <v>93</v>
      </c>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92</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75</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K36" activePane="bottomRight" state="frozen"/>
      <selection pane="topRight"/>
      <selection pane="bottomLeft"/>
      <selection pane="bottomRight" activeCell="AA45" sqref="AA4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5.7109375" customWidth="1"/>
    <col min="18" max="18" width="5.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723</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73513</v>
      </c>
      <c r="C11" s="19" t="s">
        <v>118</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menelaah teks serat Wedhatama pupuh Kinanthi, memahami teks geguritan, teks deskripsi busana adat jawa, teks eksposisi gamelan perlu peningkatan dalam pemahaman kaidah penulisan aksara jawa.</v>
      </c>
      <c r="K11" s="28">
        <f t="shared" ref="K11:K50" si="5">IF((COUNTA(AF11:AO11)&gt;0),AVERAGE(AF11:AO11),"")</f>
        <v>88.6</v>
      </c>
      <c r="L11" s="28" t="str">
        <f t="shared" ref="L11:L50" si="6">IF(AND(ISNUMBER(K11),K11&gt;=1), IF(K11&lt;=$FD$27,$FE$27,IF(K11&lt;=$FD$28,$FE$28,IF(K11&lt;=$FD$29,$FE$29,IF(K11&lt;=$FD$30,$FE$30,)))), "")</f>
        <v>A</v>
      </c>
      <c r="M11" s="28">
        <f t="shared" ref="M11:M50" si="7">IF((COUNTA(AF11:AO11)&gt;0),AVERAGE(AF11:AO11),"")</f>
        <v>88.6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menuliskan teks tembang Kinanthi, geguritan, meanyajikan teks deskripsi busana adat jawa dan teks eksposisi gamelan</v>
      </c>
      <c r="Q11" s="39" t="s">
        <v>8</v>
      </c>
      <c r="R11" s="39" t="s">
        <v>8</v>
      </c>
      <c r="S11" s="18"/>
      <c r="T11" s="1">
        <v>83</v>
      </c>
      <c r="U11" s="1">
        <v>85</v>
      </c>
      <c r="V11" s="1">
        <v>80</v>
      </c>
      <c r="W11" s="1">
        <v>80</v>
      </c>
      <c r="X11" s="1">
        <v>82</v>
      </c>
      <c r="Y11" s="1"/>
      <c r="Z11" s="1"/>
      <c r="AA11" s="1"/>
      <c r="AB11" s="1"/>
      <c r="AC11" s="1"/>
      <c r="AD11" s="1"/>
      <c r="AE11" s="18"/>
      <c r="AF11" s="1">
        <v>88</v>
      </c>
      <c r="AG11" s="1">
        <v>80</v>
      </c>
      <c r="AH11" s="1">
        <v>89</v>
      </c>
      <c r="AI11" s="1">
        <v>94</v>
      </c>
      <c r="AJ11" s="1">
        <v>92</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73528</v>
      </c>
      <c r="C12" s="19" t="s">
        <v>119</v>
      </c>
      <c r="D12" s="18"/>
      <c r="E12" s="28">
        <f t="shared" si="0"/>
        <v>79</v>
      </c>
      <c r="F12" s="28" t="str">
        <f t="shared" si="1"/>
        <v>B</v>
      </c>
      <c r="G12" s="28">
        <f t="shared" si="2"/>
        <v>79</v>
      </c>
      <c r="H12" s="28" t="str">
        <f t="shared" si="3"/>
        <v>B</v>
      </c>
      <c r="I12" s="36">
        <v>2</v>
      </c>
      <c r="J12" s="28" t="str">
        <f t="shared" si="4"/>
        <v>Memiliki kemampuan dalam menelaah teks serat Wedhatama pupuh Kinanthi, memahami teks geguritan, teks deskripsi busana adat jawa, teks eksposisi gamelan perlu peningkatan dalam pemahaman kaidah penulisan aksara jawa.</v>
      </c>
      <c r="K12" s="28">
        <f t="shared" si="5"/>
        <v>84.6</v>
      </c>
      <c r="L12" s="28" t="str">
        <f t="shared" si="6"/>
        <v>A</v>
      </c>
      <c r="M12" s="28">
        <f t="shared" si="7"/>
        <v>84.6</v>
      </c>
      <c r="N12" s="28" t="str">
        <f t="shared" si="8"/>
        <v>A</v>
      </c>
      <c r="O12" s="36">
        <v>1</v>
      </c>
      <c r="P12" s="28" t="str">
        <f t="shared" si="9"/>
        <v>Sangat terampil dalam menuliskan teks tembang Kinanthi, geguritan, meanyajikan teks deskripsi busana adat jawa dan teks eksposisi gamelan</v>
      </c>
      <c r="Q12" s="39" t="s">
        <v>8</v>
      </c>
      <c r="R12" s="39" t="s">
        <v>8</v>
      </c>
      <c r="S12" s="18"/>
      <c r="T12" s="1">
        <v>81</v>
      </c>
      <c r="U12" s="1">
        <v>83</v>
      </c>
      <c r="V12" s="1">
        <v>73</v>
      </c>
      <c r="W12" s="1">
        <v>80</v>
      </c>
      <c r="X12" s="1">
        <v>79</v>
      </c>
      <c r="Y12" s="1"/>
      <c r="Z12" s="1"/>
      <c r="AA12" s="1"/>
      <c r="AB12" s="1"/>
      <c r="AC12" s="1"/>
      <c r="AD12" s="1"/>
      <c r="AE12" s="18"/>
      <c r="AF12" s="1">
        <v>86</v>
      </c>
      <c r="AG12" s="1">
        <v>73</v>
      </c>
      <c r="AH12" s="1">
        <v>82</v>
      </c>
      <c r="AI12" s="1">
        <v>92</v>
      </c>
      <c r="AJ12" s="1">
        <v>90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73543</v>
      </c>
      <c r="C13" s="19" t="s">
        <v>120</v>
      </c>
      <c r="D13" s="18"/>
      <c r="E13" s="28">
        <f t="shared" si="0"/>
        <v>81</v>
      </c>
      <c r="F13" s="28" t="str">
        <f t="shared" si="1"/>
        <v>B</v>
      </c>
      <c r="G13" s="28">
        <f t="shared" si="2"/>
        <v>81</v>
      </c>
      <c r="H13" s="28" t="str">
        <f t="shared" si="3"/>
        <v>B</v>
      </c>
      <c r="I13" s="36">
        <v>2</v>
      </c>
      <c r="J13" s="28" t="str">
        <f t="shared" si="4"/>
        <v>Memiliki kemampuan dalam menelaah teks serat Wedhatama pupuh Kinanthi, memahami teks geguritan, teks deskripsi busana adat jawa, teks eksposisi gamelan perlu peningkatan dalam pemahaman kaidah penulisan aksara jawa.</v>
      </c>
      <c r="K13" s="28">
        <f t="shared" si="5"/>
        <v>85.8</v>
      </c>
      <c r="L13" s="28" t="str">
        <f t="shared" si="6"/>
        <v>A</v>
      </c>
      <c r="M13" s="28">
        <f t="shared" si="7"/>
        <v>85.8</v>
      </c>
      <c r="N13" s="28" t="str">
        <f t="shared" si="8"/>
        <v>A</v>
      </c>
      <c r="O13" s="36">
        <v>1</v>
      </c>
      <c r="P13" s="28" t="str">
        <f t="shared" si="9"/>
        <v>Sangat terampil dalam menuliskan teks tembang Kinanthi, geguritan, meanyajikan teks deskripsi busana adat jawa dan teks eksposisi gamelan</v>
      </c>
      <c r="Q13" s="39" t="s">
        <v>8</v>
      </c>
      <c r="R13" s="39" t="s">
        <v>8</v>
      </c>
      <c r="S13" s="18"/>
      <c r="T13" s="1">
        <v>85</v>
      </c>
      <c r="U13" s="1">
        <v>87</v>
      </c>
      <c r="V13" s="1">
        <v>80</v>
      </c>
      <c r="W13" s="1">
        <v>73</v>
      </c>
      <c r="X13" s="1">
        <v>78</v>
      </c>
      <c r="Y13" s="1"/>
      <c r="Z13" s="1"/>
      <c r="AA13" s="1"/>
      <c r="AB13" s="1"/>
      <c r="AC13" s="1"/>
      <c r="AD13" s="1"/>
      <c r="AE13" s="18"/>
      <c r="AF13" s="1">
        <v>90</v>
      </c>
      <c r="AG13" s="1">
        <v>60</v>
      </c>
      <c r="AH13" s="1">
        <v>89</v>
      </c>
      <c r="AI13" s="1">
        <v>96</v>
      </c>
      <c r="AJ13" s="1">
        <v>94</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tr">
        <f>'XII-IPS 3'!FH13</f>
        <v>Memiliki kemampuan dalam menelaah teks serat Wedhatama pupuh Kinanthi, memahami teks geguritan, teks deskripsi busana adat jawa, teks eksposisi gamelan dan memahami kaidah penulisan aksara jawa.</v>
      </c>
      <c r="FI13" s="76" t="str">
        <f>'XII-IPS 3'!FI13</f>
        <v>Sangat terampil dalam menuliskan teks tembang Kinanthi, geguritan, meanyajikan teks deskripsi busana adat jawa dan teks eksposisi gamelan</v>
      </c>
      <c r="FJ13" s="77">
        <v>27361</v>
      </c>
      <c r="FK13" s="77">
        <v>27371</v>
      </c>
    </row>
    <row r="14" spans="1:167" x14ac:dyDescent="0.25">
      <c r="A14" s="19">
        <v>4</v>
      </c>
      <c r="B14" s="19">
        <v>73558</v>
      </c>
      <c r="C14" s="19" t="s">
        <v>121</v>
      </c>
      <c r="D14" s="18"/>
      <c r="E14" s="28">
        <f t="shared" si="0"/>
        <v>88</v>
      </c>
      <c r="F14" s="28" t="str">
        <f t="shared" si="1"/>
        <v>A</v>
      </c>
      <c r="G14" s="28">
        <f t="shared" si="2"/>
        <v>88</v>
      </c>
      <c r="H14" s="28" t="str">
        <f t="shared" si="3"/>
        <v>A</v>
      </c>
      <c r="I14" s="36">
        <v>1</v>
      </c>
      <c r="J14" s="28" t="str">
        <f t="shared" si="4"/>
        <v>Memiliki kemampuan dalam menelaah teks serat Wedhatama pupuh Kinanthi, memahami teks geguritan, teks deskripsi busana adat jawa, teks eksposisi gamelan dan memahami kaidah penulisan aksara jawa.</v>
      </c>
      <c r="K14" s="28">
        <f t="shared" si="5"/>
        <v>87.8</v>
      </c>
      <c r="L14" s="28" t="str">
        <f t="shared" si="6"/>
        <v>A</v>
      </c>
      <c r="M14" s="28">
        <f t="shared" si="7"/>
        <v>87.8</v>
      </c>
      <c r="N14" s="28" t="str">
        <f t="shared" si="8"/>
        <v>A</v>
      </c>
      <c r="O14" s="36">
        <v>1</v>
      </c>
      <c r="P14" s="28" t="str">
        <f t="shared" si="9"/>
        <v>Sangat terampil dalam menuliskan teks tembang Kinanthi, geguritan, meanyajikan teks deskripsi busana adat jawa dan teks eksposisi gamelan</v>
      </c>
      <c r="Q14" s="39" t="s">
        <v>8</v>
      </c>
      <c r="R14" s="39" t="s">
        <v>8</v>
      </c>
      <c r="S14" s="18"/>
      <c r="T14" s="1">
        <v>89</v>
      </c>
      <c r="U14" s="1">
        <v>86</v>
      </c>
      <c r="V14" s="1">
        <v>89</v>
      </c>
      <c r="W14" s="1">
        <v>89</v>
      </c>
      <c r="X14" s="1">
        <v>89</v>
      </c>
      <c r="Y14" s="1"/>
      <c r="Z14" s="1"/>
      <c r="AA14" s="1"/>
      <c r="AB14" s="1"/>
      <c r="AC14" s="1"/>
      <c r="AD14" s="1"/>
      <c r="AE14" s="18"/>
      <c r="AF14" s="1">
        <v>89</v>
      </c>
      <c r="AG14" s="1">
        <v>73</v>
      </c>
      <c r="AH14" s="1">
        <v>89</v>
      </c>
      <c r="AI14" s="1">
        <v>95</v>
      </c>
      <c r="AJ14" s="1">
        <v>93</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73573</v>
      </c>
      <c r="C15" s="19" t="s">
        <v>122</v>
      </c>
      <c r="D15" s="18"/>
      <c r="E15" s="28">
        <f t="shared" si="0"/>
        <v>90</v>
      </c>
      <c r="F15" s="28" t="str">
        <f t="shared" si="1"/>
        <v>A</v>
      </c>
      <c r="G15" s="28">
        <f t="shared" si="2"/>
        <v>90</v>
      </c>
      <c r="H15" s="28" t="str">
        <f t="shared" si="3"/>
        <v>A</v>
      </c>
      <c r="I15" s="36">
        <v>1</v>
      </c>
      <c r="J15" s="28" t="str">
        <f t="shared" si="4"/>
        <v>Memiliki kemampuan dalam menelaah teks serat Wedhatama pupuh Kinanthi, memahami teks geguritan, teks deskripsi busana adat jawa, teks eksposisi gamelan dan memahami kaidah penulisan aksara jawa.</v>
      </c>
      <c r="K15" s="28">
        <f t="shared" si="5"/>
        <v>87</v>
      </c>
      <c r="L15" s="28" t="str">
        <f t="shared" si="6"/>
        <v>A</v>
      </c>
      <c r="M15" s="28">
        <f t="shared" si="7"/>
        <v>87</v>
      </c>
      <c r="N15" s="28" t="str">
        <f t="shared" si="8"/>
        <v>A</v>
      </c>
      <c r="O15" s="36">
        <v>1</v>
      </c>
      <c r="P15" s="28" t="str">
        <f t="shared" si="9"/>
        <v>Sangat terampil dalam menuliskan teks tembang Kinanthi, geguritan, meanyajikan teks deskripsi busana adat jawa dan teks eksposisi gamelan</v>
      </c>
      <c r="Q15" s="39" t="s">
        <v>8</v>
      </c>
      <c r="R15" s="39" t="s">
        <v>8</v>
      </c>
      <c r="S15" s="18"/>
      <c r="T15" s="1">
        <v>90</v>
      </c>
      <c r="U15" s="1">
        <v>90</v>
      </c>
      <c r="V15" s="1">
        <v>90</v>
      </c>
      <c r="W15" s="1">
        <v>90</v>
      </c>
      <c r="X15" s="1">
        <v>90</v>
      </c>
      <c r="Y15" s="1"/>
      <c r="Z15" s="1"/>
      <c r="AA15" s="1"/>
      <c r="AB15" s="1"/>
      <c r="AC15" s="1"/>
      <c r="AD15" s="1"/>
      <c r="AE15" s="18"/>
      <c r="AF15" s="1">
        <v>90</v>
      </c>
      <c r="AG15" s="1">
        <v>73</v>
      </c>
      <c r="AH15" s="1">
        <v>82</v>
      </c>
      <c r="AI15" s="1">
        <v>96</v>
      </c>
      <c r="AJ15" s="1">
        <v>94</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tr">
        <f>'XII-IPS 3'!FH15</f>
        <v>Memiliki kemampuan dalam menelaah teks serat Wedhatama pupuh Kinanthi, memahami teks geguritan, teks deskripsi busana adat jawa, teks eksposisi gamelan perlu peningkatan dalam pemahaman kaidah penulisan aksara jawa.</v>
      </c>
      <c r="FI15" s="76" t="str">
        <f>'XII-IPS 3'!FI15</f>
        <v>Terampil dalam menyajikan teks eksposisi gamelan</v>
      </c>
      <c r="FJ15" s="77">
        <v>27362</v>
      </c>
      <c r="FK15" s="77">
        <v>27372</v>
      </c>
    </row>
    <row r="16" spans="1:167" x14ac:dyDescent="0.25">
      <c r="A16" s="19">
        <v>6</v>
      </c>
      <c r="B16" s="19">
        <v>73588</v>
      </c>
      <c r="C16" s="19" t="s">
        <v>123</v>
      </c>
      <c r="D16" s="18"/>
      <c r="E16" s="28">
        <f t="shared" si="0"/>
        <v>84</v>
      </c>
      <c r="F16" s="28" t="str">
        <f t="shared" si="1"/>
        <v>B</v>
      </c>
      <c r="G16" s="28">
        <f t="shared" si="2"/>
        <v>84</v>
      </c>
      <c r="H16" s="28" t="str">
        <f t="shared" si="3"/>
        <v>B</v>
      </c>
      <c r="I16" s="36">
        <v>2</v>
      </c>
      <c r="J16" s="28" t="str">
        <f t="shared" si="4"/>
        <v>Memiliki kemampuan dalam menelaah teks serat Wedhatama pupuh Kinanthi, memahami teks geguritan, teks deskripsi busana adat jawa, teks eksposisi gamelan perlu peningkatan dalam pemahaman kaidah penulisan aksara jawa.</v>
      </c>
      <c r="K16" s="28">
        <f t="shared" si="5"/>
        <v>84.6</v>
      </c>
      <c r="L16" s="28" t="str">
        <f t="shared" si="6"/>
        <v>A</v>
      </c>
      <c r="M16" s="28">
        <f t="shared" si="7"/>
        <v>84.6</v>
      </c>
      <c r="N16" s="28" t="str">
        <f t="shared" si="8"/>
        <v>A</v>
      </c>
      <c r="O16" s="36">
        <v>1</v>
      </c>
      <c r="P16" s="28" t="str">
        <f t="shared" si="9"/>
        <v>Sangat terampil dalam menuliskan teks tembang Kinanthi, geguritan, meanyajikan teks deskripsi busana adat jawa dan teks eksposisi gamelan</v>
      </c>
      <c r="Q16" s="39" t="s">
        <v>8</v>
      </c>
      <c r="R16" s="39" t="s">
        <v>8</v>
      </c>
      <c r="S16" s="18"/>
      <c r="T16" s="1">
        <v>83</v>
      </c>
      <c r="U16" s="1">
        <v>85</v>
      </c>
      <c r="V16" s="1">
        <v>80</v>
      </c>
      <c r="W16" s="1">
        <v>86</v>
      </c>
      <c r="X16" s="1">
        <v>86</v>
      </c>
      <c r="Y16" s="1"/>
      <c r="Z16" s="1"/>
      <c r="AA16" s="1"/>
      <c r="AB16" s="1"/>
      <c r="AC16" s="1"/>
      <c r="AD16" s="1"/>
      <c r="AE16" s="18"/>
      <c r="AF16" s="1">
        <v>88</v>
      </c>
      <c r="AG16" s="1">
        <v>60</v>
      </c>
      <c r="AH16" s="1">
        <v>89</v>
      </c>
      <c r="AI16" s="1">
        <v>94</v>
      </c>
      <c r="AJ16" s="1">
        <v>92</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73603</v>
      </c>
      <c r="C17" s="19" t="s">
        <v>124</v>
      </c>
      <c r="D17" s="18"/>
      <c r="E17" s="28">
        <f t="shared" si="0"/>
        <v>80</v>
      </c>
      <c r="F17" s="28" t="str">
        <f t="shared" si="1"/>
        <v>B</v>
      </c>
      <c r="G17" s="28">
        <f t="shared" si="2"/>
        <v>80</v>
      </c>
      <c r="H17" s="28" t="str">
        <f t="shared" si="3"/>
        <v>B</v>
      </c>
      <c r="I17" s="36">
        <v>2</v>
      </c>
      <c r="J17" s="28" t="str">
        <f t="shared" si="4"/>
        <v>Memiliki kemampuan dalam menelaah teks serat Wedhatama pupuh Kinanthi, memahami teks geguritan, teks deskripsi busana adat jawa, teks eksposisi gamelan perlu peningkatan dalam pemahaman kaidah penulisan aksara jawa.</v>
      </c>
      <c r="K17" s="28">
        <f t="shared" si="5"/>
        <v>85</v>
      </c>
      <c r="L17" s="28" t="str">
        <f t="shared" si="6"/>
        <v>A</v>
      </c>
      <c r="M17" s="28">
        <f t="shared" si="7"/>
        <v>85</v>
      </c>
      <c r="N17" s="28" t="str">
        <f t="shared" si="8"/>
        <v>A</v>
      </c>
      <c r="O17" s="36">
        <v>1</v>
      </c>
      <c r="P17" s="28" t="str">
        <f t="shared" si="9"/>
        <v>Sangat terampil dalam menuliskan teks tembang Kinanthi, geguritan, meanyajikan teks deskripsi busana adat jawa dan teks eksposisi gamelan</v>
      </c>
      <c r="Q17" s="39" t="s">
        <v>8</v>
      </c>
      <c r="R17" s="39" t="s">
        <v>8</v>
      </c>
      <c r="S17" s="18"/>
      <c r="T17" s="1">
        <v>77</v>
      </c>
      <c r="U17" s="1">
        <v>79</v>
      </c>
      <c r="V17" s="1">
        <v>80</v>
      </c>
      <c r="W17" s="1">
        <v>80</v>
      </c>
      <c r="X17" s="1">
        <v>84</v>
      </c>
      <c r="Y17" s="1"/>
      <c r="Z17" s="1"/>
      <c r="AA17" s="1"/>
      <c r="AB17" s="1"/>
      <c r="AC17" s="1"/>
      <c r="AD17" s="1"/>
      <c r="AE17" s="18"/>
      <c r="AF17" s="1">
        <v>82</v>
      </c>
      <c r="AG17" s="1">
        <v>80</v>
      </c>
      <c r="AH17" s="1">
        <v>89</v>
      </c>
      <c r="AI17" s="1">
        <v>88</v>
      </c>
      <c r="AJ17" s="1">
        <v>86</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tr">
        <f>'XII-IPS 3'!FH17</f>
        <v>Memiliki kemampuan dalam menelaah teks serat Wedhatama pupuh Kinanthi, memahami teks geguritan, teks deskripsi busana adat jawa, teks eksposisi gamelan perlu peningkatan dalam pemahaman teks eksposisi gamelan dan kaidah penulisan aksara jawa.</v>
      </c>
      <c r="FI17" s="76" t="str">
        <f>'XII-IPS 3'!FI17</f>
        <v>Terampil dalam menuliskan teks geguritan.</v>
      </c>
      <c r="FJ17" s="77">
        <v>27363</v>
      </c>
      <c r="FK17" s="77">
        <v>27373</v>
      </c>
    </row>
    <row r="18" spans="1:167" x14ac:dyDescent="0.25">
      <c r="A18" s="19">
        <v>8</v>
      </c>
      <c r="B18" s="19">
        <v>73618</v>
      </c>
      <c r="C18" s="19" t="s">
        <v>125</v>
      </c>
      <c r="D18" s="18"/>
      <c r="E18" s="28">
        <f t="shared" si="0"/>
        <v>78</v>
      </c>
      <c r="F18" s="28" t="str">
        <f t="shared" si="1"/>
        <v>B</v>
      </c>
      <c r="G18" s="28">
        <f t="shared" si="2"/>
        <v>78</v>
      </c>
      <c r="H18" s="28" t="str">
        <f t="shared" si="3"/>
        <v>B</v>
      </c>
      <c r="I18" s="36">
        <v>2</v>
      </c>
      <c r="J18" s="28" t="str">
        <f t="shared" si="4"/>
        <v>Memiliki kemampuan dalam menelaah teks serat Wedhatama pupuh Kinanthi, memahami teks geguritan, teks deskripsi busana adat jawa, teks eksposisi gamelan perlu peningkatan dalam pemahaman kaidah penulisan aksara jawa.</v>
      </c>
      <c r="K18" s="28">
        <f t="shared" si="5"/>
        <v>79.2</v>
      </c>
      <c r="L18" s="28" t="str">
        <f t="shared" si="6"/>
        <v>B</v>
      </c>
      <c r="M18" s="28">
        <f t="shared" si="7"/>
        <v>79.2</v>
      </c>
      <c r="N18" s="28" t="str">
        <f t="shared" si="8"/>
        <v>B</v>
      </c>
      <c r="O18" s="36">
        <v>2</v>
      </c>
      <c r="P18" s="28" t="str">
        <f t="shared" si="9"/>
        <v>Terampil dalam menyajikan teks eksposisi gamelan</v>
      </c>
      <c r="Q18" s="39" t="s">
        <v>8</v>
      </c>
      <c r="R18" s="39" t="s">
        <v>8</v>
      </c>
      <c r="S18" s="18"/>
      <c r="T18" s="1">
        <v>72</v>
      </c>
      <c r="U18" s="1">
        <v>74</v>
      </c>
      <c r="V18" s="1">
        <v>80</v>
      </c>
      <c r="W18" s="1">
        <v>80</v>
      </c>
      <c r="X18" s="1">
        <v>83</v>
      </c>
      <c r="Y18" s="1"/>
      <c r="Z18" s="1"/>
      <c r="AA18" s="1"/>
      <c r="AB18" s="1"/>
      <c r="AC18" s="1"/>
      <c r="AD18" s="1"/>
      <c r="AE18" s="18"/>
      <c r="AF18" s="1">
        <v>83</v>
      </c>
      <c r="AG18" s="1">
        <v>60</v>
      </c>
      <c r="AH18" s="1">
        <v>89</v>
      </c>
      <c r="AI18" s="1">
        <v>83</v>
      </c>
      <c r="AJ18" s="1">
        <v>81</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73633</v>
      </c>
      <c r="C19" s="19" t="s">
        <v>126</v>
      </c>
      <c r="D19" s="18"/>
      <c r="E19" s="28">
        <f t="shared" si="0"/>
        <v>76</v>
      </c>
      <c r="F19" s="28" t="str">
        <f t="shared" si="1"/>
        <v>B</v>
      </c>
      <c r="G19" s="28">
        <f t="shared" si="2"/>
        <v>76</v>
      </c>
      <c r="H19" s="28" t="str">
        <f t="shared" si="3"/>
        <v>B</v>
      </c>
      <c r="I19" s="36">
        <v>2</v>
      </c>
      <c r="J19" s="28" t="str">
        <f t="shared" si="4"/>
        <v>Memiliki kemampuan dalam menelaah teks serat Wedhatama pupuh Kinanthi, memahami teks geguritan, teks deskripsi busana adat jawa, teks eksposisi gamelan perlu peningkatan dalam pemahaman kaidah penulisan aksara jawa.</v>
      </c>
      <c r="K19" s="28">
        <f t="shared" si="5"/>
        <v>87</v>
      </c>
      <c r="L19" s="28" t="str">
        <f t="shared" si="6"/>
        <v>A</v>
      </c>
      <c r="M19" s="28">
        <f t="shared" si="7"/>
        <v>87</v>
      </c>
      <c r="N19" s="28" t="str">
        <f t="shared" si="8"/>
        <v>A</v>
      </c>
      <c r="O19" s="36">
        <v>1</v>
      </c>
      <c r="P19" s="28" t="str">
        <f t="shared" si="9"/>
        <v>Sangat terampil dalam menuliskan teks tembang Kinanthi, geguritan, meanyajikan teks deskripsi busana adat jawa dan teks eksposisi gamelan</v>
      </c>
      <c r="Q19" s="39" t="s">
        <v>8</v>
      </c>
      <c r="R19" s="39" t="s">
        <v>8</v>
      </c>
      <c r="S19" s="18"/>
      <c r="T19" s="1">
        <v>84</v>
      </c>
      <c r="U19" s="1">
        <v>86</v>
      </c>
      <c r="V19" s="1">
        <v>60</v>
      </c>
      <c r="W19" s="1">
        <v>60</v>
      </c>
      <c r="X19" s="1">
        <v>91</v>
      </c>
      <c r="Y19" s="1"/>
      <c r="Z19" s="1"/>
      <c r="AA19" s="1"/>
      <c r="AB19" s="1"/>
      <c r="AC19" s="1"/>
      <c r="AD19" s="1"/>
      <c r="AE19" s="18"/>
      <c r="AF19" s="1">
        <v>89</v>
      </c>
      <c r="AG19" s="1">
        <v>73</v>
      </c>
      <c r="AH19" s="1">
        <v>85</v>
      </c>
      <c r="AI19" s="1">
        <v>95</v>
      </c>
      <c r="AJ19" s="1">
        <v>93</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27364</v>
      </c>
      <c r="FK19" s="77">
        <v>27374</v>
      </c>
    </row>
    <row r="20" spans="1:167" x14ac:dyDescent="0.25">
      <c r="A20" s="19">
        <v>10</v>
      </c>
      <c r="B20" s="19">
        <v>73648</v>
      </c>
      <c r="C20" s="19" t="s">
        <v>127</v>
      </c>
      <c r="D20" s="18"/>
      <c r="E20" s="28">
        <f t="shared" si="0"/>
        <v>79</v>
      </c>
      <c r="F20" s="28" t="str">
        <f t="shared" si="1"/>
        <v>B</v>
      </c>
      <c r="G20" s="28">
        <f t="shared" si="2"/>
        <v>79</v>
      </c>
      <c r="H20" s="28" t="str">
        <f t="shared" si="3"/>
        <v>B</v>
      </c>
      <c r="I20" s="36">
        <v>2</v>
      </c>
      <c r="J20" s="28" t="str">
        <f t="shared" si="4"/>
        <v>Memiliki kemampuan dalam menelaah teks serat Wedhatama pupuh Kinanthi, memahami teks geguritan, teks deskripsi busana adat jawa, teks eksposisi gamelan perlu peningkatan dalam pemahaman kaidah penulisan aksara jawa.</v>
      </c>
      <c r="K20" s="28">
        <f t="shared" si="5"/>
        <v>81.400000000000006</v>
      </c>
      <c r="L20" s="28" t="str">
        <f t="shared" si="6"/>
        <v>B</v>
      </c>
      <c r="M20" s="28">
        <f t="shared" si="7"/>
        <v>81.400000000000006</v>
      </c>
      <c r="N20" s="28" t="str">
        <f t="shared" si="8"/>
        <v>B</v>
      </c>
      <c r="O20" s="36">
        <v>2</v>
      </c>
      <c r="P20" s="28" t="str">
        <f t="shared" si="9"/>
        <v>Terampil dalam menyajikan teks eksposisi gamelan</v>
      </c>
      <c r="Q20" s="39" t="s">
        <v>8</v>
      </c>
      <c r="R20" s="39" t="s">
        <v>8</v>
      </c>
      <c r="S20" s="18"/>
      <c r="T20" s="1">
        <v>73</v>
      </c>
      <c r="U20" s="1">
        <v>75</v>
      </c>
      <c r="V20" s="1">
        <v>80</v>
      </c>
      <c r="W20" s="1">
        <v>87</v>
      </c>
      <c r="X20" s="1">
        <v>79</v>
      </c>
      <c r="Y20" s="1"/>
      <c r="Z20" s="1"/>
      <c r="AA20" s="1"/>
      <c r="AB20" s="1"/>
      <c r="AC20" s="1"/>
      <c r="AD20" s="1"/>
      <c r="AE20" s="18"/>
      <c r="AF20" s="1">
        <v>85</v>
      </c>
      <c r="AG20" s="1">
        <v>67</v>
      </c>
      <c r="AH20" s="1">
        <v>89</v>
      </c>
      <c r="AI20" s="1">
        <v>84</v>
      </c>
      <c r="AJ20" s="1">
        <v>82</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73663</v>
      </c>
      <c r="C21" s="19" t="s">
        <v>128</v>
      </c>
      <c r="D21" s="18"/>
      <c r="E21" s="28">
        <f t="shared" si="0"/>
        <v>84</v>
      </c>
      <c r="F21" s="28" t="str">
        <f t="shared" si="1"/>
        <v>B</v>
      </c>
      <c r="G21" s="28">
        <f t="shared" si="2"/>
        <v>84</v>
      </c>
      <c r="H21" s="28" t="str">
        <f t="shared" si="3"/>
        <v>B</v>
      </c>
      <c r="I21" s="36">
        <v>2</v>
      </c>
      <c r="J21" s="28" t="str">
        <f t="shared" si="4"/>
        <v>Memiliki kemampuan dalam menelaah teks serat Wedhatama pupuh Kinanthi, memahami teks geguritan, teks deskripsi busana adat jawa, teks eksposisi gamelan perlu peningkatan dalam pemahaman kaidah penulisan aksara jawa.</v>
      </c>
      <c r="K21" s="28">
        <f t="shared" si="5"/>
        <v>92.4</v>
      </c>
      <c r="L21" s="28" t="str">
        <f t="shared" si="6"/>
        <v>A</v>
      </c>
      <c r="M21" s="28">
        <f t="shared" si="7"/>
        <v>92.4</v>
      </c>
      <c r="N21" s="28" t="str">
        <f t="shared" si="8"/>
        <v>A</v>
      </c>
      <c r="O21" s="36">
        <v>1</v>
      </c>
      <c r="P21" s="28" t="str">
        <f t="shared" si="9"/>
        <v>Sangat terampil dalam menuliskan teks tembang Kinanthi, geguritan, meanyajikan teks deskripsi busana adat jawa dan teks eksposisi gamelan</v>
      </c>
      <c r="Q21" s="39" t="s">
        <v>8</v>
      </c>
      <c r="R21" s="39" t="s">
        <v>8</v>
      </c>
      <c r="S21" s="18"/>
      <c r="T21" s="1">
        <v>87</v>
      </c>
      <c r="U21" s="1">
        <v>89</v>
      </c>
      <c r="V21" s="1">
        <v>87</v>
      </c>
      <c r="W21" s="1">
        <v>80</v>
      </c>
      <c r="X21" s="1">
        <v>79</v>
      </c>
      <c r="Y21" s="1"/>
      <c r="Z21" s="1"/>
      <c r="AA21" s="1"/>
      <c r="AB21" s="1"/>
      <c r="AC21" s="1"/>
      <c r="AD21" s="1"/>
      <c r="AE21" s="18"/>
      <c r="AF21" s="1">
        <v>92</v>
      </c>
      <c r="AG21" s="1">
        <v>80</v>
      </c>
      <c r="AH21" s="1">
        <v>96</v>
      </c>
      <c r="AI21" s="1">
        <v>98</v>
      </c>
      <c r="AJ21" s="1">
        <v>96</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27365</v>
      </c>
      <c r="FK21" s="77">
        <v>27375</v>
      </c>
    </row>
    <row r="22" spans="1:167" x14ac:dyDescent="0.25">
      <c r="A22" s="19">
        <v>12</v>
      </c>
      <c r="B22" s="19">
        <v>73678</v>
      </c>
      <c r="C22" s="19" t="s">
        <v>129</v>
      </c>
      <c r="D22" s="18"/>
      <c r="E22" s="28">
        <f t="shared" si="0"/>
        <v>81</v>
      </c>
      <c r="F22" s="28" t="str">
        <f t="shared" si="1"/>
        <v>B</v>
      </c>
      <c r="G22" s="28">
        <f t="shared" si="2"/>
        <v>81</v>
      </c>
      <c r="H22" s="28" t="str">
        <f t="shared" si="3"/>
        <v>B</v>
      </c>
      <c r="I22" s="36">
        <v>2</v>
      </c>
      <c r="J22" s="28" t="str">
        <f t="shared" si="4"/>
        <v>Memiliki kemampuan dalam menelaah teks serat Wedhatama pupuh Kinanthi, memahami teks geguritan, teks deskripsi busana adat jawa, teks eksposisi gamelan perlu peningkatan dalam pemahaman kaidah penulisan aksara jawa.</v>
      </c>
      <c r="K22" s="28">
        <f t="shared" si="5"/>
        <v>82</v>
      </c>
      <c r="L22" s="28" t="str">
        <f t="shared" si="6"/>
        <v>B</v>
      </c>
      <c r="M22" s="28">
        <f t="shared" si="7"/>
        <v>82</v>
      </c>
      <c r="N22" s="28" t="str">
        <f t="shared" si="8"/>
        <v>B</v>
      </c>
      <c r="O22" s="36">
        <v>2</v>
      </c>
      <c r="P22" s="28" t="str">
        <f t="shared" si="9"/>
        <v>Terampil dalam menyajikan teks eksposisi gamelan</v>
      </c>
      <c r="Q22" s="39" t="s">
        <v>8</v>
      </c>
      <c r="R22" s="39" t="s">
        <v>8</v>
      </c>
      <c r="S22" s="18"/>
      <c r="T22" s="1">
        <v>84</v>
      </c>
      <c r="U22" s="1">
        <v>80</v>
      </c>
      <c r="V22" s="1">
        <v>80</v>
      </c>
      <c r="W22" s="1">
        <v>80</v>
      </c>
      <c r="X22" s="1">
        <v>79</v>
      </c>
      <c r="Y22" s="1"/>
      <c r="Z22" s="1"/>
      <c r="AA22" s="1"/>
      <c r="AB22" s="1"/>
      <c r="AC22" s="1"/>
      <c r="AD22" s="1"/>
      <c r="AE22" s="18"/>
      <c r="AF22" s="1">
        <v>83</v>
      </c>
      <c r="AG22" s="1">
        <v>67</v>
      </c>
      <c r="AH22" s="1">
        <v>84</v>
      </c>
      <c r="AI22" s="1">
        <v>89</v>
      </c>
      <c r="AJ22" s="1">
        <v>87</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73693</v>
      </c>
      <c r="C23" s="19" t="s">
        <v>130</v>
      </c>
      <c r="D23" s="18"/>
      <c r="E23" s="28">
        <f t="shared" si="0"/>
        <v>70</v>
      </c>
      <c r="F23" s="28" t="str">
        <f t="shared" si="1"/>
        <v>C</v>
      </c>
      <c r="G23" s="28">
        <f t="shared" si="2"/>
        <v>70</v>
      </c>
      <c r="H23" s="28" t="str">
        <f t="shared" si="3"/>
        <v>C</v>
      </c>
      <c r="I23" s="36">
        <v>3</v>
      </c>
      <c r="J23" s="28" t="str">
        <f t="shared" si="4"/>
        <v>Memiliki kemampuan dalam menelaah teks serat Wedhatama pupuh Kinanthi, memahami teks geguritan, teks deskripsi busana adat jawa, teks eksposisi gamelan perlu peningkatan dalam pemahaman teks eksposisi gamelan dan kaidah penulisan aksara jawa.</v>
      </c>
      <c r="K23" s="28">
        <f t="shared" si="5"/>
        <v>83.8</v>
      </c>
      <c r="L23" s="28" t="str">
        <f t="shared" si="6"/>
        <v>B</v>
      </c>
      <c r="M23" s="28">
        <f t="shared" si="7"/>
        <v>83.8</v>
      </c>
      <c r="N23" s="28" t="str">
        <f t="shared" si="8"/>
        <v>B</v>
      </c>
      <c r="O23" s="36">
        <v>2</v>
      </c>
      <c r="P23" s="28" t="str">
        <f t="shared" si="9"/>
        <v>Terampil dalam menyajikan teks eksposisi gamelan</v>
      </c>
      <c r="Q23" s="39" t="s">
        <v>8</v>
      </c>
      <c r="R23" s="39" t="s">
        <v>8</v>
      </c>
      <c r="S23" s="18"/>
      <c r="T23" s="1">
        <v>74</v>
      </c>
      <c r="U23" s="1">
        <v>78</v>
      </c>
      <c r="V23" s="1">
        <v>60</v>
      </c>
      <c r="W23" s="1">
        <v>60</v>
      </c>
      <c r="X23" s="1">
        <v>78</v>
      </c>
      <c r="Y23" s="1"/>
      <c r="Z23" s="1"/>
      <c r="AA23" s="1"/>
      <c r="AB23" s="1"/>
      <c r="AC23" s="1"/>
      <c r="AD23" s="1"/>
      <c r="AE23" s="18"/>
      <c r="AF23" s="1">
        <v>84</v>
      </c>
      <c r="AG23" s="1">
        <v>79</v>
      </c>
      <c r="AH23" s="1">
        <v>88</v>
      </c>
      <c r="AI23" s="1">
        <v>85</v>
      </c>
      <c r="AJ23" s="1">
        <v>83</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27366</v>
      </c>
      <c r="FK23" s="77">
        <v>27376</v>
      </c>
    </row>
    <row r="24" spans="1:167" x14ac:dyDescent="0.25">
      <c r="A24" s="19">
        <v>14</v>
      </c>
      <c r="B24" s="19">
        <v>73708</v>
      </c>
      <c r="C24" s="19" t="s">
        <v>131</v>
      </c>
      <c r="D24" s="18"/>
      <c r="E24" s="28">
        <f t="shared" si="0"/>
        <v>86</v>
      </c>
      <c r="F24" s="28" t="str">
        <f t="shared" si="1"/>
        <v>A</v>
      </c>
      <c r="G24" s="28">
        <f t="shared" si="2"/>
        <v>86</v>
      </c>
      <c r="H24" s="28" t="str">
        <f t="shared" si="3"/>
        <v>A</v>
      </c>
      <c r="I24" s="36">
        <v>1</v>
      </c>
      <c r="J24" s="28" t="str">
        <f t="shared" si="4"/>
        <v>Memiliki kemampuan dalam menelaah teks serat Wedhatama pupuh Kinanthi, memahami teks geguritan, teks deskripsi busana adat jawa, teks eksposisi gamelan dan memahami kaidah penulisan aksara jawa.</v>
      </c>
      <c r="K24" s="28">
        <f t="shared" si="5"/>
        <v>89.2</v>
      </c>
      <c r="L24" s="28" t="str">
        <f t="shared" si="6"/>
        <v>A</v>
      </c>
      <c r="M24" s="28">
        <f t="shared" si="7"/>
        <v>89.2</v>
      </c>
      <c r="N24" s="28" t="str">
        <f t="shared" si="8"/>
        <v>A</v>
      </c>
      <c r="O24" s="36">
        <v>1</v>
      </c>
      <c r="P24" s="28" t="str">
        <f t="shared" si="9"/>
        <v>Sangat terampil dalam menuliskan teks tembang Kinanthi, geguritan, meanyajikan teks deskripsi busana adat jawa dan teks eksposisi gamelan</v>
      </c>
      <c r="Q24" s="39" t="s">
        <v>8</v>
      </c>
      <c r="R24" s="39" t="s">
        <v>8</v>
      </c>
      <c r="S24" s="18"/>
      <c r="T24" s="1">
        <v>84</v>
      </c>
      <c r="U24" s="1">
        <v>86</v>
      </c>
      <c r="V24" s="1">
        <v>80</v>
      </c>
      <c r="W24" s="1">
        <v>93</v>
      </c>
      <c r="X24" s="1">
        <v>87</v>
      </c>
      <c r="Y24" s="1"/>
      <c r="Z24" s="1"/>
      <c r="AA24" s="1"/>
      <c r="AB24" s="1"/>
      <c r="AC24" s="1"/>
      <c r="AD24" s="1"/>
      <c r="AE24" s="18"/>
      <c r="AF24" s="1">
        <v>89</v>
      </c>
      <c r="AG24" s="1">
        <v>80</v>
      </c>
      <c r="AH24" s="1">
        <v>89</v>
      </c>
      <c r="AI24" s="1">
        <v>95</v>
      </c>
      <c r="AJ24" s="1">
        <v>93</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73723</v>
      </c>
      <c r="C25" s="19" t="s">
        <v>132</v>
      </c>
      <c r="D25" s="18"/>
      <c r="E25" s="28">
        <f t="shared" si="0"/>
        <v>79</v>
      </c>
      <c r="F25" s="28" t="str">
        <f t="shared" si="1"/>
        <v>B</v>
      </c>
      <c r="G25" s="28">
        <f t="shared" si="2"/>
        <v>79</v>
      </c>
      <c r="H25" s="28" t="str">
        <f t="shared" si="3"/>
        <v>B</v>
      </c>
      <c r="I25" s="36">
        <v>2</v>
      </c>
      <c r="J25" s="28" t="str">
        <f t="shared" si="4"/>
        <v>Memiliki kemampuan dalam menelaah teks serat Wedhatama pupuh Kinanthi, memahami teks geguritan, teks deskripsi busana adat jawa, teks eksposisi gamelan perlu peningkatan dalam pemahaman kaidah penulisan aksara jawa.</v>
      </c>
      <c r="K25" s="28">
        <f t="shared" si="5"/>
        <v>85.8</v>
      </c>
      <c r="L25" s="28" t="str">
        <f t="shared" si="6"/>
        <v>A</v>
      </c>
      <c r="M25" s="28">
        <f t="shared" si="7"/>
        <v>85.8</v>
      </c>
      <c r="N25" s="28" t="str">
        <f t="shared" si="8"/>
        <v>A</v>
      </c>
      <c r="O25" s="36">
        <v>1</v>
      </c>
      <c r="P25" s="28" t="str">
        <f t="shared" si="9"/>
        <v>Sangat terampil dalam menuliskan teks tembang Kinanthi, geguritan, meanyajikan teks deskripsi busana adat jawa dan teks eksposisi gamelan</v>
      </c>
      <c r="Q25" s="39" t="s">
        <v>8</v>
      </c>
      <c r="R25" s="39" t="s">
        <v>8</v>
      </c>
      <c r="S25" s="18"/>
      <c r="T25" s="1">
        <v>85</v>
      </c>
      <c r="U25" s="1">
        <v>87</v>
      </c>
      <c r="V25" s="1">
        <v>73</v>
      </c>
      <c r="W25" s="1">
        <v>73</v>
      </c>
      <c r="X25" s="1">
        <v>77</v>
      </c>
      <c r="Y25" s="1"/>
      <c r="Z25" s="1"/>
      <c r="AA25" s="1"/>
      <c r="AB25" s="1"/>
      <c r="AC25" s="1"/>
      <c r="AD25" s="1"/>
      <c r="AE25" s="18"/>
      <c r="AF25" s="1">
        <v>90</v>
      </c>
      <c r="AG25" s="1">
        <v>67</v>
      </c>
      <c r="AH25" s="1">
        <v>82</v>
      </c>
      <c r="AI25" s="1">
        <v>96</v>
      </c>
      <c r="AJ25" s="1">
        <v>94</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27367</v>
      </c>
      <c r="FK25" s="77">
        <v>27377</v>
      </c>
    </row>
    <row r="26" spans="1:167" x14ac:dyDescent="0.25">
      <c r="A26" s="19">
        <v>16</v>
      </c>
      <c r="B26" s="19">
        <v>73738</v>
      </c>
      <c r="C26" s="19" t="s">
        <v>133</v>
      </c>
      <c r="D26" s="18"/>
      <c r="E26" s="28">
        <f t="shared" si="0"/>
        <v>92</v>
      </c>
      <c r="F26" s="28" t="str">
        <f t="shared" si="1"/>
        <v>A</v>
      </c>
      <c r="G26" s="28">
        <f t="shared" si="2"/>
        <v>92</v>
      </c>
      <c r="H26" s="28" t="str">
        <f t="shared" si="3"/>
        <v>A</v>
      </c>
      <c r="I26" s="36">
        <v>1</v>
      </c>
      <c r="J26" s="28" t="str">
        <f t="shared" si="4"/>
        <v>Memiliki kemampuan dalam menelaah teks serat Wedhatama pupuh Kinanthi, memahami teks geguritan, teks deskripsi busana adat jawa, teks eksposisi gamelan dan memahami kaidah penulisan aksara jawa.</v>
      </c>
      <c r="K26" s="28">
        <f t="shared" si="5"/>
        <v>91.4</v>
      </c>
      <c r="L26" s="28" t="str">
        <f t="shared" si="6"/>
        <v>A</v>
      </c>
      <c r="M26" s="28">
        <f t="shared" si="7"/>
        <v>91.4</v>
      </c>
      <c r="N26" s="28" t="str">
        <f t="shared" si="8"/>
        <v>A</v>
      </c>
      <c r="O26" s="36">
        <v>1</v>
      </c>
      <c r="P26" s="28" t="str">
        <f t="shared" si="9"/>
        <v>Sangat terampil dalam menuliskan teks tembang Kinanthi, geguritan, meanyajikan teks deskripsi busana adat jawa dan teks eksposisi gamelan</v>
      </c>
      <c r="Q26" s="39" t="s">
        <v>8</v>
      </c>
      <c r="R26" s="39" t="s">
        <v>8</v>
      </c>
      <c r="S26" s="18"/>
      <c r="T26" s="1">
        <v>92</v>
      </c>
      <c r="U26" s="1">
        <v>90</v>
      </c>
      <c r="V26" s="1">
        <v>92</v>
      </c>
      <c r="W26" s="1">
        <v>92</v>
      </c>
      <c r="X26" s="1">
        <v>93</v>
      </c>
      <c r="Y26" s="1"/>
      <c r="Z26" s="1"/>
      <c r="AA26" s="1"/>
      <c r="AB26" s="1"/>
      <c r="AC26" s="1"/>
      <c r="AD26" s="1"/>
      <c r="AE26" s="18"/>
      <c r="AF26" s="1">
        <v>93</v>
      </c>
      <c r="AG26" s="1">
        <v>80</v>
      </c>
      <c r="AH26" s="1">
        <v>88</v>
      </c>
      <c r="AI26" s="1">
        <v>99</v>
      </c>
      <c r="AJ26" s="1">
        <v>97</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80008</v>
      </c>
      <c r="C27" s="19" t="s">
        <v>134</v>
      </c>
      <c r="D27" s="18"/>
      <c r="E27" s="28">
        <f t="shared" si="0"/>
        <v>81</v>
      </c>
      <c r="F27" s="28" t="str">
        <f t="shared" si="1"/>
        <v>B</v>
      </c>
      <c r="G27" s="28">
        <f t="shared" si="2"/>
        <v>81</v>
      </c>
      <c r="H27" s="28" t="str">
        <f t="shared" si="3"/>
        <v>B</v>
      </c>
      <c r="I27" s="36">
        <v>2</v>
      </c>
      <c r="J27" s="28" t="str">
        <f t="shared" si="4"/>
        <v>Memiliki kemampuan dalam menelaah teks serat Wedhatama pupuh Kinanthi, memahami teks geguritan, teks deskripsi busana adat jawa, teks eksposisi gamelan perlu peningkatan dalam pemahaman kaidah penulisan aksara jawa.</v>
      </c>
      <c r="K27" s="28">
        <f t="shared" si="5"/>
        <v>81.2</v>
      </c>
      <c r="L27" s="28" t="str">
        <f t="shared" si="6"/>
        <v>B</v>
      </c>
      <c r="M27" s="28">
        <f t="shared" si="7"/>
        <v>81.2</v>
      </c>
      <c r="N27" s="28" t="str">
        <f t="shared" si="8"/>
        <v>B</v>
      </c>
      <c r="O27" s="36">
        <v>2</v>
      </c>
      <c r="P27" s="28" t="str">
        <f t="shared" si="9"/>
        <v>Terampil dalam menyajikan teks eksposisi gamelan</v>
      </c>
      <c r="Q27" s="39" t="s">
        <v>8</v>
      </c>
      <c r="R27" s="39" t="s">
        <v>8</v>
      </c>
      <c r="S27" s="18"/>
      <c r="T27" s="1">
        <v>80</v>
      </c>
      <c r="U27" s="1">
        <v>80</v>
      </c>
      <c r="V27" s="1">
        <v>80</v>
      </c>
      <c r="W27" s="1">
        <v>80</v>
      </c>
      <c r="X27" s="1">
        <v>85</v>
      </c>
      <c r="Y27" s="1"/>
      <c r="Z27" s="1"/>
      <c r="AA27" s="1"/>
      <c r="AB27" s="1"/>
      <c r="AC27" s="1"/>
      <c r="AD27" s="1"/>
      <c r="AE27" s="18"/>
      <c r="AF27" s="1">
        <v>83</v>
      </c>
      <c r="AG27" s="1">
        <v>67</v>
      </c>
      <c r="AH27" s="1">
        <v>83</v>
      </c>
      <c r="AI27" s="1">
        <v>84</v>
      </c>
      <c r="AJ27" s="1">
        <v>89</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27368</v>
      </c>
      <c r="FK27" s="77">
        <v>27378</v>
      </c>
    </row>
    <row r="28" spans="1:167" x14ac:dyDescent="0.25">
      <c r="A28" s="19">
        <v>18</v>
      </c>
      <c r="B28" s="19">
        <v>73753</v>
      </c>
      <c r="C28" s="19" t="s">
        <v>135</v>
      </c>
      <c r="D28" s="18"/>
      <c r="E28" s="28">
        <f t="shared" si="0"/>
        <v>79</v>
      </c>
      <c r="F28" s="28" t="str">
        <f t="shared" si="1"/>
        <v>B</v>
      </c>
      <c r="G28" s="28">
        <f t="shared" si="2"/>
        <v>79</v>
      </c>
      <c r="H28" s="28" t="str">
        <f t="shared" si="3"/>
        <v>B</v>
      </c>
      <c r="I28" s="36">
        <v>2</v>
      </c>
      <c r="J28" s="28" t="str">
        <f t="shared" si="4"/>
        <v>Memiliki kemampuan dalam menelaah teks serat Wedhatama pupuh Kinanthi, memahami teks geguritan, teks deskripsi busana adat jawa, teks eksposisi gamelan perlu peningkatan dalam pemahaman kaidah penulisan aksara jawa.</v>
      </c>
      <c r="K28" s="28">
        <f t="shared" si="5"/>
        <v>82</v>
      </c>
      <c r="L28" s="28" t="str">
        <f t="shared" si="6"/>
        <v>B</v>
      </c>
      <c r="M28" s="28">
        <f t="shared" si="7"/>
        <v>82</v>
      </c>
      <c r="N28" s="28" t="str">
        <f t="shared" si="8"/>
        <v>B</v>
      </c>
      <c r="O28" s="36">
        <v>2</v>
      </c>
      <c r="P28" s="28" t="str">
        <f t="shared" si="9"/>
        <v>Terampil dalam menyajikan teks eksposisi gamelan</v>
      </c>
      <c r="Q28" s="39" t="s">
        <v>8</v>
      </c>
      <c r="R28" s="39" t="s">
        <v>8</v>
      </c>
      <c r="S28" s="18"/>
      <c r="T28" s="1">
        <v>81</v>
      </c>
      <c r="U28" s="1">
        <v>83</v>
      </c>
      <c r="V28" s="1">
        <v>73</v>
      </c>
      <c r="W28" s="1">
        <v>80</v>
      </c>
      <c r="X28" s="1">
        <v>80</v>
      </c>
      <c r="Y28" s="1"/>
      <c r="Z28" s="1"/>
      <c r="AA28" s="1"/>
      <c r="AB28" s="1"/>
      <c r="AC28" s="1"/>
      <c r="AD28" s="1"/>
      <c r="AE28" s="18"/>
      <c r="AF28" s="1">
        <v>86</v>
      </c>
      <c r="AG28" s="1">
        <v>60</v>
      </c>
      <c r="AH28" s="1">
        <v>82</v>
      </c>
      <c r="AI28" s="1">
        <v>92</v>
      </c>
      <c r="AJ28" s="1">
        <v>90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73768</v>
      </c>
      <c r="C29" s="19" t="s">
        <v>136</v>
      </c>
      <c r="D29" s="18"/>
      <c r="E29" s="28">
        <f t="shared" si="0"/>
        <v>91</v>
      </c>
      <c r="F29" s="28" t="str">
        <f t="shared" si="1"/>
        <v>A</v>
      </c>
      <c r="G29" s="28">
        <f t="shared" si="2"/>
        <v>91</v>
      </c>
      <c r="H29" s="28" t="str">
        <f t="shared" si="3"/>
        <v>A</v>
      </c>
      <c r="I29" s="36">
        <v>1</v>
      </c>
      <c r="J29" s="28" t="str">
        <f t="shared" si="4"/>
        <v>Memiliki kemampuan dalam menelaah teks serat Wedhatama pupuh Kinanthi, memahami teks geguritan, teks deskripsi busana adat jawa, teks eksposisi gamelan dan memahami kaidah penulisan aksara jawa.</v>
      </c>
      <c r="K29" s="28">
        <f t="shared" si="5"/>
        <v>90.4</v>
      </c>
      <c r="L29" s="28" t="str">
        <f t="shared" si="6"/>
        <v>A</v>
      </c>
      <c r="M29" s="28">
        <f t="shared" si="7"/>
        <v>90.4</v>
      </c>
      <c r="N29" s="28" t="str">
        <f t="shared" si="8"/>
        <v>A</v>
      </c>
      <c r="O29" s="36">
        <v>1</v>
      </c>
      <c r="P29" s="28" t="str">
        <f t="shared" si="9"/>
        <v>Sangat terampil dalam menuliskan teks tembang Kinanthi, geguritan, meanyajikan teks deskripsi busana adat jawa dan teks eksposisi gamelan</v>
      </c>
      <c r="Q29" s="39" t="s">
        <v>8</v>
      </c>
      <c r="R29" s="39" t="s">
        <v>8</v>
      </c>
      <c r="S29" s="18"/>
      <c r="T29" s="1">
        <v>91</v>
      </c>
      <c r="U29" s="1">
        <v>93</v>
      </c>
      <c r="V29" s="1">
        <v>90</v>
      </c>
      <c r="W29" s="1">
        <v>90</v>
      </c>
      <c r="X29" s="1">
        <v>90</v>
      </c>
      <c r="Y29" s="1"/>
      <c r="Z29" s="1"/>
      <c r="AA29" s="1"/>
      <c r="AB29" s="1"/>
      <c r="AC29" s="1"/>
      <c r="AD29" s="1"/>
      <c r="AE29" s="18"/>
      <c r="AF29" s="1">
        <v>96</v>
      </c>
      <c r="AG29" s="1">
        <v>89</v>
      </c>
      <c r="AH29" s="1">
        <v>89</v>
      </c>
      <c r="AI29" s="1">
        <v>89</v>
      </c>
      <c r="AJ29" s="1">
        <v>89</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27369</v>
      </c>
      <c r="FK29" s="77">
        <v>27379</v>
      </c>
    </row>
    <row r="30" spans="1:167" x14ac:dyDescent="0.25">
      <c r="A30" s="19">
        <v>20</v>
      </c>
      <c r="B30" s="19">
        <v>73783</v>
      </c>
      <c r="C30" s="19" t="s">
        <v>137</v>
      </c>
      <c r="D30" s="18"/>
      <c r="E30" s="28">
        <f t="shared" si="0"/>
        <v>90</v>
      </c>
      <c r="F30" s="28" t="str">
        <f t="shared" si="1"/>
        <v>A</v>
      </c>
      <c r="G30" s="28">
        <f t="shared" si="2"/>
        <v>90</v>
      </c>
      <c r="H30" s="28" t="str">
        <f t="shared" si="3"/>
        <v>A</v>
      </c>
      <c r="I30" s="36">
        <v>1</v>
      </c>
      <c r="J30" s="28" t="str">
        <f t="shared" si="4"/>
        <v>Memiliki kemampuan dalam menelaah teks serat Wedhatama pupuh Kinanthi, memahami teks geguritan, teks deskripsi busana adat jawa, teks eksposisi gamelan dan memahami kaidah penulisan aksara jawa.</v>
      </c>
      <c r="K30" s="28">
        <f t="shared" si="5"/>
        <v>87.6</v>
      </c>
      <c r="L30" s="28" t="str">
        <f t="shared" si="6"/>
        <v>A</v>
      </c>
      <c r="M30" s="28">
        <f t="shared" si="7"/>
        <v>87.6</v>
      </c>
      <c r="N30" s="28" t="str">
        <f t="shared" si="8"/>
        <v>A</v>
      </c>
      <c r="O30" s="36">
        <v>1</v>
      </c>
      <c r="P30" s="28" t="str">
        <f t="shared" si="9"/>
        <v>Sangat terampil dalam menuliskan teks tembang Kinanthi, geguritan, meanyajikan teks deskripsi busana adat jawa dan teks eksposisi gamelan</v>
      </c>
      <c r="Q30" s="39" t="s">
        <v>8</v>
      </c>
      <c r="R30" s="39" t="s">
        <v>8</v>
      </c>
      <c r="S30" s="18"/>
      <c r="T30" s="1">
        <v>90</v>
      </c>
      <c r="U30" s="1">
        <v>90</v>
      </c>
      <c r="V30" s="1">
        <v>90</v>
      </c>
      <c r="W30" s="1">
        <v>90</v>
      </c>
      <c r="X30" s="1">
        <v>90</v>
      </c>
      <c r="Y30" s="1"/>
      <c r="Z30" s="1"/>
      <c r="AA30" s="1"/>
      <c r="AB30" s="1"/>
      <c r="AC30" s="1"/>
      <c r="AD30" s="1"/>
      <c r="AE30" s="18"/>
      <c r="AF30" s="1">
        <v>93</v>
      </c>
      <c r="AG30" s="1">
        <v>73</v>
      </c>
      <c r="AH30" s="1">
        <v>86</v>
      </c>
      <c r="AI30" s="1">
        <v>89</v>
      </c>
      <c r="AJ30" s="1">
        <v>97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73798</v>
      </c>
      <c r="C31" s="19" t="s">
        <v>138</v>
      </c>
      <c r="D31" s="18"/>
      <c r="E31" s="28">
        <f t="shared" si="0"/>
        <v>89</v>
      </c>
      <c r="F31" s="28" t="str">
        <f t="shared" si="1"/>
        <v>A</v>
      </c>
      <c r="G31" s="28">
        <f t="shared" si="2"/>
        <v>89</v>
      </c>
      <c r="H31" s="28" t="str">
        <f t="shared" si="3"/>
        <v>A</v>
      </c>
      <c r="I31" s="36">
        <v>1</v>
      </c>
      <c r="J31" s="28" t="str">
        <f t="shared" si="4"/>
        <v>Memiliki kemampuan dalam menelaah teks serat Wedhatama pupuh Kinanthi, memahami teks geguritan, teks deskripsi busana adat jawa, teks eksposisi gamelan dan memahami kaidah penulisan aksara jawa.</v>
      </c>
      <c r="K31" s="28">
        <f t="shared" si="5"/>
        <v>87</v>
      </c>
      <c r="L31" s="28" t="str">
        <f t="shared" si="6"/>
        <v>A</v>
      </c>
      <c r="M31" s="28">
        <f t="shared" si="7"/>
        <v>87</v>
      </c>
      <c r="N31" s="28" t="str">
        <f t="shared" si="8"/>
        <v>A</v>
      </c>
      <c r="O31" s="36">
        <v>2</v>
      </c>
      <c r="P31" s="28" t="str">
        <f t="shared" si="9"/>
        <v>Terampil dalam menyajikan teks eksposisi gamelan</v>
      </c>
      <c r="Q31" s="39" t="s">
        <v>8</v>
      </c>
      <c r="R31" s="39" t="s">
        <v>8</v>
      </c>
      <c r="S31" s="18"/>
      <c r="T31" s="1">
        <v>89</v>
      </c>
      <c r="U31" s="1">
        <v>89</v>
      </c>
      <c r="V31" s="1">
        <v>89</v>
      </c>
      <c r="W31" s="1">
        <v>89</v>
      </c>
      <c r="X31" s="1">
        <v>89</v>
      </c>
      <c r="Y31" s="1"/>
      <c r="Z31" s="1"/>
      <c r="AA31" s="1"/>
      <c r="AB31" s="1"/>
      <c r="AC31" s="1"/>
      <c r="AD31" s="1"/>
      <c r="AE31" s="18"/>
      <c r="AF31" s="1">
        <v>87</v>
      </c>
      <c r="AG31" s="1">
        <v>87</v>
      </c>
      <c r="AH31" s="1">
        <v>87</v>
      </c>
      <c r="AI31" s="1">
        <v>87</v>
      </c>
      <c r="AJ31" s="1">
        <v>87</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27370</v>
      </c>
      <c r="FK31" s="77">
        <v>27380</v>
      </c>
    </row>
    <row r="32" spans="1:167" x14ac:dyDescent="0.25">
      <c r="A32" s="19">
        <v>22</v>
      </c>
      <c r="B32" s="19">
        <v>73813</v>
      </c>
      <c r="C32" s="19" t="s">
        <v>139</v>
      </c>
      <c r="D32" s="18"/>
      <c r="E32" s="28">
        <f t="shared" si="0"/>
        <v>89</v>
      </c>
      <c r="F32" s="28" t="str">
        <f t="shared" si="1"/>
        <v>A</v>
      </c>
      <c r="G32" s="28">
        <f t="shared" si="2"/>
        <v>89</v>
      </c>
      <c r="H32" s="28" t="str">
        <f t="shared" si="3"/>
        <v>A</v>
      </c>
      <c r="I32" s="36">
        <v>2</v>
      </c>
      <c r="J32" s="28" t="str">
        <f t="shared" si="4"/>
        <v>Memiliki kemampuan dalam menelaah teks serat Wedhatama pupuh Kinanthi, memahami teks geguritan, teks deskripsi busana adat jawa, teks eksposisi gamelan perlu peningkatan dalam pemahaman kaidah penulisan aksara jawa.</v>
      </c>
      <c r="K32" s="28">
        <f t="shared" si="5"/>
        <v>89.2</v>
      </c>
      <c r="L32" s="28" t="str">
        <f t="shared" si="6"/>
        <v>A</v>
      </c>
      <c r="M32" s="28">
        <f t="shared" si="7"/>
        <v>89.2</v>
      </c>
      <c r="N32" s="28" t="str">
        <f t="shared" si="8"/>
        <v>A</v>
      </c>
      <c r="O32" s="36">
        <v>1</v>
      </c>
      <c r="P32" s="28" t="str">
        <f t="shared" si="9"/>
        <v>Sangat terampil dalam menuliskan teks tembang Kinanthi, geguritan, meanyajikan teks deskripsi busana adat jawa dan teks eksposisi gamelan</v>
      </c>
      <c r="Q32" s="39" t="s">
        <v>8</v>
      </c>
      <c r="R32" s="39" t="s">
        <v>8</v>
      </c>
      <c r="S32" s="18"/>
      <c r="T32" s="1">
        <v>87</v>
      </c>
      <c r="U32" s="1">
        <v>89</v>
      </c>
      <c r="V32" s="1">
        <v>89</v>
      </c>
      <c r="W32" s="1">
        <v>89</v>
      </c>
      <c r="X32" s="1">
        <v>89</v>
      </c>
      <c r="Y32" s="1"/>
      <c r="Z32" s="1"/>
      <c r="AA32" s="1"/>
      <c r="AB32" s="1"/>
      <c r="AC32" s="1"/>
      <c r="AD32" s="1"/>
      <c r="AE32" s="18"/>
      <c r="AF32" s="1">
        <v>92</v>
      </c>
      <c r="AG32" s="1">
        <v>80</v>
      </c>
      <c r="AH32" s="1">
        <v>86</v>
      </c>
      <c r="AI32" s="1">
        <v>98</v>
      </c>
      <c r="AJ32" s="1">
        <v>90</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74563</v>
      </c>
      <c r="C33" s="19" t="s">
        <v>140</v>
      </c>
      <c r="D33" s="18"/>
      <c r="E33" s="28">
        <f t="shared" si="0"/>
        <v>81</v>
      </c>
      <c r="F33" s="28" t="str">
        <f t="shared" si="1"/>
        <v>B</v>
      </c>
      <c r="G33" s="28">
        <f t="shared" si="2"/>
        <v>81</v>
      </c>
      <c r="H33" s="28" t="str">
        <f t="shared" si="3"/>
        <v>B</v>
      </c>
      <c r="I33" s="36">
        <v>2</v>
      </c>
      <c r="J33" s="28" t="str">
        <f t="shared" si="4"/>
        <v>Memiliki kemampuan dalam menelaah teks serat Wedhatama pupuh Kinanthi, memahami teks geguritan, teks deskripsi busana adat jawa, teks eksposisi gamelan perlu peningkatan dalam pemahaman kaidah penulisan aksara jawa.</v>
      </c>
      <c r="K33" s="28">
        <f t="shared" si="5"/>
        <v>83.2</v>
      </c>
      <c r="L33" s="28" t="str">
        <f t="shared" si="6"/>
        <v>B</v>
      </c>
      <c r="M33" s="28">
        <f t="shared" si="7"/>
        <v>83.2</v>
      </c>
      <c r="N33" s="28" t="str">
        <f t="shared" si="8"/>
        <v>B</v>
      </c>
      <c r="O33" s="36">
        <v>2</v>
      </c>
      <c r="P33" s="28" t="str">
        <f t="shared" si="9"/>
        <v>Terampil dalam menyajikan teks eksposisi gamelan</v>
      </c>
      <c r="Q33" s="39" t="s">
        <v>8</v>
      </c>
      <c r="R33" s="39" t="s">
        <v>8</v>
      </c>
      <c r="S33" s="18"/>
      <c r="T33" s="1">
        <v>80</v>
      </c>
      <c r="U33" s="1">
        <v>80</v>
      </c>
      <c r="V33" s="1">
        <v>80</v>
      </c>
      <c r="W33" s="1">
        <v>80</v>
      </c>
      <c r="X33" s="1">
        <v>83</v>
      </c>
      <c r="Y33" s="1"/>
      <c r="Z33" s="1"/>
      <c r="AA33" s="1"/>
      <c r="AB33" s="1"/>
      <c r="AC33" s="1"/>
      <c r="AD33" s="1"/>
      <c r="AE33" s="18"/>
      <c r="AF33" s="1">
        <v>83</v>
      </c>
      <c r="AG33" s="1">
        <v>73</v>
      </c>
      <c r="AH33" s="1">
        <v>82</v>
      </c>
      <c r="AI33" s="1">
        <v>89</v>
      </c>
      <c r="AJ33" s="1">
        <v>89</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73828</v>
      </c>
      <c r="C34" s="19" t="s">
        <v>141</v>
      </c>
      <c r="D34" s="18"/>
      <c r="E34" s="28">
        <f t="shared" si="0"/>
        <v>76</v>
      </c>
      <c r="F34" s="28" t="str">
        <f t="shared" si="1"/>
        <v>B</v>
      </c>
      <c r="G34" s="28">
        <f t="shared" si="2"/>
        <v>76</v>
      </c>
      <c r="H34" s="28" t="str">
        <f t="shared" si="3"/>
        <v>B</v>
      </c>
      <c r="I34" s="36">
        <v>2</v>
      </c>
      <c r="J34" s="28" t="str">
        <f t="shared" si="4"/>
        <v>Memiliki kemampuan dalam menelaah teks serat Wedhatama pupuh Kinanthi, memahami teks geguritan, teks deskripsi busana adat jawa, teks eksposisi gamelan perlu peningkatan dalam pemahaman kaidah penulisan aksara jawa.</v>
      </c>
      <c r="K34" s="28">
        <f t="shared" si="5"/>
        <v>81.599999999999994</v>
      </c>
      <c r="L34" s="28" t="str">
        <f t="shared" si="6"/>
        <v>B</v>
      </c>
      <c r="M34" s="28">
        <f t="shared" si="7"/>
        <v>81.599999999999994</v>
      </c>
      <c r="N34" s="28" t="str">
        <f t="shared" si="8"/>
        <v>B</v>
      </c>
      <c r="O34" s="36">
        <v>2</v>
      </c>
      <c r="P34" s="28" t="str">
        <f t="shared" si="9"/>
        <v>Terampil dalam menyajikan teks eksposisi gamelan</v>
      </c>
      <c r="Q34" s="39" t="s">
        <v>8</v>
      </c>
      <c r="R34" s="39" t="s">
        <v>8</v>
      </c>
      <c r="S34" s="18"/>
      <c r="T34" s="1">
        <v>80</v>
      </c>
      <c r="U34" s="1">
        <v>70</v>
      </c>
      <c r="V34" s="1">
        <v>80</v>
      </c>
      <c r="W34" s="1">
        <v>67</v>
      </c>
      <c r="X34" s="1">
        <v>84</v>
      </c>
      <c r="Y34" s="1"/>
      <c r="Z34" s="1"/>
      <c r="AA34" s="1"/>
      <c r="AB34" s="1"/>
      <c r="AC34" s="1"/>
      <c r="AD34" s="1"/>
      <c r="AE34" s="18"/>
      <c r="AF34" s="1">
        <v>83</v>
      </c>
      <c r="AG34" s="1">
        <v>60</v>
      </c>
      <c r="AH34" s="1">
        <v>89</v>
      </c>
      <c r="AI34" s="1">
        <v>87</v>
      </c>
      <c r="AJ34" s="1">
        <v>89</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73843</v>
      </c>
      <c r="C35" s="19" t="s">
        <v>142</v>
      </c>
      <c r="D35" s="18"/>
      <c r="E35" s="28">
        <f t="shared" si="0"/>
        <v>87</v>
      </c>
      <c r="F35" s="28" t="str">
        <f t="shared" si="1"/>
        <v>A</v>
      </c>
      <c r="G35" s="28">
        <f t="shared" si="2"/>
        <v>87</v>
      </c>
      <c r="H35" s="28" t="str">
        <f t="shared" si="3"/>
        <v>A</v>
      </c>
      <c r="I35" s="36">
        <v>1</v>
      </c>
      <c r="J35" s="28" t="str">
        <f t="shared" si="4"/>
        <v>Memiliki kemampuan dalam menelaah teks serat Wedhatama pupuh Kinanthi, memahami teks geguritan, teks deskripsi busana adat jawa, teks eksposisi gamelan dan memahami kaidah penulisan aksara jawa.</v>
      </c>
      <c r="K35" s="28">
        <f t="shared" si="5"/>
        <v>87.2</v>
      </c>
      <c r="L35" s="28" t="str">
        <f t="shared" si="6"/>
        <v>A</v>
      </c>
      <c r="M35" s="28">
        <f t="shared" si="7"/>
        <v>87.2</v>
      </c>
      <c r="N35" s="28" t="str">
        <f t="shared" si="8"/>
        <v>A</v>
      </c>
      <c r="O35" s="36">
        <v>1</v>
      </c>
      <c r="P35" s="28" t="str">
        <f t="shared" si="9"/>
        <v>Sangat terampil dalam menuliskan teks tembang Kinanthi, geguritan, meanyajikan teks deskripsi busana adat jawa dan teks eksposisi gamelan</v>
      </c>
      <c r="Q35" s="39" t="s">
        <v>8</v>
      </c>
      <c r="R35" s="39" t="s">
        <v>8</v>
      </c>
      <c r="S35" s="18"/>
      <c r="T35" s="1">
        <v>87</v>
      </c>
      <c r="U35" s="1">
        <v>87</v>
      </c>
      <c r="V35" s="1">
        <v>87</v>
      </c>
      <c r="W35" s="1">
        <v>87</v>
      </c>
      <c r="X35" s="1">
        <v>87</v>
      </c>
      <c r="Y35" s="1"/>
      <c r="Z35" s="1"/>
      <c r="AA35" s="1"/>
      <c r="AB35" s="1"/>
      <c r="AC35" s="1"/>
      <c r="AD35" s="1"/>
      <c r="AE35" s="18"/>
      <c r="AF35" s="1">
        <v>88</v>
      </c>
      <c r="AG35" s="1">
        <v>73</v>
      </c>
      <c r="AH35" s="1">
        <v>89</v>
      </c>
      <c r="AI35" s="1">
        <v>94</v>
      </c>
      <c r="AJ35" s="1">
        <v>92</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73858</v>
      </c>
      <c r="C36" s="19" t="s">
        <v>143</v>
      </c>
      <c r="D36" s="18"/>
      <c r="E36" s="28">
        <f t="shared" si="0"/>
        <v>86</v>
      </c>
      <c r="F36" s="28" t="str">
        <f t="shared" si="1"/>
        <v>A</v>
      </c>
      <c r="G36" s="28">
        <f t="shared" si="2"/>
        <v>86</v>
      </c>
      <c r="H36" s="28" t="str">
        <f t="shared" si="3"/>
        <v>A</v>
      </c>
      <c r="I36" s="36">
        <v>1</v>
      </c>
      <c r="J36" s="28" t="str">
        <f t="shared" si="4"/>
        <v>Memiliki kemampuan dalam menelaah teks serat Wedhatama pupuh Kinanthi, memahami teks geguritan, teks deskripsi busana adat jawa, teks eksposisi gamelan dan memahami kaidah penulisan aksara jawa.</v>
      </c>
      <c r="K36" s="28">
        <f t="shared" si="5"/>
        <v>86</v>
      </c>
      <c r="L36" s="28" t="str">
        <f t="shared" si="6"/>
        <v>A</v>
      </c>
      <c r="M36" s="28">
        <f t="shared" si="7"/>
        <v>86</v>
      </c>
      <c r="N36" s="28" t="str">
        <f t="shared" si="8"/>
        <v>A</v>
      </c>
      <c r="O36" s="36">
        <v>2</v>
      </c>
      <c r="P36" s="28" t="str">
        <f t="shared" si="9"/>
        <v>Terampil dalam menyajikan teks eksposisi gamelan</v>
      </c>
      <c r="Q36" s="39" t="s">
        <v>8</v>
      </c>
      <c r="R36" s="39" t="s">
        <v>8</v>
      </c>
      <c r="S36" s="18"/>
      <c r="T36" s="1">
        <v>86</v>
      </c>
      <c r="U36" s="1">
        <v>86</v>
      </c>
      <c r="V36" s="1">
        <v>86</v>
      </c>
      <c r="W36" s="1">
        <v>86</v>
      </c>
      <c r="X36" s="1">
        <v>86</v>
      </c>
      <c r="Y36" s="1"/>
      <c r="Z36" s="1"/>
      <c r="AA36" s="1"/>
      <c r="AB36" s="1"/>
      <c r="AC36" s="1"/>
      <c r="AD36" s="1"/>
      <c r="AE36" s="18"/>
      <c r="AF36" s="1">
        <v>82</v>
      </c>
      <c r="AG36" s="1">
        <v>85</v>
      </c>
      <c r="AH36" s="1">
        <v>89</v>
      </c>
      <c r="AI36" s="1">
        <v>88</v>
      </c>
      <c r="AJ36" s="1">
        <v>86</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73873</v>
      </c>
      <c r="C37" s="19" t="s">
        <v>144</v>
      </c>
      <c r="D37" s="18"/>
      <c r="E37" s="28">
        <f t="shared" si="0"/>
        <v>79</v>
      </c>
      <c r="F37" s="28" t="str">
        <f t="shared" si="1"/>
        <v>B</v>
      </c>
      <c r="G37" s="28">
        <f t="shared" si="2"/>
        <v>79</v>
      </c>
      <c r="H37" s="28" t="str">
        <f t="shared" si="3"/>
        <v>B</v>
      </c>
      <c r="I37" s="36">
        <v>2</v>
      </c>
      <c r="J37" s="28" t="str">
        <f t="shared" si="4"/>
        <v>Memiliki kemampuan dalam menelaah teks serat Wedhatama pupuh Kinanthi, memahami teks geguritan, teks deskripsi busana adat jawa, teks eksposisi gamelan perlu peningkatan dalam pemahaman kaidah penulisan aksara jawa.</v>
      </c>
      <c r="K37" s="28">
        <f t="shared" si="5"/>
        <v>89.2</v>
      </c>
      <c r="L37" s="28" t="str">
        <f t="shared" si="6"/>
        <v>A</v>
      </c>
      <c r="M37" s="28">
        <f t="shared" si="7"/>
        <v>89.2</v>
      </c>
      <c r="N37" s="28" t="str">
        <f t="shared" si="8"/>
        <v>A</v>
      </c>
      <c r="O37" s="36">
        <v>1</v>
      </c>
      <c r="P37" s="28" t="str">
        <f t="shared" si="9"/>
        <v>Sangat terampil dalam menuliskan teks tembang Kinanthi, geguritan, meanyajikan teks deskripsi busana adat jawa dan teks eksposisi gamelan</v>
      </c>
      <c r="Q37" s="39" t="s">
        <v>8</v>
      </c>
      <c r="R37" s="39" t="s">
        <v>8</v>
      </c>
      <c r="S37" s="18"/>
      <c r="T37" s="1">
        <v>87</v>
      </c>
      <c r="U37" s="1">
        <v>89</v>
      </c>
      <c r="V37" s="1">
        <v>67</v>
      </c>
      <c r="W37" s="1">
        <v>67</v>
      </c>
      <c r="X37" s="1">
        <v>83</v>
      </c>
      <c r="Y37" s="1"/>
      <c r="Z37" s="1"/>
      <c r="AA37" s="1"/>
      <c r="AB37" s="1"/>
      <c r="AC37" s="1"/>
      <c r="AD37" s="1"/>
      <c r="AE37" s="18"/>
      <c r="AF37" s="1">
        <v>92</v>
      </c>
      <c r="AG37" s="1">
        <v>73</v>
      </c>
      <c r="AH37" s="1">
        <v>87</v>
      </c>
      <c r="AI37" s="1">
        <v>98</v>
      </c>
      <c r="AJ37" s="1">
        <v>96</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73888</v>
      </c>
      <c r="C38" s="19" t="s">
        <v>145</v>
      </c>
      <c r="D38" s="18"/>
      <c r="E38" s="28">
        <f t="shared" si="0"/>
        <v>92</v>
      </c>
      <c r="F38" s="28" t="str">
        <f t="shared" si="1"/>
        <v>A</v>
      </c>
      <c r="G38" s="28">
        <f t="shared" si="2"/>
        <v>92</v>
      </c>
      <c r="H38" s="28" t="str">
        <f t="shared" si="3"/>
        <v>A</v>
      </c>
      <c r="I38" s="36">
        <v>1</v>
      </c>
      <c r="J38" s="28" t="str">
        <f t="shared" si="4"/>
        <v>Memiliki kemampuan dalam menelaah teks serat Wedhatama pupuh Kinanthi, memahami teks geguritan, teks deskripsi busana adat jawa, teks eksposisi gamelan dan memahami kaidah penulisan aksara jawa.</v>
      </c>
      <c r="K38" s="28">
        <f t="shared" si="5"/>
        <v>77</v>
      </c>
      <c r="L38" s="28" t="str">
        <f t="shared" si="6"/>
        <v>B</v>
      </c>
      <c r="M38" s="28">
        <f t="shared" si="7"/>
        <v>77</v>
      </c>
      <c r="N38" s="28" t="str">
        <f t="shared" si="8"/>
        <v>B</v>
      </c>
      <c r="O38" s="36">
        <v>2</v>
      </c>
      <c r="P38" s="28" t="str">
        <f t="shared" si="9"/>
        <v>Terampil dalam menyajikan teks eksposisi gamelan</v>
      </c>
      <c r="Q38" s="39" t="s">
        <v>8</v>
      </c>
      <c r="R38" s="39" t="s">
        <v>8</v>
      </c>
      <c r="S38" s="18"/>
      <c r="T38" s="1">
        <v>92</v>
      </c>
      <c r="U38" s="1">
        <v>92</v>
      </c>
      <c r="V38" s="1">
        <v>92</v>
      </c>
      <c r="W38" s="1">
        <v>92</v>
      </c>
      <c r="X38" s="1">
        <v>92</v>
      </c>
      <c r="Y38" s="1"/>
      <c r="Z38" s="1"/>
      <c r="AA38" s="1"/>
      <c r="AB38" s="1"/>
      <c r="AC38" s="1"/>
      <c r="AD38" s="1"/>
      <c r="AE38" s="18"/>
      <c r="AF38" s="1">
        <v>83</v>
      </c>
      <c r="AG38" s="1">
        <v>60</v>
      </c>
      <c r="AH38" s="1">
        <v>82</v>
      </c>
      <c r="AI38" s="1">
        <v>81</v>
      </c>
      <c r="AJ38" s="1">
        <v>79</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74578</v>
      </c>
      <c r="C39" s="19" t="s">
        <v>146</v>
      </c>
      <c r="D39" s="18"/>
      <c r="E39" s="28">
        <f t="shared" si="0"/>
        <v>89</v>
      </c>
      <c r="F39" s="28" t="str">
        <f t="shared" si="1"/>
        <v>A</v>
      </c>
      <c r="G39" s="28">
        <f t="shared" si="2"/>
        <v>89</v>
      </c>
      <c r="H39" s="28" t="str">
        <f t="shared" si="3"/>
        <v>A</v>
      </c>
      <c r="I39" s="36">
        <v>1</v>
      </c>
      <c r="J39" s="28" t="str">
        <f t="shared" si="4"/>
        <v>Memiliki kemampuan dalam menelaah teks serat Wedhatama pupuh Kinanthi, memahami teks geguritan, teks deskripsi busana adat jawa, teks eksposisi gamelan dan memahami kaidah penulisan aksara jawa.</v>
      </c>
      <c r="K39" s="28">
        <f t="shared" si="5"/>
        <v>90</v>
      </c>
      <c r="L39" s="28" t="str">
        <f t="shared" si="6"/>
        <v>A</v>
      </c>
      <c r="M39" s="28">
        <f t="shared" si="7"/>
        <v>90</v>
      </c>
      <c r="N39" s="28" t="str">
        <f t="shared" si="8"/>
        <v>A</v>
      </c>
      <c r="O39" s="36">
        <v>1</v>
      </c>
      <c r="P39" s="28" t="str">
        <f t="shared" si="9"/>
        <v>Sangat terampil dalam menuliskan teks tembang Kinanthi, geguritan, meanyajikan teks deskripsi busana adat jawa dan teks eksposisi gamelan</v>
      </c>
      <c r="Q39" s="39" t="s">
        <v>8</v>
      </c>
      <c r="R39" s="39" t="s">
        <v>8</v>
      </c>
      <c r="S39" s="18"/>
      <c r="T39" s="1">
        <v>80</v>
      </c>
      <c r="U39" s="1">
        <v>90</v>
      </c>
      <c r="V39" s="1">
        <v>92</v>
      </c>
      <c r="W39" s="1">
        <v>92</v>
      </c>
      <c r="X39" s="1">
        <v>89</v>
      </c>
      <c r="Y39" s="1"/>
      <c r="Z39" s="1"/>
      <c r="AA39" s="1"/>
      <c r="AB39" s="1"/>
      <c r="AC39" s="1"/>
      <c r="AD39" s="1"/>
      <c r="AE39" s="18"/>
      <c r="AF39" s="1">
        <v>84</v>
      </c>
      <c r="AG39" s="1">
        <v>92</v>
      </c>
      <c r="AH39" s="1">
        <v>86</v>
      </c>
      <c r="AI39" s="1">
        <v>99</v>
      </c>
      <c r="AJ39" s="1">
        <v>89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73903</v>
      </c>
      <c r="C40" s="19" t="s">
        <v>147</v>
      </c>
      <c r="D40" s="18"/>
      <c r="E40" s="28">
        <f t="shared" si="0"/>
        <v>94</v>
      </c>
      <c r="F40" s="28" t="str">
        <f t="shared" si="1"/>
        <v>A</v>
      </c>
      <c r="G40" s="28">
        <f t="shared" si="2"/>
        <v>94</v>
      </c>
      <c r="H40" s="28" t="str">
        <f t="shared" si="3"/>
        <v>A</v>
      </c>
      <c r="I40" s="36">
        <v>1</v>
      </c>
      <c r="J40" s="28" t="str">
        <f t="shared" si="4"/>
        <v>Memiliki kemampuan dalam menelaah teks serat Wedhatama pupuh Kinanthi, memahami teks geguritan, teks deskripsi busana adat jawa, teks eksposisi gamelan dan memahami kaidah penulisan aksara jawa.</v>
      </c>
      <c r="K40" s="28">
        <f t="shared" si="5"/>
        <v>87.4</v>
      </c>
      <c r="L40" s="28" t="str">
        <f t="shared" si="6"/>
        <v>A</v>
      </c>
      <c r="M40" s="28">
        <f t="shared" si="7"/>
        <v>87.4</v>
      </c>
      <c r="N40" s="28" t="str">
        <f t="shared" si="8"/>
        <v>A</v>
      </c>
      <c r="O40" s="36">
        <v>1</v>
      </c>
      <c r="P40" s="28" t="str">
        <f t="shared" si="9"/>
        <v>Sangat terampil dalam menuliskan teks tembang Kinanthi, geguritan, meanyajikan teks deskripsi busana adat jawa dan teks eksposisi gamelan</v>
      </c>
      <c r="Q40" s="39" t="s">
        <v>8</v>
      </c>
      <c r="R40" s="39" t="s">
        <v>8</v>
      </c>
      <c r="S40" s="18"/>
      <c r="T40" s="1">
        <v>94</v>
      </c>
      <c r="U40" s="1">
        <v>94</v>
      </c>
      <c r="V40" s="1">
        <v>94</v>
      </c>
      <c r="W40" s="1">
        <v>94</v>
      </c>
      <c r="X40" s="1">
        <v>95</v>
      </c>
      <c r="Y40" s="1"/>
      <c r="Z40" s="1"/>
      <c r="AA40" s="1"/>
      <c r="AB40" s="1"/>
      <c r="AC40" s="1"/>
      <c r="AD40" s="1"/>
      <c r="AE40" s="18"/>
      <c r="AF40" s="1">
        <v>93</v>
      </c>
      <c r="AG40" s="1">
        <v>67</v>
      </c>
      <c r="AH40" s="1">
        <v>82</v>
      </c>
      <c r="AI40" s="1">
        <v>99</v>
      </c>
      <c r="AJ40" s="1">
        <v>96</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73918</v>
      </c>
      <c r="C41" s="19" t="s">
        <v>148</v>
      </c>
      <c r="D41" s="18"/>
      <c r="E41" s="28">
        <f t="shared" si="0"/>
        <v>90</v>
      </c>
      <c r="F41" s="28" t="str">
        <f t="shared" si="1"/>
        <v>A</v>
      </c>
      <c r="G41" s="28">
        <f t="shared" si="2"/>
        <v>90</v>
      </c>
      <c r="H41" s="28" t="str">
        <f t="shared" si="3"/>
        <v>A</v>
      </c>
      <c r="I41" s="36">
        <v>1</v>
      </c>
      <c r="J41" s="28" t="str">
        <f t="shared" si="4"/>
        <v>Memiliki kemampuan dalam menelaah teks serat Wedhatama pupuh Kinanthi, memahami teks geguritan, teks deskripsi busana adat jawa, teks eksposisi gamelan dan memahami kaidah penulisan aksara jawa.</v>
      </c>
      <c r="K41" s="28">
        <f t="shared" si="5"/>
        <v>89.4</v>
      </c>
      <c r="L41" s="28" t="str">
        <f t="shared" si="6"/>
        <v>A</v>
      </c>
      <c r="M41" s="28">
        <f t="shared" si="7"/>
        <v>89.4</v>
      </c>
      <c r="N41" s="28" t="str">
        <f t="shared" si="8"/>
        <v>A</v>
      </c>
      <c r="O41" s="36">
        <v>1</v>
      </c>
      <c r="P41" s="28" t="str">
        <f t="shared" si="9"/>
        <v>Sangat terampil dalam menuliskan teks tembang Kinanthi, geguritan, meanyajikan teks deskripsi busana adat jawa dan teks eksposisi gamelan</v>
      </c>
      <c r="Q41" s="39" t="s">
        <v>8</v>
      </c>
      <c r="R41" s="39" t="s">
        <v>8</v>
      </c>
      <c r="S41" s="18"/>
      <c r="T41" s="1">
        <v>90</v>
      </c>
      <c r="U41" s="1">
        <v>90</v>
      </c>
      <c r="V41" s="1">
        <v>90</v>
      </c>
      <c r="W41" s="1">
        <v>90</v>
      </c>
      <c r="X41" s="1">
        <v>90</v>
      </c>
      <c r="Y41" s="1"/>
      <c r="Z41" s="1"/>
      <c r="AA41" s="1"/>
      <c r="AB41" s="1"/>
      <c r="AC41" s="1"/>
      <c r="AD41" s="1"/>
      <c r="AE41" s="18"/>
      <c r="AF41" s="1">
        <v>87</v>
      </c>
      <c r="AG41" s="1">
        <v>88</v>
      </c>
      <c r="AH41" s="1">
        <v>82</v>
      </c>
      <c r="AI41" s="1">
        <v>96</v>
      </c>
      <c r="AJ41" s="1">
        <v>94</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73933</v>
      </c>
      <c r="C42" s="19" t="s">
        <v>149</v>
      </c>
      <c r="D42" s="18"/>
      <c r="E42" s="28">
        <f t="shared" si="0"/>
        <v>77</v>
      </c>
      <c r="F42" s="28" t="str">
        <f t="shared" si="1"/>
        <v>B</v>
      </c>
      <c r="G42" s="28">
        <f t="shared" si="2"/>
        <v>77</v>
      </c>
      <c r="H42" s="28" t="str">
        <f t="shared" si="3"/>
        <v>B</v>
      </c>
      <c r="I42" s="36">
        <v>2</v>
      </c>
      <c r="J42" s="28" t="str">
        <f t="shared" si="4"/>
        <v>Memiliki kemampuan dalam menelaah teks serat Wedhatama pupuh Kinanthi, memahami teks geguritan, teks deskripsi busana adat jawa, teks eksposisi gamelan perlu peningkatan dalam pemahaman kaidah penulisan aksara jawa.</v>
      </c>
      <c r="K42" s="28">
        <f t="shared" si="5"/>
        <v>84</v>
      </c>
      <c r="L42" s="28" t="str">
        <f t="shared" si="6"/>
        <v>B</v>
      </c>
      <c r="M42" s="28">
        <f t="shared" si="7"/>
        <v>84</v>
      </c>
      <c r="N42" s="28" t="str">
        <f t="shared" si="8"/>
        <v>B</v>
      </c>
      <c r="O42" s="36">
        <v>2</v>
      </c>
      <c r="P42" s="28" t="str">
        <f t="shared" si="9"/>
        <v>Terampil dalam menyajikan teks eksposisi gamelan</v>
      </c>
      <c r="Q42" s="39" t="s">
        <v>8</v>
      </c>
      <c r="R42" s="39" t="s">
        <v>8</v>
      </c>
      <c r="S42" s="18"/>
      <c r="T42" s="1">
        <v>78</v>
      </c>
      <c r="U42" s="1">
        <v>80</v>
      </c>
      <c r="V42" s="1">
        <v>67</v>
      </c>
      <c r="W42" s="1">
        <v>80</v>
      </c>
      <c r="X42" s="1">
        <v>82</v>
      </c>
      <c r="Y42" s="1"/>
      <c r="Z42" s="1"/>
      <c r="AA42" s="1"/>
      <c r="AB42" s="1"/>
      <c r="AC42" s="1"/>
      <c r="AD42" s="1"/>
      <c r="AE42" s="18"/>
      <c r="AF42" s="1">
        <v>83</v>
      </c>
      <c r="AG42" s="1">
        <v>73</v>
      </c>
      <c r="AH42" s="1">
        <v>88</v>
      </c>
      <c r="AI42" s="1">
        <v>89</v>
      </c>
      <c r="AJ42" s="1">
        <v>87</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73948</v>
      </c>
      <c r="C43" s="19" t="s">
        <v>150</v>
      </c>
      <c r="D43" s="18"/>
      <c r="E43" s="28">
        <f t="shared" si="0"/>
        <v>90</v>
      </c>
      <c r="F43" s="28" t="str">
        <f t="shared" si="1"/>
        <v>A</v>
      </c>
      <c r="G43" s="28">
        <f t="shared" si="2"/>
        <v>90</v>
      </c>
      <c r="H43" s="28" t="str">
        <f t="shared" si="3"/>
        <v>A</v>
      </c>
      <c r="I43" s="36">
        <v>1</v>
      </c>
      <c r="J43" s="28" t="str">
        <f t="shared" si="4"/>
        <v>Memiliki kemampuan dalam menelaah teks serat Wedhatama pupuh Kinanthi, memahami teks geguritan, teks deskripsi busana adat jawa, teks eksposisi gamelan dan memahami kaidah penulisan aksara jawa.</v>
      </c>
      <c r="K43" s="28">
        <f t="shared" si="5"/>
        <v>86</v>
      </c>
      <c r="L43" s="28" t="str">
        <f t="shared" si="6"/>
        <v>A</v>
      </c>
      <c r="M43" s="28">
        <f t="shared" si="7"/>
        <v>86</v>
      </c>
      <c r="N43" s="28" t="str">
        <f t="shared" si="8"/>
        <v>A</v>
      </c>
      <c r="O43" s="36">
        <v>1</v>
      </c>
      <c r="P43" s="28" t="str">
        <f t="shared" si="9"/>
        <v>Sangat terampil dalam menuliskan teks tembang Kinanthi, geguritan, meanyajikan teks deskripsi busana adat jawa dan teks eksposisi gamelan</v>
      </c>
      <c r="Q43" s="39" t="s">
        <v>8</v>
      </c>
      <c r="R43" s="39" t="s">
        <v>8</v>
      </c>
      <c r="S43" s="18"/>
      <c r="T43" s="1">
        <v>91</v>
      </c>
      <c r="U43" s="1">
        <v>93</v>
      </c>
      <c r="V43" s="1">
        <v>89</v>
      </c>
      <c r="W43" s="1">
        <v>89</v>
      </c>
      <c r="X43" s="1">
        <v>89</v>
      </c>
      <c r="Y43" s="1"/>
      <c r="Z43" s="1"/>
      <c r="AA43" s="1"/>
      <c r="AB43" s="1"/>
      <c r="AC43" s="1"/>
      <c r="AD43" s="1"/>
      <c r="AE43" s="18"/>
      <c r="AF43" s="1">
        <v>96</v>
      </c>
      <c r="AG43" s="1">
        <v>67</v>
      </c>
      <c r="AH43" s="1">
        <v>89</v>
      </c>
      <c r="AI43" s="1">
        <v>89</v>
      </c>
      <c r="AJ43" s="1">
        <v>89</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73963</v>
      </c>
      <c r="C44" s="19" t="s">
        <v>151</v>
      </c>
      <c r="D44" s="18"/>
      <c r="E44" s="28">
        <f t="shared" si="0"/>
        <v>90</v>
      </c>
      <c r="F44" s="28" t="str">
        <f t="shared" si="1"/>
        <v>A</v>
      </c>
      <c r="G44" s="28">
        <f t="shared" si="2"/>
        <v>90</v>
      </c>
      <c r="H44" s="28" t="str">
        <f t="shared" si="3"/>
        <v>A</v>
      </c>
      <c r="I44" s="36">
        <v>1</v>
      </c>
      <c r="J44" s="28" t="str">
        <f t="shared" si="4"/>
        <v>Memiliki kemampuan dalam menelaah teks serat Wedhatama pupuh Kinanthi, memahami teks geguritan, teks deskripsi busana adat jawa, teks eksposisi gamelan dan memahami kaidah penulisan aksara jawa.</v>
      </c>
      <c r="K44" s="28">
        <f t="shared" si="5"/>
        <v>88.6</v>
      </c>
      <c r="L44" s="28" t="str">
        <f t="shared" si="6"/>
        <v>A</v>
      </c>
      <c r="M44" s="28">
        <f t="shared" si="7"/>
        <v>88.6</v>
      </c>
      <c r="N44" s="28" t="str">
        <f t="shared" si="8"/>
        <v>A</v>
      </c>
      <c r="O44" s="36">
        <v>1</v>
      </c>
      <c r="P44" s="28" t="str">
        <f t="shared" si="9"/>
        <v>Sangat terampil dalam menuliskan teks tembang Kinanthi, geguritan, meanyajikan teks deskripsi busana adat jawa dan teks eksposisi gamelan</v>
      </c>
      <c r="Q44" s="39" t="s">
        <v>8</v>
      </c>
      <c r="R44" s="39" t="s">
        <v>8</v>
      </c>
      <c r="S44" s="18"/>
      <c r="T44" s="1">
        <v>90</v>
      </c>
      <c r="U44" s="1">
        <v>91</v>
      </c>
      <c r="V44" s="1">
        <v>90</v>
      </c>
      <c r="W44" s="1">
        <v>90</v>
      </c>
      <c r="X44" s="1">
        <v>90</v>
      </c>
      <c r="Y44" s="1"/>
      <c r="Z44" s="1"/>
      <c r="AA44" s="1"/>
      <c r="AB44" s="1"/>
      <c r="AC44" s="1"/>
      <c r="AD44" s="1"/>
      <c r="AE44" s="18"/>
      <c r="AF44" s="1">
        <v>94</v>
      </c>
      <c r="AG44" s="1">
        <v>73</v>
      </c>
      <c r="AH44" s="1">
        <v>89</v>
      </c>
      <c r="AI44" s="1">
        <v>89</v>
      </c>
      <c r="AJ44" s="1">
        <v>98</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73978</v>
      </c>
      <c r="C45" s="19" t="s">
        <v>152</v>
      </c>
      <c r="D45" s="18"/>
      <c r="E45" s="28">
        <f t="shared" si="0"/>
        <v>90</v>
      </c>
      <c r="F45" s="28" t="str">
        <f t="shared" si="1"/>
        <v>A</v>
      </c>
      <c r="G45" s="28">
        <f t="shared" si="2"/>
        <v>90</v>
      </c>
      <c r="H45" s="28" t="str">
        <f t="shared" si="3"/>
        <v>A</v>
      </c>
      <c r="I45" s="36">
        <v>1</v>
      </c>
      <c r="J45" s="28" t="str">
        <f t="shared" si="4"/>
        <v>Memiliki kemampuan dalam menelaah teks serat Wedhatama pupuh Kinanthi, memahami teks geguritan, teks deskripsi busana adat jawa, teks eksposisi gamelan dan memahami kaidah penulisan aksara jawa.</v>
      </c>
      <c r="K45" s="28">
        <f t="shared" si="5"/>
        <v>88</v>
      </c>
      <c r="L45" s="28" t="str">
        <f t="shared" si="6"/>
        <v>A</v>
      </c>
      <c r="M45" s="28">
        <f t="shared" si="7"/>
        <v>88</v>
      </c>
      <c r="N45" s="28" t="str">
        <f t="shared" si="8"/>
        <v>A</v>
      </c>
      <c r="O45" s="36">
        <v>1</v>
      </c>
      <c r="P45" s="28" t="str">
        <f t="shared" si="9"/>
        <v>Sangat terampil dalam menuliskan teks tembang Kinanthi, geguritan, meanyajikan teks deskripsi busana adat jawa dan teks eksposisi gamelan</v>
      </c>
      <c r="Q45" s="39" t="s">
        <v>8</v>
      </c>
      <c r="R45" s="39" t="s">
        <v>8</v>
      </c>
      <c r="S45" s="18"/>
      <c r="T45" s="1">
        <v>85</v>
      </c>
      <c r="U45" s="1">
        <v>87</v>
      </c>
      <c r="V45" s="1">
        <v>93</v>
      </c>
      <c r="W45" s="1">
        <v>100</v>
      </c>
      <c r="X45" s="1">
        <v>87</v>
      </c>
      <c r="Y45" s="1"/>
      <c r="Z45" s="1"/>
      <c r="AA45" s="1"/>
      <c r="AB45" s="1"/>
      <c r="AC45" s="1"/>
      <c r="AD45" s="1"/>
      <c r="AE45" s="18"/>
      <c r="AF45" s="1">
        <v>90</v>
      </c>
      <c r="AG45" s="1">
        <v>80</v>
      </c>
      <c r="AH45" s="1">
        <v>87</v>
      </c>
      <c r="AI45" s="1">
        <v>89</v>
      </c>
      <c r="AJ45" s="1">
        <v>94</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73993</v>
      </c>
      <c r="C46" s="19" t="s">
        <v>153</v>
      </c>
      <c r="D46" s="18"/>
      <c r="E46" s="28">
        <f t="shared" si="0"/>
        <v>77</v>
      </c>
      <c r="F46" s="28" t="str">
        <f t="shared" si="1"/>
        <v>B</v>
      </c>
      <c r="G46" s="28">
        <f t="shared" si="2"/>
        <v>77</v>
      </c>
      <c r="H46" s="28" t="str">
        <f t="shared" si="3"/>
        <v>B</v>
      </c>
      <c r="I46" s="36">
        <v>2</v>
      </c>
      <c r="J46" s="28" t="str">
        <f t="shared" si="4"/>
        <v>Memiliki kemampuan dalam menelaah teks serat Wedhatama pupuh Kinanthi, memahami teks geguritan, teks deskripsi busana adat jawa, teks eksposisi gamelan perlu peningkatan dalam pemahaman kaidah penulisan aksara jawa.</v>
      </c>
      <c r="K46" s="28">
        <f t="shared" si="5"/>
        <v>85.8</v>
      </c>
      <c r="L46" s="28" t="str">
        <f t="shared" si="6"/>
        <v>A</v>
      </c>
      <c r="M46" s="28">
        <f t="shared" si="7"/>
        <v>85.8</v>
      </c>
      <c r="N46" s="28" t="str">
        <f t="shared" si="8"/>
        <v>A</v>
      </c>
      <c r="O46" s="36">
        <v>1</v>
      </c>
      <c r="P46" s="28" t="str">
        <f t="shared" si="9"/>
        <v>Sangat terampil dalam menuliskan teks tembang Kinanthi, geguritan, meanyajikan teks deskripsi busana adat jawa dan teks eksposisi gamelan</v>
      </c>
      <c r="Q46" s="39" t="s">
        <v>8</v>
      </c>
      <c r="R46" s="39" t="s">
        <v>8</v>
      </c>
      <c r="S46" s="18"/>
      <c r="T46" s="1">
        <v>80</v>
      </c>
      <c r="U46" s="1">
        <v>70</v>
      </c>
      <c r="V46" s="1">
        <v>80</v>
      </c>
      <c r="W46" s="1">
        <v>80</v>
      </c>
      <c r="X46" s="1">
        <v>75</v>
      </c>
      <c r="Y46" s="1"/>
      <c r="Z46" s="1"/>
      <c r="AA46" s="1"/>
      <c r="AB46" s="1"/>
      <c r="AC46" s="1"/>
      <c r="AD46" s="1"/>
      <c r="AE46" s="18"/>
      <c r="AF46" s="1">
        <v>84</v>
      </c>
      <c r="AG46" s="1">
        <v>80</v>
      </c>
      <c r="AH46" s="1">
        <v>89</v>
      </c>
      <c r="AI46" s="1">
        <v>87</v>
      </c>
      <c r="AJ46" s="1">
        <v>89</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74008</v>
      </c>
      <c r="C47" s="19" t="s">
        <v>154</v>
      </c>
      <c r="D47" s="18"/>
      <c r="E47" s="28">
        <f t="shared" si="0"/>
        <v>88</v>
      </c>
      <c r="F47" s="28" t="str">
        <f t="shared" si="1"/>
        <v>A</v>
      </c>
      <c r="G47" s="28">
        <f t="shared" si="2"/>
        <v>88</v>
      </c>
      <c r="H47" s="28" t="str">
        <f t="shared" si="3"/>
        <v>A</v>
      </c>
      <c r="I47" s="36">
        <v>2</v>
      </c>
      <c r="J47" s="28" t="str">
        <f t="shared" si="4"/>
        <v>Memiliki kemampuan dalam menelaah teks serat Wedhatama pupuh Kinanthi, memahami teks geguritan, teks deskripsi busana adat jawa, teks eksposisi gamelan perlu peningkatan dalam pemahaman kaidah penulisan aksara jawa.</v>
      </c>
      <c r="K47" s="28">
        <f t="shared" si="5"/>
        <v>89</v>
      </c>
      <c r="L47" s="28" t="str">
        <f t="shared" si="6"/>
        <v>A</v>
      </c>
      <c r="M47" s="28">
        <f t="shared" si="7"/>
        <v>89</v>
      </c>
      <c r="N47" s="28" t="str">
        <f t="shared" si="8"/>
        <v>A</v>
      </c>
      <c r="O47" s="36">
        <v>1</v>
      </c>
      <c r="P47" s="28" t="str">
        <f t="shared" si="9"/>
        <v>Sangat terampil dalam menuliskan teks tembang Kinanthi, geguritan, meanyajikan teks deskripsi busana adat jawa dan teks eksposisi gamelan</v>
      </c>
      <c r="Q47" s="39" t="s">
        <v>8</v>
      </c>
      <c r="R47" s="39" t="s">
        <v>8</v>
      </c>
      <c r="S47" s="18"/>
      <c r="T47" s="1">
        <v>88</v>
      </c>
      <c r="U47" s="1">
        <v>88</v>
      </c>
      <c r="V47" s="1">
        <v>88</v>
      </c>
      <c r="W47" s="1">
        <v>88</v>
      </c>
      <c r="X47" s="1">
        <v>88</v>
      </c>
      <c r="Y47" s="1"/>
      <c r="Z47" s="1"/>
      <c r="AA47" s="1"/>
      <c r="AB47" s="1"/>
      <c r="AC47" s="1"/>
      <c r="AD47" s="1"/>
      <c r="AE47" s="18"/>
      <c r="AF47" s="1">
        <v>90</v>
      </c>
      <c r="AG47" s="1">
        <v>83</v>
      </c>
      <c r="AH47" s="1">
        <v>89</v>
      </c>
      <c r="AI47" s="1">
        <v>89</v>
      </c>
      <c r="AJ47" s="1">
        <v>94</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74023</v>
      </c>
      <c r="C48" s="19" t="s">
        <v>155</v>
      </c>
      <c r="D48" s="18"/>
      <c r="E48" s="28">
        <f t="shared" si="0"/>
        <v>80</v>
      </c>
      <c r="F48" s="28" t="str">
        <f t="shared" si="1"/>
        <v>B</v>
      </c>
      <c r="G48" s="28">
        <f t="shared" si="2"/>
        <v>80</v>
      </c>
      <c r="H48" s="28" t="str">
        <f t="shared" si="3"/>
        <v>B</v>
      </c>
      <c r="I48" s="36">
        <v>2</v>
      </c>
      <c r="J48" s="28" t="str">
        <f t="shared" si="4"/>
        <v>Memiliki kemampuan dalam menelaah teks serat Wedhatama pupuh Kinanthi, memahami teks geguritan, teks deskripsi busana adat jawa, teks eksposisi gamelan perlu peningkatan dalam pemahaman kaidah penulisan aksara jawa.</v>
      </c>
      <c r="K48" s="28">
        <f t="shared" si="5"/>
        <v>87.2</v>
      </c>
      <c r="L48" s="28" t="str">
        <f t="shared" si="6"/>
        <v>A</v>
      </c>
      <c r="M48" s="28">
        <f t="shared" si="7"/>
        <v>87.2</v>
      </c>
      <c r="N48" s="28" t="str">
        <f t="shared" si="8"/>
        <v>A</v>
      </c>
      <c r="O48" s="36">
        <v>1</v>
      </c>
      <c r="P48" s="28" t="str">
        <f t="shared" si="9"/>
        <v>Sangat terampil dalam menuliskan teks tembang Kinanthi, geguritan, meanyajikan teks deskripsi busana adat jawa dan teks eksposisi gamelan</v>
      </c>
      <c r="Q48" s="39" t="s">
        <v>8</v>
      </c>
      <c r="R48" s="39" t="s">
        <v>8</v>
      </c>
      <c r="S48" s="18"/>
      <c r="T48" s="1">
        <v>80</v>
      </c>
      <c r="U48" s="1">
        <v>70</v>
      </c>
      <c r="V48" s="1">
        <v>80</v>
      </c>
      <c r="W48" s="1">
        <v>89</v>
      </c>
      <c r="X48" s="1">
        <v>79</v>
      </c>
      <c r="Y48" s="1"/>
      <c r="Z48" s="1"/>
      <c r="AA48" s="1"/>
      <c r="AB48" s="1"/>
      <c r="AC48" s="1"/>
      <c r="AD48" s="1"/>
      <c r="AE48" s="18"/>
      <c r="AF48" s="1">
        <v>84</v>
      </c>
      <c r="AG48" s="1">
        <v>86</v>
      </c>
      <c r="AH48" s="1">
        <v>89</v>
      </c>
      <c r="AI48" s="1">
        <v>88</v>
      </c>
      <c r="AJ48" s="1">
        <v>89</v>
      </c>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94</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70</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84.05263157894737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7" activePane="bottomRight" state="frozen"/>
      <selection pane="topRight"/>
      <selection pane="bottomLeft"/>
      <selection pane="bottomRight" activeCell="I17" sqref="I1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4.5703125" customWidth="1"/>
    <col min="18" max="18" width="4.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723</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74038</v>
      </c>
      <c r="C11" s="19" t="s">
        <v>157</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menelaah teks serat Wedhatama pupuh Kinanthi, memahami teks geguritan, teks deskripsi busana adat jawa, teks eksposisi gamelan dan memahami kaidah penulisan aksara jawa.</v>
      </c>
      <c r="K11" s="28">
        <f t="shared" ref="K11:K50" si="5">IF((COUNTA(AF11:AO11)&gt;0),AVERAGE(AF11:AO11),"")</f>
        <v>92</v>
      </c>
      <c r="L11" s="28" t="str">
        <f t="shared" ref="L11:L50" si="6">IF(AND(ISNUMBER(K11),K11&gt;=1), IF(K11&lt;=$FD$27,$FE$27,IF(K11&lt;=$FD$28,$FE$28,IF(K11&lt;=$FD$29,$FE$29,IF(K11&lt;=$FD$30,$FE$30,)))), "")</f>
        <v>A</v>
      </c>
      <c r="M11" s="28">
        <f t="shared" ref="M11:M50" si="7">IF((COUNTA(AF11:AO11)&gt;0),AVERAGE(AF11:AO11),"")</f>
        <v>92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menuliskan teks tembang Kinanthi, geguritan, meanyajikan teks deskripsi busana adat jawa dan teks eksposisi gamelan</v>
      </c>
      <c r="Q11" s="39" t="s">
        <v>8</v>
      </c>
      <c r="R11" s="39" t="s">
        <v>8</v>
      </c>
      <c r="S11" s="18"/>
      <c r="T11" s="1">
        <v>85</v>
      </c>
      <c r="U11" s="1">
        <v>87</v>
      </c>
      <c r="V11" s="1">
        <v>89</v>
      </c>
      <c r="W11" s="1">
        <v>87</v>
      </c>
      <c r="X11" s="1">
        <v>93</v>
      </c>
      <c r="Y11" s="1"/>
      <c r="Z11" s="1"/>
      <c r="AA11" s="1"/>
      <c r="AB11" s="1"/>
      <c r="AC11" s="1"/>
      <c r="AD11" s="1"/>
      <c r="AE11" s="18"/>
      <c r="AF11" s="1">
        <v>90</v>
      </c>
      <c r="AG11" s="1">
        <v>94</v>
      </c>
      <c r="AH11" s="1">
        <v>97</v>
      </c>
      <c r="AI11" s="1">
        <v>90</v>
      </c>
      <c r="AJ11" s="1">
        <v>89</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74053</v>
      </c>
      <c r="C12" s="19" t="s">
        <v>158</v>
      </c>
      <c r="D12" s="18"/>
      <c r="E12" s="28">
        <f t="shared" si="0"/>
        <v>77</v>
      </c>
      <c r="F12" s="28" t="str">
        <f t="shared" si="1"/>
        <v>B</v>
      </c>
      <c r="G12" s="28">
        <f t="shared" si="2"/>
        <v>77</v>
      </c>
      <c r="H12" s="28" t="str">
        <f t="shared" si="3"/>
        <v>B</v>
      </c>
      <c r="I12" s="36">
        <v>2</v>
      </c>
      <c r="J12" s="28" t="str">
        <f t="shared" si="4"/>
        <v>Memiliki kemampuan dalam menelaah teks serat Wedhatama pupuh Kinanthi, memahami teks geguritan, teks deskripsi busana adat jawa, teks eksposisi gamelan perlu peningkatan dalam pemahaman kaidah penulisan aksara jawa.</v>
      </c>
      <c r="K12" s="28">
        <f t="shared" si="5"/>
        <v>85</v>
      </c>
      <c r="L12" s="28" t="str">
        <f t="shared" si="6"/>
        <v>A</v>
      </c>
      <c r="M12" s="28">
        <f t="shared" si="7"/>
        <v>85</v>
      </c>
      <c r="N12" s="28" t="str">
        <f t="shared" si="8"/>
        <v>A</v>
      </c>
      <c r="O12" s="36">
        <v>1</v>
      </c>
      <c r="P12" s="28" t="str">
        <f t="shared" si="9"/>
        <v>Sangat terampil dalam menuliskan teks tembang Kinanthi, geguritan, meanyajikan teks deskripsi busana adat jawa dan teks eksposisi gamelan</v>
      </c>
      <c r="Q12" s="39" t="s">
        <v>8</v>
      </c>
      <c r="R12" s="39" t="s">
        <v>8</v>
      </c>
      <c r="S12" s="18"/>
      <c r="T12" s="1">
        <v>80</v>
      </c>
      <c r="U12" s="1">
        <v>70</v>
      </c>
      <c r="V12" s="1">
        <v>80</v>
      </c>
      <c r="W12" s="1">
        <v>80</v>
      </c>
      <c r="X12" s="1">
        <v>74</v>
      </c>
      <c r="Y12" s="1"/>
      <c r="Z12" s="1"/>
      <c r="AA12" s="1"/>
      <c r="AB12" s="1"/>
      <c r="AC12" s="1"/>
      <c r="AD12" s="1"/>
      <c r="AE12" s="18"/>
      <c r="AF12" s="1">
        <v>80</v>
      </c>
      <c r="AG12" s="1">
        <v>80</v>
      </c>
      <c r="AH12" s="1">
        <v>88</v>
      </c>
      <c r="AI12" s="1">
        <v>89</v>
      </c>
      <c r="AJ12" s="1">
        <v>88</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74068</v>
      </c>
      <c r="C13" s="19" t="s">
        <v>159</v>
      </c>
      <c r="D13" s="18"/>
      <c r="E13" s="28">
        <f t="shared" si="0"/>
        <v>88</v>
      </c>
      <c r="F13" s="28" t="str">
        <f t="shared" si="1"/>
        <v>A</v>
      </c>
      <c r="G13" s="28">
        <f t="shared" si="2"/>
        <v>88</v>
      </c>
      <c r="H13" s="28" t="str">
        <f t="shared" si="3"/>
        <v>A</v>
      </c>
      <c r="I13" s="36">
        <v>1</v>
      </c>
      <c r="J13" s="28" t="str">
        <f t="shared" si="4"/>
        <v>Memiliki kemampuan dalam menelaah teks serat Wedhatama pupuh Kinanthi, memahami teks geguritan, teks deskripsi busana adat jawa, teks eksposisi gamelan dan memahami kaidah penulisan aksara jawa.</v>
      </c>
      <c r="K13" s="28">
        <f t="shared" si="5"/>
        <v>91.2</v>
      </c>
      <c r="L13" s="28" t="str">
        <f t="shared" si="6"/>
        <v>A</v>
      </c>
      <c r="M13" s="28">
        <f t="shared" si="7"/>
        <v>91.2</v>
      </c>
      <c r="N13" s="28" t="str">
        <f t="shared" si="8"/>
        <v>A</v>
      </c>
      <c r="O13" s="36">
        <v>1</v>
      </c>
      <c r="P13" s="28" t="str">
        <f t="shared" si="9"/>
        <v>Sangat terampil dalam menuliskan teks tembang Kinanthi, geguritan, meanyajikan teks deskripsi busana adat jawa dan teks eksposisi gamelan</v>
      </c>
      <c r="Q13" s="39" t="s">
        <v>8</v>
      </c>
      <c r="R13" s="39" t="s">
        <v>8</v>
      </c>
      <c r="S13" s="18"/>
      <c r="T13" s="1">
        <v>89</v>
      </c>
      <c r="U13" s="1">
        <v>91</v>
      </c>
      <c r="V13" s="1">
        <v>89</v>
      </c>
      <c r="W13" s="1">
        <v>86</v>
      </c>
      <c r="X13" s="1">
        <v>86</v>
      </c>
      <c r="Y13" s="1"/>
      <c r="Z13" s="1"/>
      <c r="AA13" s="1"/>
      <c r="AB13" s="1"/>
      <c r="AC13" s="1"/>
      <c r="AD13" s="1"/>
      <c r="AE13" s="18"/>
      <c r="AF13" s="1">
        <v>94</v>
      </c>
      <c r="AG13" s="1">
        <v>93</v>
      </c>
      <c r="AH13" s="1">
        <v>90</v>
      </c>
      <c r="AI13" s="1">
        <v>89</v>
      </c>
      <c r="AJ13" s="1">
        <v>90</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195</v>
      </c>
      <c r="FI13" s="76" t="s">
        <v>198</v>
      </c>
      <c r="FJ13" s="77">
        <v>27381</v>
      </c>
      <c r="FK13" s="77">
        <v>27391</v>
      </c>
    </row>
    <row r="14" spans="1:167" x14ac:dyDescent="0.25">
      <c r="A14" s="19">
        <v>4</v>
      </c>
      <c r="B14" s="19">
        <v>74083</v>
      </c>
      <c r="C14" s="19" t="s">
        <v>160</v>
      </c>
      <c r="D14" s="18"/>
      <c r="E14" s="28">
        <f t="shared" si="0"/>
        <v>91</v>
      </c>
      <c r="F14" s="28" t="str">
        <f t="shared" si="1"/>
        <v>A</v>
      </c>
      <c r="G14" s="28">
        <f t="shared" si="2"/>
        <v>91</v>
      </c>
      <c r="H14" s="28" t="str">
        <f t="shared" si="3"/>
        <v>A</v>
      </c>
      <c r="I14" s="36">
        <v>1</v>
      </c>
      <c r="J14" s="28" t="str">
        <f t="shared" si="4"/>
        <v>Memiliki kemampuan dalam menelaah teks serat Wedhatama pupuh Kinanthi, memahami teks geguritan, teks deskripsi busana adat jawa, teks eksposisi gamelan dan memahami kaidah penulisan aksara jawa.</v>
      </c>
      <c r="K14" s="28">
        <f t="shared" si="5"/>
        <v>90</v>
      </c>
      <c r="L14" s="28" t="str">
        <f t="shared" si="6"/>
        <v>A</v>
      </c>
      <c r="M14" s="28">
        <f t="shared" si="7"/>
        <v>90</v>
      </c>
      <c r="N14" s="28" t="str">
        <f t="shared" si="8"/>
        <v>A</v>
      </c>
      <c r="O14" s="36">
        <v>1</v>
      </c>
      <c r="P14" s="28" t="str">
        <f t="shared" si="9"/>
        <v>Sangat terampil dalam menuliskan teks tembang Kinanthi, geguritan, meanyajikan teks deskripsi busana adat jawa dan teks eksposisi gamelan</v>
      </c>
      <c r="Q14" s="39" t="s">
        <v>8</v>
      </c>
      <c r="R14" s="39" t="s">
        <v>8</v>
      </c>
      <c r="S14" s="18"/>
      <c r="T14" s="1">
        <v>92</v>
      </c>
      <c r="U14" s="1">
        <v>92</v>
      </c>
      <c r="V14" s="1">
        <v>92</v>
      </c>
      <c r="W14" s="1">
        <v>92</v>
      </c>
      <c r="X14" s="1">
        <v>87</v>
      </c>
      <c r="Y14" s="1"/>
      <c r="Z14" s="1"/>
      <c r="AA14" s="1"/>
      <c r="AB14" s="1"/>
      <c r="AC14" s="1"/>
      <c r="AD14" s="1"/>
      <c r="AE14" s="18"/>
      <c r="AF14" s="1">
        <v>87</v>
      </c>
      <c r="AG14" s="1">
        <v>93</v>
      </c>
      <c r="AH14" s="1">
        <v>90</v>
      </c>
      <c r="AI14" s="1">
        <v>90</v>
      </c>
      <c r="AJ14" s="1">
        <v>90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74098</v>
      </c>
      <c r="C15" s="19" t="s">
        <v>161</v>
      </c>
      <c r="D15" s="18"/>
      <c r="E15" s="28">
        <f t="shared" si="0"/>
        <v>94</v>
      </c>
      <c r="F15" s="28" t="str">
        <f t="shared" si="1"/>
        <v>A</v>
      </c>
      <c r="G15" s="28">
        <f t="shared" si="2"/>
        <v>94</v>
      </c>
      <c r="H15" s="28" t="str">
        <f t="shared" si="3"/>
        <v>A</v>
      </c>
      <c r="I15" s="36">
        <v>1</v>
      </c>
      <c r="J15" s="28" t="str">
        <f t="shared" si="4"/>
        <v>Memiliki kemampuan dalam menelaah teks serat Wedhatama pupuh Kinanthi, memahami teks geguritan, teks deskripsi busana adat jawa, teks eksposisi gamelan dan memahami kaidah penulisan aksara jawa.</v>
      </c>
      <c r="K15" s="28">
        <f t="shared" si="5"/>
        <v>92.6</v>
      </c>
      <c r="L15" s="28" t="str">
        <f t="shared" si="6"/>
        <v>A</v>
      </c>
      <c r="M15" s="28">
        <f t="shared" si="7"/>
        <v>92.6</v>
      </c>
      <c r="N15" s="28" t="str">
        <f t="shared" si="8"/>
        <v>A</v>
      </c>
      <c r="O15" s="36">
        <v>1</v>
      </c>
      <c r="P15" s="28" t="str">
        <f t="shared" si="9"/>
        <v>Sangat terampil dalam menuliskan teks tembang Kinanthi, geguritan, meanyajikan teks deskripsi busana adat jawa dan teks eksposisi gamelan</v>
      </c>
      <c r="Q15" s="39" t="s">
        <v>8</v>
      </c>
      <c r="R15" s="39" t="s">
        <v>8</v>
      </c>
      <c r="S15" s="18"/>
      <c r="T15" s="1">
        <v>94</v>
      </c>
      <c r="U15" s="1">
        <v>90</v>
      </c>
      <c r="V15" s="1">
        <v>94</v>
      </c>
      <c r="W15" s="1">
        <v>94</v>
      </c>
      <c r="X15" s="1">
        <v>96</v>
      </c>
      <c r="Y15" s="1"/>
      <c r="Z15" s="1"/>
      <c r="AA15" s="1"/>
      <c r="AB15" s="1"/>
      <c r="AC15" s="1"/>
      <c r="AD15" s="1"/>
      <c r="AE15" s="18"/>
      <c r="AF15" s="1">
        <v>93</v>
      </c>
      <c r="AG15" s="1">
        <v>93</v>
      </c>
      <c r="AH15" s="1">
        <v>91</v>
      </c>
      <c r="AI15" s="1">
        <v>90</v>
      </c>
      <c r="AJ15" s="1">
        <v>96</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196</v>
      </c>
      <c r="FI15" s="76" t="s">
        <v>199</v>
      </c>
      <c r="FJ15" s="77">
        <v>27382</v>
      </c>
      <c r="FK15" s="77">
        <v>27392</v>
      </c>
    </row>
    <row r="16" spans="1:167" x14ac:dyDescent="0.25">
      <c r="A16" s="19">
        <v>6</v>
      </c>
      <c r="B16" s="19">
        <v>74488</v>
      </c>
      <c r="C16" s="19" t="s">
        <v>162</v>
      </c>
      <c r="D16" s="18"/>
      <c r="E16" s="28">
        <f t="shared" si="0"/>
        <v>86</v>
      </c>
      <c r="F16" s="28" t="str">
        <f t="shared" si="1"/>
        <v>A</v>
      </c>
      <c r="G16" s="28">
        <f t="shared" si="2"/>
        <v>86</v>
      </c>
      <c r="H16" s="28" t="str">
        <f t="shared" si="3"/>
        <v>A</v>
      </c>
      <c r="I16" s="36">
        <v>1</v>
      </c>
      <c r="J16" s="28" t="str">
        <f t="shared" si="4"/>
        <v>Memiliki kemampuan dalam menelaah teks serat Wedhatama pupuh Kinanthi, memahami teks geguritan, teks deskripsi busana adat jawa, teks eksposisi gamelan dan memahami kaidah penulisan aksara jawa.</v>
      </c>
      <c r="K16" s="28">
        <f t="shared" si="5"/>
        <v>88.4</v>
      </c>
      <c r="L16" s="28" t="str">
        <f t="shared" si="6"/>
        <v>A</v>
      </c>
      <c r="M16" s="28">
        <f t="shared" si="7"/>
        <v>88.4</v>
      </c>
      <c r="N16" s="28" t="str">
        <f t="shared" si="8"/>
        <v>A</v>
      </c>
      <c r="O16" s="36">
        <v>1</v>
      </c>
      <c r="P16" s="28" t="str">
        <f t="shared" si="9"/>
        <v>Sangat terampil dalam menuliskan teks tembang Kinanthi, geguritan, meanyajikan teks deskripsi busana adat jawa dan teks eksposisi gamelan</v>
      </c>
      <c r="Q16" s="39" t="s">
        <v>8</v>
      </c>
      <c r="R16" s="39" t="s">
        <v>8</v>
      </c>
      <c r="S16" s="18"/>
      <c r="T16" s="1">
        <v>86</v>
      </c>
      <c r="U16" s="1">
        <v>86</v>
      </c>
      <c r="V16" s="1">
        <v>86</v>
      </c>
      <c r="W16" s="1">
        <v>86</v>
      </c>
      <c r="X16" s="1">
        <v>86</v>
      </c>
      <c r="Y16" s="1"/>
      <c r="Z16" s="1"/>
      <c r="AA16" s="1"/>
      <c r="AB16" s="1"/>
      <c r="AC16" s="1"/>
      <c r="AD16" s="1"/>
      <c r="AE16" s="18"/>
      <c r="AF16" s="1">
        <v>88</v>
      </c>
      <c r="AG16" s="1">
        <v>93</v>
      </c>
      <c r="AH16" s="1">
        <v>81</v>
      </c>
      <c r="AI16" s="1">
        <v>89</v>
      </c>
      <c r="AJ16" s="1">
        <v>91</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74113</v>
      </c>
      <c r="C17" s="19" t="s">
        <v>163</v>
      </c>
      <c r="D17" s="18"/>
      <c r="E17" s="28">
        <f t="shared" si="0"/>
        <v>78</v>
      </c>
      <c r="F17" s="28" t="str">
        <f t="shared" si="1"/>
        <v>B</v>
      </c>
      <c r="G17" s="28">
        <f t="shared" si="2"/>
        <v>78</v>
      </c>
      <c r="H17" s="28" t="str">
        <f t="shared" si="3"/>
        <v>B</v>
      </c>
      <c r="I17" s="36">
        <v>2</v>
      </c>
      <c r="J17" s="28" t="str">
        <f t="shared" si="4"/>
        <v>Memiliki kemampuan dalam menelaah teks serat Wedhatama pupuh Kinanthi, memahami teks geguritan, teks deskripsi busana adat jawa, teks eksposisi gamelan perlu peningkatan dalam pemahaman kaidah penulisan aksara jawa.</v>
      </c>
      <c r="K17" s="28">
        <f t="shared" si="5"/>
        <v>84.6</v>
      </c>
      <c r="L17" s="28" t="str">
        <f t="shared" si="6"/>
        <v>A</v>
      </c>
      <c r="M17" s="28">
        <f t="shared" si="7"/>
        <v>84.6</v>
      </c>
      <c r="N17" s="28" t="str">
        <f t="shared" si="8"/>
        <v>A</v>
      </c>
      <c r="O17" s="36">
        <v>1</v>
      </c>
      <c r="P17" s="28" t="str">
        <f t="shared" si="9"/>
        <v>Sangat terampil dalam menuliskan teks tembang Kinanthi, geguritan, meanyajikan teks deskripsi busana adat jawa dan teks eksposisi gamelan</v>
      </c>
      <c r="Q17" s="39" t="s">
        <v>8</v>
      </c>
      <c r="R17" s="39" t="s">
        <v>8</v>
      </c>
      <c r="S17" s="18"/>
      <c r="T17" s="1">
        <v>74</v>
      </c>
      <c r="U17" s="1">
        <v>76</v>
      </c>
      <c r="V17" s="1">
        <v>80</v>
      </c>
      <c r="W17" s="1">
        <v>86</v>
      </c>
      <c r="X17" s="1">
        <v>76</v>
      </c>
      <c r="Y17" s="1"/>
      <c r="Z17" s="1"/>
      <c r="AA17" s="1"/>
      <c r="AB17" s="1"/>
      <c r="AC17" s="1"/>
      <c r="AD17" s="1"/>
      <c r="AE17" s="18"/>
      <c r="AF17" s="1">
        <v>80</v>
      </c>
      <c r="AG17" s="1">
        <v>89</v>
      </c>
      <c r="AH17" s="1">
        <v>88</v>
      </c>
      <c r="AI17" s="1">
        <v>84</v>
      </c>
      <c r="AJ17" s="1">
        <v>82</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197</v>
      </c>
      <c r="FI17" s="76" t="s">
        <v>200</v>
      </c>
      <c r="FJ17" s="77">
        <v>27383</v>
      </c>
      <c r="FK17" s="77">
        <v>27393</v>
      </c>
    </row>
    <row r="18" spans="1:167" x14ac:dyDescent="0.25">
      <c r="A18" s="19">
        <v>8</v>
      </c>
      <c r="B18" s="19">
        <v>74128</v>
      </c>
      <c r="C18" s="19" t="s">
        <v>164</v>
      </c>
      <c r="D18" s="18"/>
      <c r="E18" s="28">
        <f t="shared" si="0"/>
        <v>85</v>
      </c>
      <c r="F18" s="28" t="str">
        <f t="shared" si="1"/>
        <v>A</v>
      </c>
      <c r="G18" s="28">
        <f t="shared" si="2"/>
        <v>85</v>
      </c>
      <c r="H18" s="28" t="str">
        <f t="shared" si="3"/>
        <v>A</v>
      </c>
      <c r="I18" s="36">
        <v>2</v>
      </c>
      <c r="J18" s="28" t="str">
        <f t="shared" si="4"/>
        <v>Memiliki kemampuan dalam menelaah teks serat Wedhatama pupuh Kinanthi, memahami teks geguritan, teks deskripsi busana adat jawa, teks eksposisi gamelan perlu peningkatan dalam pemahaman kaidah penulisan aksara jawa.</v>
      </c>
      <c r="K18" s="28">
        <f t="shared" si="5"/>
        <v>91.4</v>
      </c>
      <c r="L18" s="28" t="str">
        <f t="shared" si="6"/>
        <v>A</v>
      </c>
      <c r="M18" s="28">
        <f t="shared" si="7"/>
        <v>91.4</v>
      </c>
      <c r="N18" s="28" t="str">
        <f t="shared" si="8"/>
        <v>A</v>
      </c>
      <c r="O18" s="36">
        <v>1</v>
      </c>
      <c r="P18" s="28" t="str">
        <f t="shared" si="9"/>
        <v>Sangat terampil dalam menuliskan teks tembang Kinanthi, geguritan, meanyajikan teks deskripsi busana adat jawa dan teks eksposisi gamelan</v>
      </c>
      <c r="Q18" s="39" t="s">
        <v>8</v>
      </c>
      <c r="R18" s="39" t="s">
        <v>8</v>
      </c>
      <c r="S18" s="18"/>
      <c r="T18" s="1">
        <v>87</v>
      </c>
      <c r="U18" s="1">
        <v>89</v>
      </c>
      <c r="V18" s="1">
        <v>80</v>
      </c>
      <c r="W18" s="1">
        <v>86</v>
      </c>
      <c r="X18" s="1">
        <v>84</v>
      </c>
      <c r="Y18" s="1"/>
      <c r="Z18" s="1"/>
      <c r="AA18" s="1"/>
      <c r="AB18" s="1"/>
      <c r="AC18" s="1"/>
      <c r="AD18" s="1"/>
      <c r="AE18" s="18"/>
      <c r="AF18" s="1">
        <v>92</v>
      </c>
      <c r="AG18" s="1">
        <v>93</v>
      </c>
      <c r="AH18" s="1">
        <v>88</v>
      </c>
      <c r="AI18" s="1">
        <v>89</v>
      </c>
      <c r="AJ18" s="1">
        <v>95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74143</v>
      </c>
      <c r="C19" s="19" t="s">
        <v>165</v>
      </c>
      <c r="D19" s="18"/>
      <c r="E19" s="28">
        <f t="shared" si="0"/>
        <v>76</v>
      </c>
      <c r="F19" s="28" t="str">
        <f t="shared" si="1"/>
        <v>B</v>
      </c>
      <c r="G19" s="28">
        <f t="shared" si="2"/>
        <v>76</v>
      </c>
      <c r="H19" s="28" t="str">
        <f t="shared" si="3"/>
        <v>B</v>
      </c>
      <c r="I19" s="36">
        <v>2</v>
      </c>
      <c r="J19" s="28" t="str">
        <f t="shared" si="4"/>
        <v>Memiliki kemampuan dalam menelaah teks serat Wedhatama pupuh Kinanthi, memahami teks geguritan, teks deskripsi busana adat jawa, teks eksposisi gamelan perlu peningkatan dalam pemahaman kaidah penulisan aksara jawa.</v>
      </c>
      <c r="K19" s="28">
        <f t="shared" si="5"/>
        <v>86.6</v>
      </c>
      <c r="L19" s="28" t="str">
        <f t="shared" si="6"/>
        <v>A</v>
      </c>
      <c r="M19" s="28">
        <f t="shared" si="7"/>
        <v>86.6</v>
      </c>
      <c r="N19" s="28" t="str">
        <f t="shared" si="8"/>
        <v>A</v>
      </c>
      <c r="O19" s="36">
        <v>1</v>
      </c>
      <c r="P19" s="28" t="str">
        <f t="shared" si="9"/>
        <v>Sangat terampil dalam menuliskan teks tembang Kinanthi, geguritan, meanyajikan teks deskripsi busana adat jawa dan teks eksposisi gamelan</v>
      </c>
      <c r="Q19" s="39" t="s">
        <v>8</v>
      </c>
      <c r="R19" s="39" t="s">
        <v>8</v>
      </c>
      <c r="S19" s="18"/>
      <c r="T19" s="1">
        <v>80</v>
      </c>
      <c r="U19" s="1">
        <v>70</v>
      </c>
      <c r="V19" s="1">
        <v>80</v>
      </c>
      <c r="W19" s="1">
        <v>80</v>
      </c>
      <c r="X19" s="1">
        <v>72</v>
      </c>
      <c r="Y19" s="1"/>
      <c r="Z19" s="1"/>
      <c r="AA19" s="1"/>
      <c r="AB19" s="1"/>
      <c r="AC19" s="1"/>
      <c r="AD19" s="1"/>
      <c r="AE19" s="18"/>
      <c r="AF19" s="1">
        <v>80</v>
      </c>
      <c r="AG19" s="1">
        <v>87</v>
      </c>
      <c r="AH19" s="1">
        <v>88</v>
      </c>
      <c r="AI19" s="1">
        <v>90</v>
      </c>
      <c r="AJ19" s="1">
        <v>88</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27384</v>
      </c>
      <c r="FK19" s="77">
        <v>27394</v>
      </c>
    </row>
    <row r="20" spans="1:167" x14ac:dyDescent="0.25">
      <c r="A20" s="19">
        <v>10</v>
      </c>
      <c r="B20" s="19">
        <v>74158</v>
      </c>
      <c r="C20" s="19" t="s">
        <v>166</v>
      </c>
      <c r="D20" s="18"/>
      <c r="E20" s="28">
        <f t="shared" si="0"/>
        <v>91</v>
      </c>
      <c r="F20" s="28" t="str">
        <f t="shared" si="1"/>
        <v>A</v>
      </c>
      <c r="G20" s="28">
        <f t="shared" si="2"/>
        <v>91</v>
      </c>
      <c r="H20" s="28" t="str">
        <f t="shared" si="3"/>
        <v>A</v>
      </c>
      <c r="I20" s="36">
        <v>1</v>
      </c>
      <c r="J20" s="28" t="str">
        <f t="shared" si="4"/>
        <v>Memiliki kemampuan dalam menelaah teks serat Wedhatama pupuh Kinanthi, memahami teks geguritan, teks deskripsi busana adat jawa, teks eksposisi gamelan dan memahami kaidah penulisan aksara jawa.</v>
      </c>
      <c r="K20" s="28">
        <f t="shared" si="5"/>
        <v>89.4</v>
      </c>
      <c r="L20" s="28" t="str">
        <f t="shared" si="6"/>
        <v>A</v>
      </c>
      <c r="M20" s="28">
        <f t="shared" si="7"/>
        <v>89.4</v>
      </c>
      <c r="N20" s="28" t="str">
        <f t="shared" si="8"/>
        <v>A</v>
      </c>
      <c r="O20" s="36">
        <v>1</v>
      </c>
      <c r="P20" s="28" t="str">
        <f t="shared" si="9"/>
        <v>Sangat terampil dalam menuliskan teks tembang Kinanthi, geguritan, meanyajikan teks deskripsi busana adat jawa dan teks eksposisi gamelan</v>
      </c>
      <c r="Q20" s="39" t="s">
        <v>8</v>
      </c>
      <c r="R20" s="39" t="s">
        <v>8</v>
      </c>
      <c r="S20" s="18"/>
      <c r="T20" s="1">
        <v>91</v>
      </c>
      <c r="U20" s="1">
        <v>91</v>
      </c>
      <c r="V20" s="1">
        <v>91</v>
      </c>
      <c r="W20" s="1">
        <v>91</v>
      </c>
      <c r="X20" s="1">
        <v>91</v>
      </c>
      <c r="Y20" s="1"/>
      <c r="Z20" s="1"/>
      <c r="AA20" s="1"/>
      <c r="AB20" s="1"/>
      <c r="AC20" s="1"/>
      <c r="AD20" s="1"/>
      <c r="AE20" s="18"/>
      <c r="AF20" s="1">
        <v>90</v>
      </c>
      <c r="AG20" s="1">
        <v>86</v>
      </c>
      <c r="AH20" s="1">
        <v>88</v>
      </c>
      <c r="AI20" s="1">
        <v>90</v>
      </c>
      <c r="AJ20" s="1">
        <v>93</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74503</v>
      </c>
      <c r="C21" s="19" t="s">
        <v>167</v>
      </c>
      <c r="D21" s="18"/>
      <c r="E21" s="28">
        <f t="shared" si="0"/>
        <v>78</v>
      </c>
      <c r="F21" s="28" t="str">
        <f t="shared" si="1"/>
        <v>B</v>
      </c>
      <c r="G21" s="28">
        <f t="shared" si="2"/>
        <v>78</v>
      </c>
      <c r="H21" s="28" t="str">
        <f t="shared" si="3"/>
        <v>B</v>
      </c>
      <c r="I21" s="36">
        <v>2</v>
      </c>
      <c r="J21" s="28" t="str">
        <f t="shared" si="4"/>
        <v>Memiliki kemampuan dalam menelaah teks serat Wedhatama pupuh Kinanthi, memahami teks geguritan, teks deskripsi busana adat jawa, teks eksposisi gamelan perlu peningkatan dalam pemahaman kaidah penulisan aksara jawa.</v>
      </c>
      <c r="K21" s="28">
        <f t="shared" si="5"/>
        <v>85</v>
      </c>
      <c r="L21" s="28" t="str">
        <f t="shared" si="6"/>
        <v>A</v>
      </c>
      <c r="M21" s="28">
        <f t="shared" si="7"/>
        <v>85</v>
      </c>
      <c r="N21" s="28" t="str">
        <f t="shared" si="8"/>
        <v>A</v>
      </c>
      <c r="O21" s="36">
        <v>1</v>
      </c>
      <c r="P21" s="28" t="str">
        <f t="shared" si="9"/>
        <v>Sangat terampil dalam menuliskan teks tembang Kinanthi, geguritan, meanyajikan teks deskripsi busana adat jawa dan teks eksposisi gamelan</v>
      </c>
      <c r="Q21" s="39" t="s">
        <v>8</v>
      </c>
      <c r="R21" s="39" t="s">
        <v>8</v>
      </c>
      <c r="S21" s="18"/>
      <c r="T21" s="1">
        <v>80</v>
      </c>
      <c r="U21" s="1">
        <v>70</v>
      </c>
      <c r="V21" s="1">
        <v>80</v>
      </c>
      <c r="W21" s="1">
        <v>80</v>
      </c>
      <c r="X21" s="1">
        <v>80</v>
      </c>
      <c r="Y21" s="1"/>
      <c r="Z21" s="1"/>
      <c r="AA21" s="1"/>
      <c r="AB21" s="1"/>
      <c r="AC21" s="1"/>
      <c r="AD21" s="1"/>
      <c r="AE21" s="18"/>
      <c r="AF21" s="1">
        <v>80</v>
      </c>
      <c r="AG21" s="1">
        <v>80</v>
      </c>
      <c r="AH21" s="1">
        <v>88</v>
      </c>
      <c r="AI21" s="1">
        <v>89</v>
      </c>
      <c r="AJ21" s="1">
        <v>88</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27385</v>
      </c>
      <c r="FK21" s="77">
        <v>27395</v>
      </c>
    </row>
    <row r="22" spans="1:167" x14ac:dyDescent="0.25">
      <c r="A22" s="19">
        <v>12</v>
      </c>
      <c r="B22" s="19">
        <v>74173</v>
      </c>
      <c r="C22" s="19" t="s">
        <v>168</v>
      </c>
      <c r="D22" s="18"/>
      <c r="E22" s="28">
        <f t="shared" si="0"/>
        <v>93</v>
      </c>
      <c r="F22" s="28" t="str">
        <f t="shared" si="1"/>
        <v>A</v>
      </c>
      <c r="G22" s="28">
        <f t="shared" si="2"/>
        <v>93</v>
      </c>
      <c r="H22" s="28" t="str">
        <f t="shared" si="3"/>
        <v>A</v>
      </c>
      <c r="I22" s="36">
        <v>2</v>
      </c>
      <c r="J22" s="28" t="str">
        <f t="shared" si="4"/>
        <v>Memiliki kemampuan dalam menelaah teks serat Wedhatama pupuh Kinanthi, memahami teks geguritan, teks deskripsi busana adat jawa, teks eksposisi gamelan perlu peningkatan dalam pemahaman kaidah penulisan aksara jawa.</v>
      </c>
      <c r="K22" s="28">
        <f t="shared" si="5"/>
        <v>91.2</v>
      </c>
      <c r="L22" s="28" t="str">
        <f t="shared" si="6"/>
        <v>A</v>
      </c>
      <c r="M22" s="28">
        <f t="shared" si="7"/>
        <v>91.2</v>
      </c>
      <c r="N22" s="28" t="str">
        <f t="shared" si="8"/>
        <v>A</v>
      </c>
      <c r="O22" s="36">
        <v>1</v>
      </c>
      <c r="P22" s="28" t="str">
        <f t="shared" si="9"/>
        <v>Sangat terampil dalam menuliskan teks tembang Kinanthi, geguritan, meanyajikan teks deskripsi busana adat jawa dan teks eksposisi gamelan</v>
      </c>
      <c r="Q22" s="39" t="s">
        <v>8</v>
      </c>
      <c r="R22" s="39" t="s">
        <v>8</v>
      </c>
      <c r="S22" s="18"/>
      <c r="T22" s="1">
        <v>93</v>
      </c>
      <c r="U22" s="1">
        <v>93</v>
      </c>
      <c r="V22" s="1">
        <v>92</v>
      </c>
      <c r="W22" s="1">
        <v>92</v>
      </c>
      <c r="X22" s="1">
        <v>93</v>
      </c>
      <c r="Y22" s="1"/>
      <c r="Z22" s="1"/>
      <c r="AA22" s="1"/>
      <c r="AB22" s="1"/>
      <c r="AC22" s="1"/>
      <c r="AD22" s="1"/>
      <c r="AE22" s="18"/>
      <c r="AF22" s="1">
        <v>91</v>
      </c>
      <c r="AG22" s="1">
        <v>93</v>
      </c>
      <c r="AH22" s="1">
        <v>88</v>
      </c>
      <c r="AI22" s="1">
        <v>90</v>
      </c>
      <c r="AJ22" s="1">
        <v>94</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74188</v>
      </c>
      <c r="C23" s="19" t="s">
        <v>169</v>
      </c>
      <c r="D23" s="18"/>
      <c r="E23" s="28">
        <f t="shared" si="0"/>
        <v>85</v>
      </c>
      <c r="F23" s="28" t="str">
        <f t="shared" si="1"/>
        <v>A</v>
      </c>
      <c r="G23" s="28">
        <f t="shared" si="2"/>
        <v>85</v>
      </c>
      <c r="H23" s="28" t="str">
        <f t="shared" si="3"/>
        <v>A</v>
      </c>
      <c r="I23" s="36">
        <v>1</v>
      </c>
      <c r="J23" s="28" t="str">
        <f t="shared" si="4"/>
        <v>Memiliki kemampuan dalam menelaah teks serat Wedhatama pupuh Kinanthi, memahami teks geguritan, teks deskripsi busana adat jawa, teks eksposisi gamelan dan memahami kaidah penulisan aksara jawa.</v>
      </c>
      <c r="K23" s="28">
        <f t="shared" si="5"/>
        <v>90.2</v>
      </c>
      <c r="L23" s="28" t="str">
        <f t="shared" si="6"/>
        <v>A</v>
      </c>
      <c r="M23" s="28">
        <f t="shared" si="7"/>
        <v>90.2</v>
      </c>
      <c r="N23" s="28" t="str">
        <f t="shared" si="8"/>
        <v>A</v>
      </c>
      <c r="O23" s="36">
        <v>1</v>
      </c>
      <c r="P23" s="28" t="str">
        <f t="shared" si="9"/>
        <v>Sangat terampil dalam menuliskan teks tembang Kinanthi, geguritan, meanyajikan teks deskripsi busana adat jawa dan teks eksposisi gamelan</v>
      </c>
      <c r="Q23" s="39" t="s">
        <v>8</v>
      </c>
      <c r="R23" s="39" t="s">
        <v>8</v>
      </c>
      <c r="S23" s="18"/>
      <c r="T23" s="1">
        <v>81</v>
      </c>
      <c r="U23" s="1">
        <v>83</v>
      </c>
      <c r="V23" s="1">
        <v>88</v>
      </c>
      <c r="W23" s="1">
        <v>93</v>
      </c>
      <c r="X23" s="1">
        <v>81</v>
      </c>
      <c r="Y23" s="1"/>
      <c r="Z23" s="1"/>
      <c r="AA23" s="1"/>
      <c r="AB23" s="1"/>
      <c r="AC23" s="1"/>
      <c r="AD23" s="1"/>
      <c r="AE23" s="18"/>
      <c r="AF23" s="1">
        <v>86</v>
      </c>
      <c r="AG23" s="1">
        <v>93</v>
      </c>
      <c r="AH23" s="1">
        <v>92</v>
      </c>
      <c r="AI23" s="1">
        <v>91</v>
      </c>
      <c r="AJ23" s="1">
        <v>89</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27386</v>
      </c>
      <c r="FK23" s="77">
        <v>27396</v>
      </c>
    </row>
    <row r="24" spans="1:167" x14ac:dyDescent="0.25">
      <c r="A24" s="19">
        <v>14</v>
      </c>
      <c r="B24" s="19">
        <v>74203</v>
      </c>
      <c r="C24" s="19" t="s">
        <v>170</v>
      </c>
      <c r="D24" s="18"/>
      <c r="E24" s="28">
        <f t="shared" si="0"/>
        <v>81</v>
      </c>
      <c r="F24" s="28" t="str">
        <f t="shared" si="1"/>
        <v>B</v>
      </c>
      <c r="G24" s="28">
        <f t="shared" si="2"/>
        <v>81</v>
      </c>
      <c r="H24" s="28" t="str">
        <f t="shared" si="3"/>
        <v>B</v>
      </c>
      <c r="I24" s="36">
        <v>2</v>
      </c>
      <c r="J24" s="28" t="str">
        <f t="shared" si="4"/>
        <v>Memiliki kemampuan dalam menelaah teks serat Wedhatama pupuh Kinanthi, memahami teks geguritan, teks deskripsi busana adat jawa, teks eksposisi gamelan perlu peningkatan dalam pemahaman kaidah penulisan aksara jawa.</v>
      </c>
      <c r="K24" s="28">
        <f t="shared" si="5"/>
        <v>88.2</v>
      </c>
      <c r="L24" s="28" t="str">
        <f t="shared" si="6"/>
        <v>A</v>
      </c>
      <c r="M24" s="28">
        <f t="shared" si="7"/>
        <v>88.2</v>
      </c>
      <c r="N24" s="28" t="str">
        <f t="shared" si="8"/>
        <v>A</v>
      </c>
      <c r="O24" s="36">
        <v>1</v>
      </c>
      <c r="P24" s="28" t="str">
        <f t="shared" si="9"/>
        <v>Sangat terampil dalam menuliskan teks tembang Kinanthi, geguritan, meanyajikan teks deskripsi busana adat jawa dan teks eksposisi gamelan</v>
      </c>
      <c r="Q24" s="39" t="s">
        <v>8</v>
      </c>
      <c r="R24" s="39" t="s">
        <v>8</v>
      </c>
      <c r="S24" s="18"/>
      <c r="T24" s="1">
        <v>84</v>
      </c>
      <c r="U24" s="1">
        <v>86</v>
      </c>
      <c r="V24" s="1">
        <v>66</v>
      </c>
      <c r="W24" s="1">
        <v>86</v>
      </c>
      <c r="X24" s="1">
        <v>84</v>
      </c>
      <c r="Y24" s="1"/>
      <c r="Z24" s="1"/>
      <c r="AA24" s="1"/>
      <c r="AB24" s="1"/>
      <c r="AC24" s="1"/>
      <c r="AD24" s="1"/>
      <c r="AE24" s="18"/>
      <c r="AF24" s="1">
        <v>89</v>
      </c>
      <c r="AG24" s="1">
        <v>86</v>
      </c>
      <c r="AH24" s="1">
        <v>80</v>
      </c>
      <c r="AI24" s="1">
        <v>94</v>
      </c>
      <c r="AJ24" s="1">
        <v>92</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80068</v>
      </c>
      <c r="C25" s="19" t="s">
        <v>171</v>
      </c>
      <c r="D25" s="18"/>
      <c r="E25" s="28">
        <f t="shared" si="0"/>
        <v>79</v>
      </c>
      <c r="F25" s="28" t="str">
        <f t="shared" si="1"/>
        <v>B</v>
      </c>
      <c r="G25" s="28">
        <f t="shared" si="2"/>
        <v>79</v>
      </c>
      <c r="H25" s="28" t="str">
        <f t="shared" si="3"/>
        <v>B</v>
      </c>
      <c r="I25" s="36">
        <v>2</v>
      </c>
      <c r="J25" s="28" t="str">
        <f t="shared" si="4"/>
        <v>Memiliki kemampuan dalam menelaah teks serat Wedhatama pupuh Kinanthi, memahami teks geguritan, teks deskripsi busana adat jawa, teks eksposisi gamelan perlu peningkatan dalam pemahaman kaidah penulisan aksara jawa.</v>
      </c>
      <c r="K25" s="28">
        <f t="shared" si="5"/>
        <v>87.8</v>
      </c>
      <c r="L25" s="28" t="str">
        <f t="shared" si="6"/>
        <v>A</v>
      </c>
      <c r="M25" s="28">
        <f t="shared" si="7"/>
        <v>87.8</v>
      </c>
      <c r="N25" s="28" t="str">
        <f t="shared" si="8"/>
        <v>A</v>
      </c>
      <c r="O25" s="36">
        <v>1</v>
      </c>
      <c r="P25" s="28" t="str">
        <f t="shared" si="9"/>
        <v>Sangat terampil dalam menuliskan teks tembang Kinanthi, geguritan, meanyajikan teks deskripsi busana adat jawa dan teks eksposisi gamelan</v>
      </c>
      <c r="Q25" s="39" t="s">
        <v>8</v>
      </c>
      <c r="R25" s="39" t="s">
        <v>8</v>
      </c>
      <c r="S25" s="18"/>
      <c r="T25" s="1">
        <v>80</v>
      </c>
      <c r="U25" s="1">
        <v>70</v>
      </c>
      <c r="V25" s="1">
        <v>80</v>
      </c>
      <c r="W25" s="1">
        <v>86</v>
      </c>
      <c r="X25" s="1">
        <v>77</v>
      </c>
      <c r="Y25" s="1"/>
      <c r="Z25" s="1"/>
      <c r="AA25" s="1"/>
      <c r="AB25" s="1"/>
      <c r="AC25" s="1"/>
      <c r="AD25" s="1"/>
      <c r="AE25" s="18"/>
      <c r="AF25" s="1">
        <v>80</v>
      </c>
      <c r="AG25" s="1">
        <v>93</v>
      </c>
      <c r="AH25" s="1">
        <v>88</v>
      </c>
      <c r="AI25" s="1">
        <v>90</v>
      </c>
      <c r="AJ25" s="1">
        <v>88</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27387</v>
      </c>
      <c r="FK25" s="77">
        <v>27397</v>
      </c>
    </row>
    <row r="26" spans="1:167" x14ac:dyDescent="0.25">
      <c r="A26" s="19">
        <v>16</v>
      </c>
      <c r="B26" s="19">
        <v>74218</v>
      </c>
      <c r="C26" s="19" t="s">
        <v>172</v>
      </c>
      <c r="D26" s="18"/>
      <c r="E26" s="28">
        <f t="shared" si="0"/>
        <v>82</v>
      </c>
      <c r="F26" s="28" t="str">
        <f t="shared" si="1"/>
        <v>B</v>
      </c>
      <c r="G26" s="28">
        <f t="shared" si="2"/>
        <v>82</v>
      </c>
      <c r="H26" s="28" t="str">
        <f t="shared" si="3"/>
        <v>B</v>
      </c>
      <c r="I26" s="36">
        <v>2</v>
      </c>
      <c r="J26" s="28" t="str">
        <f t="shared" si="4"/>
        <v>Memiliki kemampuan dalam menelaah teks serat Wedhatama pupuh Kinanthi, memahami teks geguritan, teks deskripsi busana adat jawa, teks eksposisi gamelan perlu peningkatan dalam pemahaman kaidah penulisan aksara jawa.</v>
      </c>
      <c r="K26" s="28">
        <f t="shared" si="5"/>
        <v>87.6</v>
      </c>
      <c r="L26" s="28" t="str">
        <f t="shared" si="6"/>
        <v>A</v>
      </c>
      <c r="M26" s="28">
        <f t="shared" si="7"/>
        <v>87.6</v>
      </c>
      <c r="N26" s="28" t="str">
        <f t="shared" si="8"/>
        <v>A</v>
      </c>
      <c r="O26" s="36">
        <v>1</v>
      </c>
      <c r="P26" s="28" t="str">
        <f t="shared" si="9"/>
        <v>Sangat terampil dalam menuliskan teks tembang Kinanthi, geguritan, meanyajikan teks deskripsi busana adat jawa dan teks eksposisi gamelan</v>
      </c>
      <c r="Q26" s="39" t="s">
        <v>8</v>
      </c>
      <c r="R26" s="39" t="s">
        <v>8</v>
      </c>
      <c r="S26" s="18"/>
      <c r="T26" s="1">
        <v>80</v>
      </c>
      <c r="U26" s="1">
        <v>82</v>
      </c>
      <c r="V26" s="1">
        <v>80</v>
      </c>
      <c r="W26" s="1">
        <v>88</v>
      </c>
      <c r="X26" s="1">
        <v>82</v>
      </c>
      <c r="Y26" s="1"/>
      <c r="Z26" s="1"/>
      <c r="AA26" s="1"/>
      <c r="AB26" s="1"/>
      <c r="AC26" s="1"/>
      <c r="AD26" s="1"/>
      <c r="AE26" s="18"/>
      <c r="AF26" s="1">
        <v>85</v>
      </c>
      <c r="AG26" s="1">
        <v>87</v>
      </c>
      <c r="AH26" s="1">
        <v>88</v>
      </c>
      <c r="AI26" s="1">
        <v>90</v>
      </c>
      <c r="AJ26" s="1">
        <v>88</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74233</v>
      </c>
      <c r="C27" s="19" t="s">
        <v>173</v>
      </c>
      <c r="D27" s="18"/>
      <c r="E27" s="28">
        <f t="shared" si="0"/>
        <v>90</v>
      </c>
      <c r="F27" s="28" t="str">
        <f t="shared" si="1"/>
        <v>A</v>
      </c>
      <c r="G27" s="28">
        <f t="shared" si="2"/>
        <v>90</v>
      </c>
      <c r="H27" s="28" t="str">
        <f t="shared" si="3"/>
        <v>A</v>
      </c>
      <c r="I27" s="36">
        <v>1</v>
      </c>
      <c r="J27" s="28" t="str">
        <f t="shared" si="4"/>
        <v>Memiliki kemampuan dalam menelaah teks serat Wedhatama pupuh Kinanthi, memahami teks geguritan, teks deskripsi busana adat jawa, teks eksposisi gamelan dan memahami kaidah penulisan aksara jawa.</v>
      </c>
      <c r="K27" s="28">
        <f t="shared" si="5"/>
        <v>93</v>
      </c>
      <c r="L27" s="28" t="str">
        <f t="shared" si="6"/>
        <v>A</v>
      </c>
      <c r="M27" s="28">
        <f t="shared" si="7"/>
        <v>93</v>
      </c>
      <c r="N27" s="28" t="str">
        <f t="shared" si="8"/>
        <v>A</v>
      </c>
      <c r="O27" s="36">
        <v>1</v>
      </c>
      <c r="P27" s="28" t="str">
        <f t="shared" si="9"/>
        <v>Sangat terampil dalam menuliskan teks tembang Kinanthi, geguritan, meanyajikan teks deskripsi busana adat jawa dan teks eksposisi gamelan</v>
      </c>
      <c r="Q27" s="39" t="s">
        <v>8</v>
      </c>
      <c r="R27" s="39" t="s">
        <v>8</v>
      </c>
      <c r="S27" s="18"/>
      <c r="T27" s="1">
        <v>89</v>
      </c>
      <c r="U27" s="1">
        <v>90</v>
      </c>
      <c r="V27" s="1">
        <v>90</v>
      </c>
      <c r="W27" s="1">
        <v>90</v>
      </c>
      <c r="X27" s="1">
        <v>90</v>
      </c>
      <c r="Y27" s="1"/>
      <c r="Z27" s="1"/>
      <c r="AA27" s="1"/>
      <c r="AB27" s="1"/>
      <c r="AC27" s="1"/>
      <c r="AD27" s="1"/>
      <c r="AE27" s="18"/>
      <c r="AF27" s="1">
        <v>92</v>
      </c>
      <c r="AG27" s="1">
        <v>92</v>
      </c>
      <c r="AH27" s="1">
        <v>95</v>
      </c>
      <c r="AI27" s="1">
        <v>91</v>
      </c>
      <c r="AJ27" s="1">
        <v>95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27388</v>
      </c>
      <c r="FK27" s="77">
        <v>27398</v>
      </c>
    </row>
    <row r="28" spans="1:167" x14ac:dyDescent="0.25">
      <c r="A28" s="19">
        <v>18</v>
      </c>
      <c r="B28" s="19">
        <v>74593</v>
      </c>
      <c r="C28" s="19" t="s">
        <v>174</v>
      </c>
      <c r="D28" s="18"/>
      <c r="E28" s="28">
        <f t="shared" si="0"/>
        <v>79</v>
      </c>
      <c r="F28" s="28" t="str">
        <f t="shared" si="1"/>
        <v>B</v>
      </c>
      <c r="G28" s="28">
        <f t="shared" si="2"/>
        <v>79</v>
      </c>
      <c r="H28" s="28" t="str">
        <f t="shared" si="3"/>
        <v>B</v>
      </c>
      <c r="I28" s="36">
        <v>2</v>
      </c>
      <c r="J28" s="28" t="str">
        <f t="shared" si="4"/>
        <v>Memiliki kemampuan dalam menelaah teks serat Wedhatama pupuh Kinanthi, memahami teks geguritan, teks deskripsi busana adat jawa, teks eksposisi gamelan perlu peningkatan dalam pemahaman kaidah penulisan aksara jawa.</v>
      </c>
      <c r="K28" s="28">
        <f t="shared" si="5"/>
        <v>84.6</v>
      </c>
      <c r="L28" s="28" t="str">
        <f t="shared" si="6"/>
        <v>A</v>
      </c>
      <c r="M28" s="28">
        <f t="shared" si="7"/>
        <v>84.6</v>
      </c>
      <c r="N28" s="28" t="str">
        <f t="shared" si="8"/>
        <v>A</v>
      </c>
      <c r="O28" s="36">
        <v>1</v>
      </c>
      <c r="P28" s="28" t="str">
        <f t="shared" si="9"/>
        <v>Sangat terampil dalam menuliskan teks tembang Kinanthi, geguritan, meanyajikan teks deskripsi busana adat jawa dan teks eksposisi gamelan</v>
      </c>
      <c r="Q28" s="39" t="s">
        <v>8</v>
      </c>
      <c r="R28" s="39" t="s">
        <v>8</v>
      </c>
      <c r="S28" s="18"/>
      <c r="T28" s="1">
        <v>72</v>
      </c>
      <c r="U28" s="1">
        <v>74</v>
      </c>
      <c r="V28" s="1">
        <v>80</v>
      </c>
      <c r="W28" s="1">
        <v>86</v>
      </c>
      <c r="X28" s="1">
        <v>83</v>
      </c>
      <c r="Y28" s="1"/>
      <c r="Z28" s="1"/>
      <c r="AA28" s="1"/>
      <c r="AB28" s="1"/>
      <c r="AC28" s="1"/>
      <c r="AD28" s="1"/>
      <c r="AE28" s="18"/>
      <c r="AF28" s="1">
        <v>80</v>
      </c>
      <c r="AG28" s="1">
        <v>93</v>
      </c>
      <c r="AH28" s="1">
        <v>88</v>
      </c>
      <c r="AI28" s="1">
        <v>82</v>
      </c>
      <c r="AJ28" s="1">
        <v>80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74248</v>
      </c>
      <c r="C29" s="19" t="s">
        <v>175</v>
      </c>
      <c r="D29" s="18"/>
      <c r="E29" s="28">
        <f t="shared" si="0"/>
        <v>82</v>
      </c>
      <c r="F29" s="28" t="str">
        <f t="shared" si="1"/>
        <v>B</v>
      </c>
      <c r="G29" s="28">
        <f t="shared" si="2"/>
        <v>82</v>
      </c>
      <c r="H29" s="28" t="str">
        <f t="shared" si="3"/>
        <v>B</v>
      </c>
      <c r="I29" s="36">
        <v>2</v>
      </c>
      <c r="J29" s="28" t="str">
        <f t="shared" si="4"/>
        <v>Memiliki kemampuan dalam menelaah teks serat Wedhatama pupuh Kinanthi, memahami teks geguritan, teks deskripsi busana adat jawa, teks eksposisi gamelan perlu peningkatan dalam pemahaman kaidah penulisan aksara jawa.</v>
      </c>
      <c r="K29" s="28">
        <f t="shared" si="5"/>
        <v>87.8</v>
      </c>
      <c r="L29" s="28" t="str">
        <f t="shared" si="6"/>
        <v>A</v>
      </c>
      <c r="M29" s="28">
        <f t="shared" si="7"/>
        <v>87.8</v>
      </c>
      <c r="N29" s="28" t="str">
        <f t="shared" si="8"/>
        <v>A</v>
      </c>
      <c r="O29" s="36">
        <v>1</v>
      </c>
      <c r="P29" s="28" t="str">
        <f t="shared" si="9"/>
        <v>Sangat terampil dalam menuliskan teks tembang Kinanthi, geguritan, meanyajikan teks deskripsi busana adat jawa dan teks eksposisi gamelan</v>
      </c>
      <c r="Q29" s="39" t="s">
        <v>8</v>
      </c>
      <c r="R29" s="39" t="s">
        <v>8</v>
      </c>
      <c r="S29" s="18"/>
      <c r="T29" s="1">
        <v>76</v>
      </c>
      <c r="U29" s="1">
        <v>78</v>
      </c>
      <c r="V29" s="1">
        <v>87</v>
      </c>
      <c r="W29" s="1">
        <v>87</v>
      </c>
      <c r="X29" s="1">
        <v>81</v>
      </c>
      <c r="Y29" s="1"/>
      <c r="Z29" s="1"/>
      <c r="AA29" s="1"/>
      <c r="AB29" s="1"/>
      <c r="AC29" s="1"/>
      <c r="AD29" s="1"/>
      <c r="AE29" s="18"/>
      <c r="AF29" s="1">
        <v>81</v>
      </c>
      <c r="AG29" s="1">
        <v>93</v>
      </c>
      <c r="AH29" s="1">
        <v>95</v>
      </c>
      <c r="AI29" s="1">
        <v>86</v>
      </c>
      <c r="AJ29" s="1">
        <v>84</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27389</v>
      </c>
      <c r="FK29" s="77">
        <v>27399</v>
      </c>
    </row>
    <row r="30" spans="1:167" x14ac:dyDescent="0.25">
      <c r="A30" s="19">
        <v>20</v>
      </c>
      <c r="B30" s="19">
        <v>74263</v>
      </c>
      <c r="C30" s="19" t="s">
        <v>176</v>
      </c>
      <c r="D30" s="18"/>
      <c r="E30" s="28">
        <f t="shared" si="0"/>
        <v>92</v>
      </c>
      <c r="F30" s="28" t="str">
        <f t="shared" si="1"/>
        <v>A</v>
      </c>
      <c r="G30" s="28">
        <f t="shared" si="2"/>
        <v>92</v>
      </c>
      <c r="H30" s="28" t="str">
        <f t="shared" si="3"/>
        <v>A</v>
      </c>
      <c r="I30" s="36">
        <v>1</v>
      </c>
      <c r="J30" s="28" t="str">
        <f t="shared" si="4"/>
        <v>Memiliki kemampuan dalam menelaah teks serat Wedhatama pupuh Kinanthi, memahami teks geguritan, teks deskripsi busana adat jawa, teks eksposisi gamelan dan memahami kaidah penulisan aksara jawa.</v>
      </c>
      <c r="K30" s="28">
        <f t="shared" si="5"/>
        <v>86.4</v>
      </c>
      <c r="L30" s="28" t="str">
        <f t="shared" si="6"/>
        <v>A</v>
      </c>
      <c r="M30" s="28">
        <f t="shared" si="7"/>
        <v>86.4</v>
      </c>
      <c r="N30" s="28" t="str">
        <f t="shared" si="8"/>
        <v>A</v>
      </c>
      <c r="O30" s="36">
        <v>1</v>
      </c>
      <c r="P30" s="28" t="str">
        <f t="shared" si="9"/>
        <v>Sangat terampil dalam menuliskan teks tembang Kinanthi, geguritan, meanyajikan teks deskripsi busana adat jawa dan teks eksposisi gamelan</v>
      </c>
      <c r="Q30" s="39" t="s">
        <v>8</v>
      </c>
      <c r="R30" s="39" t="s">
        <v>8</v>
      </c>
      <c r="S30" s="18"/>
      <c r="T30" s="1">
        <v>92</v>
      </c>
      <c r="U30" s="1">
        <v>92</v>
      </c>
      <c r="V30" s="1">
        <v>92</v>
      </c>
      <c r="W30" s="1">
        <v>92</v>
      </c>
      <c r="X30" s="1">
        <v>92</v>
      </c>
      <c r="Y30" s="1"/>
      <c r="Z30" s="1"/>
      <c r="AA30" s="1"/>
      <c r="AB30" s="1"/>
      <c r="AC30" s="1"/>
      <c r="AD30" s="1"/>
      <c r="AE30" s="18"/>
      <c r="AF30" s="1">
        <v>80</v>
      </c>
      <c r="AG30" s="1">
        <v>93</v>
      </c>
      <c r="AH30" s="1">
        <v>93</v>
      </c>
      <c r="AI30" s="1">
        <v>84</v>
      </c>
      <c r="AJ30" s="1">
        <v>82</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74278</v>
      </c>
      <c r="C31" s="19" t="s">
        <v>177</v>
      </c>
      <c r="D31" s="18"/>
      <c r="E31" s="28">
        <f t="shared" si="0"/>
        <v>92</v>
      </c>
      <c r="F31" s="28" t="str">
        <f t="shared" si="1"/>
        <v>A</v>
      </c>
      <c r="G31" s="28">
        <f t="shared" si="2"/>
        <v>92</v>
      </c>
      <c r="H31" s="28" t="str">
        <f t="shared" si="3"/>
        <v>A</v>
      </c>
      <c r="I31" s="36">
        <v>1</v>
      </c>
      <c r="J31" s="28" t="str">
        <f t="shared" si="4"/>
        <v>Memiliki kemampuan dalam menelaah teks serat Wedhatama pupuh Kinanthi, memahami teks geguritan, teks deskripsi busana adat jawa, teks eksposisi gamelan dan memahami kaidah penulisan aksara jawa.</v>
      </c>
      <c r="K31" s="28">
        <f t="shared" si="5"/>
        <v>89.6</v>
      </c>
      <c r="L31" s="28" t="str">
        <f t="shared" si="6"/>
        <v>A</v>
      </c>
      <c r="M31" s="28">
        <f t="shared" si="7"/>
        <v>89.6</v>
      </c>
      <c r="N31" s="28" t="str">
        <f t="shared" si="8"/>
        <v>A</v>
      </c>
      <c r="O31" s="36">
        <v>1</v>
      </c>
      <c r="P31" s="28" t="str">
        <f t="shared" si="9"/>
        <v>Sangat terampil dalam menuliskan teks tembang Kinanthi, geguritan, meanyajikan teks deskripsi busana adat jawa dan teks eksposisi gamelan</v>
      </c>
      <c r="Q31" s="39" t="s">
        <v>8</v>
      </c>
      <c r="R31" s="39" t="s">
        <v>8</v>
      </c>
      <c r="S31" s="18"/>
      <c r="T31" s="1">
        <v>92</v>
      </c>
      <c r="U31" s="1">
        <v>92</v>
      </c>
      <c r="V31" s="1">
        <v>92</v>
      </c>
      <c r="W31" s="1">
        <v>92</v>
      </c>
      <c r="X31" s="1">
        <v>92</v>
      </c>
      <c r="Y31" s="1"/>
      <c r="Z31" s="1"/>
      <c r="AA31" s="1"/>
      <c r="AB31" s="1"/>
      <c r="AC31" s="1"/>
      <c r="AD31" s="1"/>
      <c r="AE31" s="18"/>
      <c r="AF31" s="1">
        <v>92</v>
      </c>
      <c r="AG31" s="1">
        <v>80</v>
      </c>
      <c r="AH31" s="1">
        <v>91</v>
      </c>
      <c r="AI31" s="1">
        <v>90</v>
      </c>
      <c r="AJ31" s="1">
        <v>95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27390</v>
      </c>
      <c r="FK31" s="77">
        <v>27400</v>
      </c>
    </row>
    <row r="32" spans="1:167" x14ac:dyDescent="0.25">
      <c r="A32" s="19">
        <v>22</v>
      </c>
      <c r="B32" s="19">
        <v>74293</v>
      </c>
      <c r="C32" s="19" t="s">
        <v>178</v>
      </c>
      <c r="D32" s="18"/>
      <c r="E32" s="28">
        <f t="shared" si="0"/>
        <v>81</v>
      </c>
      <c r="F32" s="28" t="str">
        <f t="shared" si="1"/>
        <v>B</v>
      </c>
      <c r="G32" s="28">
        <f t="shared" si="2"/>
        <v>81</v>
      </c>
      <c r="H32" s="28" t="str">
        <f t="shared" si="3"/>
        <v>B</v>
      </c>
      <c r="I32" s="36">
        <v>2</v>
      </c>
      <c r="J32" s="28" t="str">
        <f t="shared" si="4"/>
        <v>Memiliki kemampuan dalam menelaah teks serat Wedhatama pupuh Kinanthi, memahami teks geguritan, teks deskripsi busana adat jawa, teks eksposisi gamelan perlu peningkatan dalam pemahaman kaidah penulisan aksara jawa.</v>
      </c>
      <c r="K32" s="28">
        <f t="shared" si="5"/>
        <v>86.6</v>
      </c>
      <c r="L32" s="28" t="str">
        <f t="shared" si="6"/>
        <v>A</v>
      </c>
      <c r="M32" s="28">
        <f t="shared" si="7"/>
        <v>86.6</v>
      </c>
      <c r="N32" s="28" t="str">
        <f t="shared" si="8"/>
        <v>A</v>
      </c>
      <c r="O32" s="36">
        <v>1</v>
      </c>
      <c r="P32" s="28" t="str">
        <f t="shared" si="9"/>
        <v>Sangat terampil dalam menuliskan teks tembang Kinanthi, geguritan, meanyajikan teks deskripsi busana adat jawa dan teks eksposisi gamelan</v>
      </c>
      <c r="Q32" s="39" t="s">
        <v>8</v>
      </c>
      <c r="R32" s="39" t="s">
        <v>8</v>
      </c>
      <c r="S32" s="18"/>
      <c r="T32" s="1">
        <v>80</v>
      </c>
      <c r="U32" s="1">
        <v>70</v>
      </c>
      <c r="V32" s="1">
        <v>88</v>
      </c>
      <c r="W32" s="1">
        <v>88</v>
      </c>
      <c r="X32" s="1">
        <v>81</v>
      </c>
      <c r="Y32" s="1"/>
      <c r="Z32" s="1"/>
      <c r="AA32" s="1"/>
      <c r="AB32" s="1"/>
      <c r="AC32" s="1"/>
      <c r="AD32" s="1"/>
      <c r="AE32" s="18"/>
      <c r="AF32" s="1">
        <v>80</v>
      </c>
      <c r="AG32" s="1">
        <v>93</v>
      </c>
      <c r="AH32" s="1">
        <v>92</v>
      </c>
      <c r="AI32" s="1">
        <v>80</v>
      </c>
      <c r="AJ32" s="1">
        <v>88</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74308</v>
      </c>
      <c r="C33" s="19" t="s">
        <v>179</v>
      </c>
      <c r="D33" s="18"/>
      <c r="E33" s="28">
        <f t="shared" si="0"/>
        <v>89</v>
      </c>
      <c r="F33" s="28" t="str">
        <f t="shared" si="1"/>
        <v>A</v>
      </c>
      <c r="G33" s="28">
        <f t="shared" si="2"/>
        <v>89</v>
      </c>
      <c r="H33" s="28" t="str">
        <f t="shared" si="3"/>
        <v>A</v>
      </c>
      <c r="I33" s="36">
        <v>1</v>
      </c>
      <c r="J33" s="28" t="str">
        <f t="shared" si="4"/>
        <v>Memiliki kemampuan dalam menelaah teks serat Wedhatama pupuh Kinanthi, memahami teks geguritan, teks deskripsi busana adat jawa, teks eksposisi gamelan dan memahami kaidah penulisan aksara jawa.</v>
      </c>
      <c r="K33" s="28">
        <f t="shared" si="5"/>
        <v>93.4</v>
      </c>
      <c r="L33" s="28" t="str">
        <f t="shared" si="6"/>
        <v>A</v>
      </c>
      <c r="M33" s="28">
        <f t="shared" si="7"/>
        <v>93.4</v>
      </c>
      <c r="N33" s="28" t="str">
        <f t="shared" si="8"/>
        <v>A</v>
      </c>
      <c r="O33" s="36">
        <v>1</v>
      </c>
      <c r="P33" s="28" t="str">
        <f t="shared" si="9"/>
        <v>Sangat terampil dalam menuliskan teks tembang Kinanthi, geguritan, meanyajikan teks deskripsi busana adat jawa dan teks eksposisi gamelan</v>
      </c>
      <c r="Q33" s="39" t="s">
        <v>8</v>
      </c>
      <c r="R33" s="39" t="s">
        <v>8</v>
      </c>
      <c r="S33" s="18"/>
      <c r="T33" s="1">
        <v>88</v>
      </c>
      <c r="U33" s="1">
        <v>90</v>
      </c>
      <c r="V33" s="1">
        <v>87</v>
      </c>
      <c r="W33" s="1">
        <v>88</v>
      </c>
      <c r="X33" s="1">
        <v>94</v>
      </c>
      <c r="Y33" s="1"/>
      <c r="Z33" s="1"/>
      <c r="AA33" s="1"/>
      <c r="AB33" s="1"/>
      <c r="AC33" s="1"/>
      <c r="AD33" s="1"/>
      <c r="AE33" s="18"/>
      <c r="AF33" s="1">
        <v>93</v>
      </c>
      <c r="AG33" s="1">
        <v>93</v>
      </c>
      <c r="AH33" s="1">
        <v>95</v>
      </c>
      <c r="AI33" s="1">
        <v>90</v>
      </c>
      <c r="AJ33" s="1">
        <v>96</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74518</v>
      </c>
      <c r="C34" s="19" t="s">
        <v>180</v>
      </c>
      <c r="D34" s="18"/>
      <c r="E34" s="28">
        <f t="shared" si="0"/>
        <v>81</v>
      </c>
      <c r="F34" s="28" t="str">
        <f t="shared" si="1"/>
        <v>B</v>
      </c>
      <c r="G34" s="28">
        <f t="shared" si="2"/>
        <v>81</v>
      </c>
      <c r="H34" s="28" t="str">
        <f t="shared" si="3"/>
        <v>B</v>
      </c>
      <c r="I34" s="36">
        <v>2</v>
      </c>
      <c r="J34" s="28" t="str">
        <f t="shared" si="4"/>
        <v>Memiliki kemampuan dalam menelaah teks serat Wedhatama pupuh Kinanthi, memahami teks geguritan, teks deskripsi busana adat jawa, teks eksposisi gamelan perlu peningkatan dalam pemahaman kaidah penulisan aksara jawa.</v>
      </c>
      <c r="K34" s="28">
        <f t="shared" si="5"/>
        <v>87.8</v>
      </c>
      <c r="L34" s="28" t="str">
        <f t="shared" si="6"/>
        <v>A</v>
      </c>
      <c r="M34" s="28">
        <f t="shared" si="7"/>
        <v>87.8</v>
      </c>
      <c r="N34" s="28" t="str">
        <f t="shared" si="8"/>
        <v>A</v>
      </c>
      <c r="O34" s="36">
        <v>1</v>
      </c>
      <c r="P34" s="28" t="str">
        <f t="shared" si="9"/>
        <v>Sangat terampil dalam menuliskan teks tembang Kinanthi, geguritan, meanyajikan teks deskripsi busana adat jawa dan teks eksposisi gamelan</v>
      </c>
      <c r="Q34" s="39" t="s">
        <v>8</v>
      </c>
      <c r="R34" s="39" t="s">
        <v>8</v>
      </c>
      <c r="S34" s="18"/>
      <c r="T34" s="1">
        <v>76</v>
      </c>
      <c r="U34" s="1">
        <v>78</v>
      </c>
      <c r="V34" s="1">
        <v>89</v>
      </c>
      <c r="W34" s="1">
        <v>87</v>
      </c>
      <c r="X34" s="1">
        <v>75</v>
      </c>
      <c r="Y34" s="1"/>
      <c r="Z34" s="1"/>
      <c r="AA34" s="1"/>
      <c r="AB34" s="1"/>
      <c r="AC34" s="1"/>
      <c r="AD34" s="1"/>
      <c r="AE34" s="18"/>
      <c r="AF34" s="1">
        <v>81</v>
      </c>
      <c r="AG34" s="1">
        <v>93</v>
      </c>
      <c r="AH34" s="1">
        <v>95</v>
      </c>
      <c r="AI34" s="1">
        <v>86</v>
      </c>
      <c r="AJ34" s="1">
        <v>84</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74323</v>
      </c>
      <c r="C35" s="19" t="s">
        <v>181</v>
      </c>
      <c r="D35" s="18"/>
      <c r="E35" s="28">
        <f t="shared" si="0"/>
        <v>88</v>
      </c>
      <c r="F35" s="28" t="str">
        <f t="shared" si="1"/>
        <v>A</v>
      </c>
      <c r="G35" s="28">
        <f t="shared" si="2"/>
        <v>88</v>
      </c>
      <c r="H35" s="28" t="str">
        <f t="shared" si="3"/>
        <v>A</v>
      </c>
      <c r="I35" s="36">
        <v>1</v>
      </c>
      <c r="J35" s="28" t="str">
        <f t="shared" si="4"/>
        <v>Memiliki kemampuan dalam menelaah teks serat Wedhatama pupuh Kinanthi, memahami teks geguritan, teks deskripsi busana adat jawa, teks eksposisi gamelan dan memahami kaidah penulisan aksara jawa.</v>
      </c>
      <c r="K35" s="28">
        <f t="shared" si="5"/>
        <v>94.8</v>
      </c>
      <c r="L35" s="28" t="str">
        <f t="shared" si="6"/>
        <v>A</v>
      </c>
      <c r="M35" s="28">
        <f t="shared" si="7"/>
        <v>94.8</v>
      </c>
      <c r="N35" s="28" t="str">
        <f t="shared" si="8"/>
        <v>A</v>
      </c>
      <c r="O35" s="36">
        <v>1</v>
      </c>
      <c r="P35" s="28" t="str">
        <f t="shared" si="9"/>
        <v>Sangat terampil dalam menuliskan teks tembang Kinanthi, geguritan, meanyajikan teks deskripsi busana adat jawa dan teks eksposisi gamelan</v>
      </c>
      <c r="Q35" s="39" t="s">
        <v>8</v>
      </c>
      <c r="R35" s="39" t="s">
        <v>8</v>
      </c>
      <c r="S35" s="18"/>
      <c r="T35" s="1">
        <v>91</v>
      </c>
      <c r="U35" s="1">
        <v>93</v>
      </c>
      <c r="V35" s="1">
        <v>88</v>
      </c>
      <c r="W35" s="1">
        <v>88</v>
      </c>
      <c r="X35" s="1">
        <v>79</v>
      </c>
      <c r="Y35" s="1"/>
      <c r="Z35" s="1"/>
      <c r="AA35" s="1"/>
      <c r="AB35" s="1"/>
      <c r="AC35" s="1"/>
      <c r="AD35" s="1"/>
      <c r="AE35" s="18"/>
      <c r="AF35" s="1">
        <v>96</v>
      </c>
      <c r="AG35" s="1">
        <v>94</v>
      </c>
      <c r="AH35" s="1">
        <v>96</v>
      </c>
      <c r="AI35" s="1">
        <v>89</v>
      </c>
      <c r="AJ35" s="1">
        <v>99</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74668</v>
      </c>
      <c r="C36" s="19" t="s">
        <v>182</v>
      </c>
      <c r="D36" s="18"/>
      <c r="E36" s="28">
        <f t="shared" si="0"/>
        <v>83</v>
      </c>
      <c r="F36" s="28" t="str">
        <f t="shared" si="1"/>
        <v>B</v>
      </c>
      <c r="G36" s="28">
        <f t="shared" si="2"/>
        <v>83</v>
      </c>
      <c r="H36" s="28" t="str">
        <f t="shared" si="3"/>
        <v>B</v>
      </c>
      <c r="I36" s="36">
        <v>2</v>
      </c>
      <c r="J36" s="28" t="str">
        <f t="shared" si="4"/>
        <v>Memiliki kemampuan dalam menelaah teks serat Wedhatama pupuh Kinanthi, memahami teks geguritan, teks deskripsi busana adat jawa, teks eksposisi gamelan perlu peningkatan dalam pemahaman kaidah penulisan aksara jawa.</v>
      </c>
      <c r="K36" s="28">
        <f t="shared" si="5"/>
        <v>88</v>
      </c>
      <c r="L36" s="28" t="str">
        <f t="shared" si="6"/>
        <v>A</v>
      </c>
      <c r="M36" s="28">
        <f t="shared" si="7"/>
        <v>88</v>
      </c>
      <c r="N36" s="28" t="str">
        <f t="shared" si="8"/>
        <v>A</v>
      </c>
      <c r="O36" s="36">
        <v>1</v>
      </c>
      <c r="P36" s="28" t="str">
        <f t="shared" si="9"/>
        <v>Sangat terampil dalam menuliskan teks tembang Kinanthi, geguritan, meanyajikan teks deskripsi busana adat jawa dan teks eksposisi gamelan</v>
      </c>
      <c r="Q36" s="39" t="s">
        <v>8</v>
      </c>
      <c r="R36" s="39" t="s">
        <v>8</v>
      </c>
      <c r="S36" s="18"/>
      <c r="T36" s="1">
        <v>80</v>
      </c>
      <c r="U36" s="1">
        <v>82</v>
      </c>
      <c r="V36" s="1">
        <v>88</v>
      </c>
      <c r="W36" s="1">
        <v>82</v>
      </c>
      <c r="X36" s="1">
        <v>84</v>
      </c>
      <c r="Y36" s="1"/>
      <c r="Z36" s="1"/>
      <c r="AA36" s="1"/>
      <c r="AB36" s="1"/>
      <c r="AC36" s="1"/>
      <c r="AD36" s="1"/>
      <c r="AE36" s="18"/>
      <c r="AF36" s="1">
        <v>80</v>
      </c>
      <c r="AG36" s="1">
        <v>87</v>
      </c>
      <c r="AH36" s="1">
        <v>96</v>
      </c>
      <c r="AI36" s="1">
        <v>89</v>
      </c>
      <c r="AJ36" s="1">
        <v>88</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74338</v>
      </c>
      <c r="C37" s="19" t="s">
        <v>183</v>
      </c>
      <c r="D37" s="18"/>
      <c r="E37" s="28">
        <f t="shared" si="0"/>
        <v>92</v>
      </c>
      <c r="F37" s="28" t="str">
        <f t="shared" si="1"/>
        <v>A</v>
      </c>
      <c r="G37" s="28">
        <f t="shared" si="2"/>
        <v>92</v>
      </c>
      <c r="H37" s="28" t="str">
        <f t="shared" si="3"/>
        <v>A</v>
      </c>
      <c r="I37" s="36">
        <v>1</v>
      </c>
      <c r="J37" s="28" t="str">
        <f t="shared" si="4"/>
        <v>Memiliki kemampuan dalam menelaah teks serat Wedhatama pupuh Kinanthi, memahami teks geguritan, teks deskripsi busana adat jawa, teks eksposisi gamelan dan memahami kaidah penulisan aksara jawa.</v>
      </c>
      <c r="K37" s="28">
        <f t="shared" si="5"/>
        <v>93.4</v>
      </c>
      <c r="L37" s="28" t="str">
        <f t="shared" si="6"/>
        <v>A</v>
      </c>
      <c r="M37" s="28">
        <f t="shared" si="7"/>
        <v>93.4</v>
      </c>
      <c r="N37" s="28" t="str">
        <f t="shared" si="8"/>
        <v>A</v>
      </c>
      <c r="O37" s="36">
        <v>1</v>
      </c>
      <c r="P37" s="28" t="str">
        <f t="shared" si="9"/>
        <v>Sangat terampil dalam menuliskan teks tembang Kinanthi, geguritan, meanyajikan teks deskripsi busana adat jawa dan teks eksposisi gamelan</v>
      </c>
      <c r="Q37" s="39" t="s">
        <v>8</v>
      </c>
      <c r="R37" s="39" t="s">
        <v>8</v>
      </c>
      <c r="S37" s="18"/>
      <c r="T37" s="1">
        <v>92</v>
      </c>
      <c r="U37" s="1">
        <v>92</v>
      </c>
      <c r="V37" s="1">
        <v>92</v>
      </c>
      <c r="W37" s="1">
        <v>93</v>
      </c>
      <c r="X37" s="1">
        <v>92</v>
      </c>
      <c r="Y37" s="1"/>
      <c r="Z37" s="1"/>
      <c r="AA37" s="1"/>
      <c r="AB37" s="1"/>
      <c r="AC37" s="1"/>
      <c r="AD37" s="1"/>
      <c r="AE37" s="18"/>
      <c r="AF37" s="1">
        <v>93</v>
      </c>
      <c r="AG37" s="1">
        <v>93</v>
      </c>
      <c r="AH37" s="1">
        <v>95</v>
      </c>
      <c r="AI37" s="1">
        <v>90</v>
      </c>
      <c r="AJ37" s="1">
        <v>96</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74353</v>
      </c>
      <c r="C38" s="19" t="s">
        <v>184</v>
      </c>
      <c r="D38" s="18"/>
      <c r="E38" s="28">
        <f t="shared" si="0"/>
        <v>90</v>
      </c>
      <c r="F38" s="28" t="str">
        <f t="shared" si="1"/>
        <v>A</v>
      </c>
      <c r="G38" s="28">
        <f t="shared" si="2"/>
        <v>90</v>
      </c>
      <c r="H38" s="28" t="str">
        <f t="shared" si="3"/>
        <v>A</v>
      </c>
      <c r="I38" s="36">
        <v>1</v>
      </c>
      <c r="J38" s="28" t="str">
        <f t="shared" si="4"/>
        <v>Memiliki kemampuan dalam menelaah teks serat Wedhatama pupuh Kinanthi, memahami teks geguritan, teks deskripsi busana adat jawa, teks eksposisi gamelan dan memahami kaidah penulisan aksara jawa.</v>
      </c>
      <c r="K38" s="28">
        <f t="shared" si="5"/>
        <v>92</v>
      </c>
      <c r="L38" s="28" t="str">
        <f t="shared" si="6"/>
        <v>A</v>
      </c>
      <c r="M38" s="28">
        <f t="shared" si="7"/>
        <v>92</v>
      </c>
      <c r="N38" s="28" t="str">
        <f t="shared" si="8"/>
        <v>A</v>
      </c>
      <c r="O38" s="36">
        <v>1</v>
      </c>
      <c r="P38" s="28" t="str">
        <f t="shared" si="9"/>
        <v>Sangat terampil dalam menuliskan teks tembang Kinanthi, geguritan, meanyajikan teks deskripsi busana adat jawa dan teks eksposisi gamelan</v>
      </c>
      <c r="Q38" s="39" t="s">
        <v>8</v>
      </c>
      <c r="R38" s="39" t="s">
        <v>8</v>
      </c>
      <c r="S38" s="18"/>
      <c r="T38" s="1">
        <v>90</v>
      </c>
      <c r="U38" s="1">
        <v>92</v>
      </c>
      <c r="V38" s="1">
        <v>93</v>
      </c>
      <c r="W38" s="1">
        <v>87</v>
      </c>
      <c r="X38" s="1">
        <v>87</v>
      </c>
      <c r="Y38" s="1"/>
      <c r="Z38" s="1"/>
      <c r="AA38" s="1"/>
      <c r="AB38" s="1"/>
      <c r="AC38" s="1"/>
      <c r="AD38" s="1"/>
      <c r="AE38" s="18"/>
      <c r="AF38" s="1">
        <v>95</v>
      </c>
      <c r="AG38" s="1">
        <v>93</v>
      </c>
      <c r="AH38" s="1">
        <v>89</v>
      </c>
      <c r="AI38" s="1">
        <v>89</v>
      </c>
      <c r="AJ38" s="1">
        <v>94</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74368</v>
      </c>
      <c r="C39" s="19" t="s">
        <v>185</v>
      </c>
      <c r="D39" s="18"/>
      <c r="E39" s="28">
        <f t="shared" si="0"/>
        <v>82</v>
      </c>
      <c r="F39" s="28" t="str">
        <f t="shared" si="1"/>
        <v>B</v>
      </c>
      <c r="G39" s="28">
        <f t="shared" si="2"/>
        <v>82</v>
      </c>
      <c r="H39" s="28" t="str">
        <f t="shared" si="3"/>
        <v>B</v>
      </c>
      <c r="I39" s="36">
        <v>2</v>
      </c>
      <c r="J39" s="28" t="str">
        <f t="shared" si="4"/>
        <v>Memiliki kemampuan dalam menelaah teks serat Wedhatama pupuh Kinanthi, memahami teks geguritan, teks deskripsi busana adat jawa, teks eksposisi gamelan perlu peningkatan dalam pemahaman kaidah penulisan aksara jawa.</v>
      </c>
      <c r="K39" s="28">
        <f t="shared" si="5"/>
        <v>87.8</v>
      </c>
      <c r="L39" s="28" t="str">
        <f t="shared" si="6"/>
        <v>A</v>
      </c>
      <c r="M39" s="28">
        <f t="shared" si="7"/>
        <v>87.8</v>
      </c>
      <c r="N39" s="28" t="str">
        <f t="shared" si="8"/>
        <v>A</v>
      </c>
      <c r="O39" s="36">
        <v>1</v>
      </c>
      <c r="P39" s="28" t="str">
        <f t="shared" si="9"/>
        <v>Sangat terampil dalam menuliskan teks tembang Kinanthi, geguritan, meanyajikan teks deskripsi busana adat jawa dan teks eksposisi gamelan</v>
      </c>
      <c r="Q39" s="39" t="s">
        <v>8</v>
      </c>
      <c r="R39" s="39" t="s">
        <v>8</v>
      </c>
      <c r="S39" s="18"/>
      <c r="T39" s="1">
        <v>78</v>
      </c>
      <c r="U39" s="1">
        <v>80</v>
      </c>
      <c r="V39" s="1">
        <v>88</v>
      </c>
      <c r="W39" s="1">
        <v>87</v>
      </c>
      <c r="X39" s="1">
        <v>78</v>
      </c>
      <c r="Y39" s="1"/>
      <c r="Z39" s="1"/>
      <c r="AA39" s="1"/>
      <c r="AB39" s="1"/>
      <c r="AC39" s="1"/>
      <c r="AD39" s="1"/>
      <c r="AE39" s="18"/>
      <c r="AF39" s="1">
        <v>83</v>
      </c>
      <c r="AG39" s="1">
        <v>92</v>
      </c>
      <c r="AH39" s="1">
        <v>90</v>
      </c>
      <c r="AI39" s="1">
        <v>88</v>
      </c>
      <c r="AJ39" s="1">
        <v>86</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74608</v>
      </c>
      <c r="C40" s="19" t="s">
        <v>186</v>
      </c>
      <c r="D40" s="18"/>
      <c r="E40" s="28">
        <f t="shared" si="0"/>
        <v>78</v>
      </c>
      <c r="F40" s="28" t="str">
        <f t="shared" si="1"/>
        <v>B</v>
      </c>
      <c r="G40" s="28">
        <f t="shared" si="2"/>
        <v>78</v>
      </c>
      <c r="H40" s="28" t="str">
        <f t="shared" si="3"/>
        <v>B</v>
      </c>
      <c r="I40" s="36">
        <v>2</v>
      </c>
      <c r="J40" s="28" t="str">
        <f t="shared" si="4"/>
        <v>Memiliki kemampuan dalam menelaah teks serat Wedhatama pupuh Kinanthi, memahami teks geguritan, teks deskripsi busana adat jawa, teks eksposisi gamelan perlu peningkatan dalam pemahaman kaidah penulisan aksara jawa.</v>
      </c>
      <c r="K40" s="28">
        <f t="shared" si="5"/>
        <v>85.2</v>
      </c>
      <c r="L40" s="28" t="str">
        <f t="shared" si="6"/>
        <v>A</v>
      </c>
      <c r="M40" s="28">
        <f t="shared" si="7"/>
        <v>85.2</v>
      </c>
      <c r="N40" s="28" t="str">
        <f t="shared" si="8"/>
        <v>A</v>
      </c>
      <c r="O40" s="36">
        <v>1</v>
      </c>
      <c r="P40" s="28" t="str">
        <f t="shared" si="9"/>
        <v>Sangat terampil dalam menuliskan teks tembang Kinanthi, geguritan, meanyajikan teks deskripsi busana adat jawa dan teks eksposisi gamelan</v>
      </c>
      <c r="Q40" s="39" t="s">
        <v>8</v>
      </c>
      <c r="R40" s="39" t="s">
        <v>8</v>
      </c>
      <c r="S40" s="18"/>
      <c r="T40" s="1">
        <v>80</v>
      </c>
      <c r="U40" s="1">
        <v>70</v>
      </c>
      <c r="V40" s="1">
        <v>80</v>
      </c>
      <c r="W40" s="1">
        <v>80</v>
      </c>
      <c r="X40" s="1">
        <v>79</v>
      </c>
      <c r="Y40" s="1"/>
      <c r="Z40" s="1"/>
      <c r="AA40" s="1"/>
      <c r="AB40" s="1"/>
      <c r="AC40" s="1"/>
      <c r="AD40" s="1"/>
      <c r="AE40" s="18"/>
      <c r="AF40" s="1">
        <v>80</v>
      </c>
      <c r="AG40" s="1">
        <v>80</v>
      </c>
      <c r="AH40" s="1">
        <v>88</v>
      </c>
      <c r="AI40" s="1">
        <v>90</v>
      </c>
      <c r="AJ40" s="1">
        <v>88</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74533</v>
      </c>
      <c r="C41" s="19" t="s">
        <v>187</v>
      </c>
      <c r="D41" s="18"/>
      <c r="E41" s="28">
        <f t="shared" si="0"/>
        <v>78</v>
      </c>
      <c r="F41" s="28" t="str">
        <f t="shared" si="1"/>
        <v>B</v>
      </c>
      <c r="G41" s="28">
        <f t="shared" si="2"/>
        <v>78</v>
      </c>
      <c r="H41" s="28" t="str">
        <f t="shared" si="3"/>
        <v>B</v>
      </c>
      <c r="I41" s="36">
        <v>2</v>
      </c>
      <c r="J41" s="28" t="str">
        <f t="shared" si="4"/>
        <v>Memiliki kemampuan dalam menelaah teks serat Wedhatama pupuh Kinanthi, memahami teks geguritan, teks deskripsi busana adat jawa, teks eksposisi gamelan perlu peningkatan dalam pemahaman kaidah penulisan aksara jawa.</v>
      </c>
      <c r="K41" s="28">
        <f t="shared" si="5"/>
        <v>86</v>
      </c>
      <c r="L41" s="28" t="str">
        <f t="shared" si="6"/>
        <v>A</v>
      </c>
      <c r="M41" s="28">
        <f t="shared" si="7"/>
        <v>86</v>
      </c>
      <c r="N41" s="28" t="str">
        <f t="shared" si="8"/>
        <v>A</v>
      </c>
      <c r="O41" s="36">
        <v>1</v>
      </c>
      <c r="P41" s="28" t="str">
        <f t="shared" si="9"/>
        <v>Sangat terampil dalam menuliskan teks tembang Kinanthi, geguritan, meanyajikan teks deskripsi busana adat jawa dan teks eksposisi gamelan</v>
      </c>
      <c r="Q41" s="39" t="s">
        <v>8</v>
      </c>
      <c r="R41" s="39" t="s">
        <v>8</v>
      </c>
      <c r="S41" s="18"/>
      <c r="T41" s="1">
        <v>80</v>
      </c>
      <c r="U41" s="1">
        <v>70</v>
      </c>
      <c r="V41" s="1">
        <v>73</v>
      </c>
      <c r="W41" s="1">
        <v>86</v>
      </c>
      <c r="X41" s="1">
        <v>81</v>
      </c>
      <c r="Y41" s="1"/>
      <c r="Z41" s="1"/>
      <c r="AA41" s="1"/>
      <c r="AB41" s="1"/>
      <c r="AC41" s="1"/>
      <c r="AD41" s="1"/>
      <c r="AE41" s="18"/>
      <c r="AF41" s="1">
        <v>80</v>
      </c>
      <c r="AG41" s="1">
        <v>93</v>
      </c>
      <c r="AH41" s="1">
        <v>81</v>
      </c>
      <c r="AI41" s="1">
        <v>88</v>
      </c>
      <c r="AJ41" s="1">
        <v>88</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74383</v>
      </c>
      <c r="C42" s="19" t="s">
        <v>188</v>
      </c>
      <c r="D42" s="18"/>
      <c r="E42" s="28">
        <f t="shared" si="0"/>
        <v>87</v>
      </c>
      <c r="F42" s="28" t="str">
        <f t="shared" si="1"/>
        <v>A</v>
      </c>
      <c r="G42" s="28">
        <f t="shared" si="2"/>
        <v>87</v>
      </c>
      <c r="H42" s="28" t="str">
        <f t="shared" si="3"/>
        <v>A</v>
      </c>
      <c r="I42" s="36">
        <v>1</v>
      </c>
      <c r="J42" s="28" t="str">
        <f t="shared" si="4"/>
        <v>Memiliki kemampuan dalam menelaah teks serat Wedhatama pupuh Kinanthi, memahami teks geguritan, teks deskripsi busana adat jawa, teks eksposisi gamelan dan memahami kaidah penulisan aksara jawa.</v>
      </c>
      <c r="K42" s="28">
        <f t="shared" si="5"/>
        <v>91</v>
      </c>
      <c r="L42" s="28" t="str">
        <f t="shared" si="6"/>
        <v>A</v>
      </c>
      <c r="M42" s="28">
        <f t="shared" si="7"/>
        <v>91</v>
      </c>
      <c r="N42" s="28" t="str">
        <f t="shared" si="8"/>
        <v>A</v>
      </c>
      <c r="O42" s="36">
        <v>1</v>
      </c>
      <c r="P42" s="28" t="str">
        <f t="shared" si="9"/>
        <v>Sangat terampil dalam menuliskan teks tembang Kinanthi, geguritan, meanyajikan teks deskripsi busana adat jawa dan teks eksposisi gamelan</v>
      </c>
      <c r="Q42" s="39" t="s">
        <v>8</v>
      </c>
      <c r="R42" s="39" t="s">
        <v>8</v>
      </c>
      <c r="S42" s="18"/>
      <c r="T42" s="1">
        <v>83</v>
      </c>
      <c r="U42" s="1">
        <v>85</v>
      </c>
      <c r="V42" s="1">
        <v>85</v>
      </c>
      <c r="W42" s="1">
        <v>93</v>
      </c>
      <c r="X42" s="1">
        <v>87</v>
      </c>
      <c r="Y42" s="1"/>
      <c r="Z42" s="1"/>
      <c r="AA42" s="1"/>
      <c r="AB42" s="1"/>
      <c r="AC42" s="1"/>
      <c r="AD42" s="1"/>
      <c r="AE42" s="18"/>
      <c r="AF42" s="1">
        <v>88</v>
      </c>
      <c r="AG42" s="1">
        <v>93</v>
      </c>
      <c r="AH42" s="1">
        <v>93</v>
      </c>
      <c r="AI42" s="1">
        <v>90</v>
      </c>
      <c r="AJ42" s="1">
        <v>91</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74398</v>
      </c>
      <c r="C43" s="19" t="s">
        <v>189</v>
      </c>
      <c r="D43" s="18"/>
      <c r="E43" s="28">
        <f t="shared" si="0"/>
        <v>96</v>
      </c>
      <c r="F43" s="28" t="str">
        <f t="shared" si="1"/>
        <v>A</v>
      </c>
      <c r="G43" s="28">
        <f t="shared" si="2"/>
        <v>96</v>
      </c>
      <c r="H43" s="28" t="str">
        <f t="shared" si="3"/>
        <v>A</v>
      </c>
      <c r="I43" s="36">
        <v>1</v>
      </c>
      <c r="J43" s="28" t="str">
        <f t="shared" si="4"/>
        <v>Memiliki kemampuan dalam menelaah teks serat Wedhatama pupuh Kinanthi, memahami teks geguritan, teks deskripsi busana adat jawa, teks eksposisi gamelan dan memahami kaidah penulisan aksara jawa.</v>
      </c>
      <c r="K43" s="28">
        <f t="shared" si="5"/>
        <v>91.4</v>
      </c>
      <c r="L43" s="28" t="str">
        <f t="shared" si="6"/>
        <v>A</v>
      </c>
      <c r="M43" s="28">
        <f t="shared" si="7"/>
        <v>91.4</v>
      </c>
      <c r="N43" s="28" t="str">
        <f t="shared" si="8"/>
        <v>A</v>
      </c>
      <c r="O43" s="36">
        <v>1</v>
      </c>
      <c r="P43" s="28" t="str">
        <f t="shared" si="9"/>
        <v>Sangat terampil dalam menuliskan teks tembang Kinanthi, geguritan, meanyajikan teks deskripsi busana adat jawa dan teks eksposisi gamelan</v>
      </c>
      <c r="Q43" s="39" t="s">
        <v>8</v>
      </c>
      <c r="R43" s="39" t="s">
        <v>8</v>
      </c>
      <c r="S43" s="18"/>
      <c r="T43" s="1">
        <v>96</v>
      </c>
      <c r="U43" s="1">
        <v>96</v>
      </c>
      <c r="V43" s="1">
        <v>96</v>
      </c>
      <c r="W43" s="1">
        <v>96</v>
      </c>
      <c r="X43" s="1">
        <v>95</v>
      </c>
      <c r="Y43" s="1"/>
      <c r="Z43" s="1"/>
      <c r="AA43" s="1"/>
      <c r="AB43" s="1"/>
      <c r="AC43" s="1"/>
      <c r="AD43" s="1"/>
      <c r="AE43" s="18"/>
      <c r="AF43" s="1">
        <v>99</v>
      </c>
      <c r="AG43" s="1">
        <v>90</v>
      </c>
      <c r="AH43" s="1">
        <v>90</v>
      </c>
      <c r="AI43" s="1">
        <v>89</v>
      </c>
      <c r="AJ43" s="1">
        <v>89</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74413</v>
      </c>
      <c r="C44" s="19" t="s">
        <v>190</v>
      </c>
      <c r="D44" s="18"/>
      <c r="E44" s="28">
        <f t="shared" si="0"/>
        <v>82</v>
      </c>
      <c r="F44" s="28" t="str">
        <f t="shared" si="1"/>
        <v>B</v>
      </c>
      <c r="G44" s="28">
        <f t="shared" si="2"/>
        <v>82</v>
      </c>
      <c r="H44" s="28" t="str">
        <f t="shared" si="3"/>
        <v>B</v>
      </c>
      <c r="I44" s="36">
        <v>2</v>
      </c>
      <c r="J44" s="28" t="str">
        <f t="shared" si="4"/>
        <v>Memiliki kemampuan dalam menelaah teks serat Wedhatama pupuh Kinanthi, memahami teks geguritan, teks deskripsi busana adat jawa, teks eksposisi gamelan perlu peningkatan dalam pemahaman kaidah penulisan aksara jawa.</v>
      </c>
      <c r="K44" s="28">
        <f t="shared" si="5"/>
        <v>89.8</v>
      </c>
      <c r="L44" s="28" t="str">
        <f t="shared" si="6"/>
        <v>A</v>
      </c>
      <c r="M44" s="28">
        <f t="shared" si="7"/>
        <v>89.8</v>
      </c>
      <c r="N44" s="28" t="str">
        <f t="shared" si="8"/>
        <v>A</v>
      </c>
      <c r="O44" s="36">
        <v>1</v>
      </c>
      <c r="P44" s="28" t="str">
        <f t="shared" si="9"/>
        <v>Sangat terampil dalam menuliskan teks tembang Kinanthi, geguritan, meanyajikan teks deskripsi busana adat jawa dan teks eksposisi gamelan</v>
      </c>
      <c r="Q44" s="39" t="s">
        <v>8</v>
      </c>
      <c r="R44" s="39" t="s">
        <v>8</v>
      </c>
      <c r="S44" s="18"/>
      <c r="T44" s="1">
        <v>79</v>
      </c>
      <c r="U44" s="1">
        <v>81</v>
      </c>
      <c r="V44" s="1">
        <v>88</v>
      </c>
      <c r="W44" s="1">
        <v>87</v>
      </c>
      <c r="X44" s="1">
        <v>74</v>
      </c>
      <c r="Y44" s="1"/>
      <c r="Z44" s="1"/>
      <c r="AA44" s="1"/>
      <c r="AB44" s="1"/>
      <c r="AC44" s="1"/>
      <c r="AD44" s="1"/>
      <c r="AE44" s="18"/>
      <c r="AF44" s="1">
        <v>84</v>
      </c>
      <c r="AG44" s="1">
        <v>93</v>
      </c>
      <c r="AH44" s="1">
        <v>96</v>
      </c>
      <c r="AI44" s="1">
        <v>89</v>
      </c>
      <c r="AJ44" s="1">
        <v>87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74428</v>
      </c>
      <c r="C45" s="19" t="s">
        <v>191</v>
      </c>
      <c r="D45" s="18"/>
      <c r="E45" s="28">
        <f t="shared" si="0"/>
        <v>82</v>
      </c>
      <c r="F45" s="28" t="str">
        <f t="shared" si="1"/>
        <v>B</v>
      </c>
      <c r="G45" s="28">
        <f t="shared" si="2"/>
        <v>82</v>
      </c>
      <c r="H45" s="28" t="str">
        <f t="shared" si="3"/>
        <v>B</v>
      </c>
      <c r="I45" s="36">
        <v>2</v>
      </c>
      <c r="J45" s="28" t="str">
        <f t="shared" si="4"/>
        <v>Memiliki kemampuan dalam menelaah teks serat Wedhatama pupuh Kinanthi, memahami teks geguritan, teks deskripsi busana adat jawa, teks eksposisi gamelan perlu peningkatan dalam pemahaman kaidah penulisan aksara jawa.</v>
      </c>
      <c r="K45" s="28">
        <f t="shared" si="5"/>
        <v>88</v>
      </c>
      <c r="L45" s="28" t="str">
        <f t="shared" si="6"/>
        <v>A</v>
      </c>
      <c r="M45" s="28">
        <f t="shared" si="7"/>
        <v>88</v>
      </c>
      <c r="N45" s="28" t="str">
        <f t="shared" si="8"/>
        <v>A</v>
      </c>
      <c r="O45" s="36">
        <v>1</v>
      </c>
      <c r="P45" s="28" t="str">
        <f t="shared" si="9"/>
        <v>Sangat terampil dalam menuliskan teks tembang Kinanthi, geguritan, meanyajikan teks deskripsi busana adat jawa dan teks eksposisi gamelan</v>
      </c>
      <c r="Q45" s="39" t="s">
        <v>8</v>
      </c>
      <c r="R45" s="39" t="s">
        <v>8</v>
      </c>
      <c r="S45" s="18"/>
      <c r="T45" s="1">
        <v>87</v>
      </c>
      <c r="U45" s="1">
        <v>70</v>
      </c>
      <c r="V45" s="1">
        <v>87</v>
      </c>
      <c r="W45" s="1">
        <v>87</v>
      </c>
      <c r="X45" s="1">
        <v>77</v>
      </c>
      <c r="Y45" s="1"/>
      <c r="Z45" s="1"/>
      <c r="AA45" s="1"/>
      <c r="AB45" s="1"/>
      <c r="AC45" s="1"/>
      <c r="AD45" s="1"/>
      <c r="AE45" s="18"/>
      <c r="AF45" s="1">
        <v>80</v>
      </c>
      <c r="AG45" s="1">
        <v>85</v>
      </c>
      <c r="AH45" s="1">
        <v>95</v>
      </c>
      <c r="AI45" s="1">
        <v>90</v>
      </c>
      <c r="AJ45" s="1">
        <v>90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74443</v>
      </c>
      <c r="C46" s="19" t="s">
        <v>192</v>
      </c>
      <c r="D46" s="18"/>
      <c r="E46" s="28">
        <f t="shared" si="0"/>
        <v>93</v>
      </c>
      <c r="F46" s="28" t="str">
        <f t="shared" si="1"/>
        <v>A</v>
      </c>
      <c r="G46" s="28">
        <f t="shared" si="2"/>
        <v>93</v>
      </c>
      <c r="H46" s="28" t="str">
        <f t="shared" si="3"/>
        <v>A</v>
      </c>
      <c r="I46" s="36">
        <v>1</v>
      </c>
      <c r="J46" s="28" t="str">
        <f t="shared" si="4"/>
        <v>Memiliki kemampuan dalam menelaah teks serat Wedhatama pupuh Kinanthi, memahami teks geguritan, teks deskripsi busana adat jawa, teks eksposisi gamelan dan memahami kaidah penulisan aksara jawa.</v>
      </c>
      <c r="K46" s="28">
        <f t="shared" si="5"/>
        <v>88</v>
      </c>
      <c r="L46" s="28" t="str">
        <f t="shared" si="6"/>
        <v>A</v>
      </c>
      <c r="M46" s="28">
        <f t="shared" si="7"/>
        <v>88</v>
      </c>
      <c r="N46" s="28" t="str">
        <f t="shared" si="8"/>
        <v>A</v>
      </c>
      <c r="O46" s="36">
        <v>1</v>
      </c>
      <c r="P46" s="28" t="str">
        <f t="shared" si="9"/>
        <v>Sangat terampil dalam menuliskan teks tembang Kinanthi, geguritan, meanyajikan teks deskripsi busana adat jawa dan teks eksposisi gamelan</v>
      </c>
      <c r="Q46" s="39" t="s">
        <v>8</v>
      </c>
      <c r="R46" s="39" t="s">
        <v>8</v>
      </c>
      <c r="S46" s="18"/>
      <c r="T46" s="1">
        <v>90</v>
      </c>
      <c r="U46" s="1">
        <v>94</v>
      </c>
      <c r="V46" s="1">
        <v>94</v>
      </c>
      <c r="W46" s="1">
        <v>94</v>
      </c>
      <c r="X46" s="1">
        <v>94</v>
      </c>
      <c r="Y46" s="1"/>
      <c r="Z46" s="1"/>
      <c r="AA46" s="1"/>
      <c r="AB46" s="1"/>
      <c r="AC46" s="1"/>
      <c r="AD46" s="1"/>
      <c r="AE46" s="18"/>
      <c r="AF46" s="1">
        <v>95</v>
      </c>
      <c r="AG46" s="1">
        <v>86</v>
      </c>
      <c r="AH46" s="1">
        <v>80</v>
      </c>
      <c r="AI46" s="1">
        <v>89</v>
      </c>
      <c r="AJ46" s="1">
        <v>90</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74458</v>
      </c>
      <c r="C47" s="19" t="s">
        <v>193</v>
      </c>
      <c r="D47" s="18"/>
      <c r="E47" s="28">
        <f t="shared" si="0"/>
        <v>91</v>
      </c>
      <c r="F47" s="28" t="str">
        <f t="shared" si="1"/>
        <v>A</v>
      </c>
      <c r="G47" s="28">
        <f t="shared" si="2"/>
        <v>91</v>
      </c>
      <c r="H47" s="28" t="str">
        <f t="shared" si="3"/>
        <v>A</v>
      </c>
      <c r="I47" s="36">
        <v>1</v>
      </c>
      <c r="J47" s="28" t="str">
        <f t="shared" si="4"/>
        <v>Memiliki kemampuan dalam menelaah teks serat Wedhatama pupuh Kinanthi, memahami teks geguritan, teks deskripsi busana adat jawa, teks eksposisi gamelan dan memahami kaidah penulisan aksara jawa.</v>
      </c>
      <c r="K47" s="28">
        <f t="shared" si="5"/>
        <v>91.6</v>
      </c>
      <c r="L47" s="28" t="str">
        <f t="shared" si="6"/>
        <v>A</v>
      </c>
      <c r="M47" s="28">
        <f t="shared" si="7"/>
        <v>91.6</v>
      </c>
      <c r="N47" s="28" t="str">
        <f t="shared" si="8"/>
        <v>A</v>
      </c>
      <c r="O47" s="36">
        <v>1</v>
      </c>
      <c r="P47" s="28" t="str">
        <f t="shared" si="9"/>
        <v>Sangat terampil dalam menuliskan teks tembang Kinanthi, geguritan, meanyajikan teks deskripsi busana adat jawa dan teks eksposisi gamelan</v>
      </c>
      <c r="Q47" s="39" t="s">
        <v>8</v>
      </c>
      <c r="R47" s="39" t="s">
        <v>8</v>
      </c>
      <c r="S47" s="18"/>
      <c r="T47" s="1">
        <v>92</v>
      </c>
      <c r="U47" s="1">
        <v>92</v>
      </c>
      <c r="V47" s="1">
        <v>91</v>
      </c>
      <c r="W47" s="1">
        <v>91</v>
      </c>
      <c r="X47" s="1">
        <v>91</v>
      </c>
      <c r="Y47" s="1"/>
      <c r="Z47" s="1"/>
      <c r="AA47" s="1"/>
      <c r="AB47" s="1"/>
      <c r="AC47" s="1"/>
      <c r="AD47" s="1"/>
      <c r="AE47" s="18"/>
      <c r="AF47" s="1">
        <v>94</v>
      </c>
      <c r="AG47" s="1">
        <v>93</v>
      </c>
      <c r="AH47" s="1">
        <v>91</v>
      </c>
      <c r="AI47" s="1">
        <v>90</v>
      </c>
      <c r="AJ47" s="1">
        <v>90</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74473</v>
      </c>
      <c r="C48" s="19" t="s">
        <v>194</v>
      </c>
      <c r="D48" s="18"/>
      <c r="E48" s="28">
        <f t="shared" si="0"/>
        <v>78</v>
      </c>
      <c r="F48" s="28" t="str">
        <f t="shared" si="1"/>
        <v>B</v>
      </c>
      <c r="G48" s="28">
        <f t="shared" si="2"/>
        <v>78</v>
      </c>
      <c r="H48" s="28" t="str">
        <f t="shared" si="3"/>
        <v>B</v>
      </c>
      <c r="I48" s="36">
        <v>2</v>
      </c>
      <c r="J48" s="28" t="str">
        <f t="shared" si="4"/>
        <v>Memiliki kemampuan dalam menelaah teks serat Wedhatama pupuh Kinanthi, memahami teks geguritan, teks deskripsi busana adat jawa, teks eksposisi gamelan perlu peningkatan dalam pemahaman kaidah penulisan aksara jawa.</v>
      </c>
      <c r="K48" s="28">
        <f t="shared" si="5"/>
        <v>86.2</v>
      </c>
      <c r="L48" s="28" t="str">
        <f t="shared" si="6"/>
        <v>A</v>
      </c>
      <c r="M48" s="28">
        <f t="shared" si="7"/>
        <v>86.2</v>
      </c>
      <c r="N48" s="28" t="str">
        <f t="shared" si="8"/>
        <v>A</v>
      </c>
      <c r="O48" s="36">
        <v>1</v>
      </c>
      <c r="P48" s="28" t="str">
        <f t="shared" si="9"/>
        <v>Sangat terampil dalam menuliskan teks tembang Kinanthi, geguritan, meanyajikan teks deskripsi busana adat jawa dan teks eksposisi gamelan</v>
      </c>
      <c r="Q48" s="39" t="s">
        <v>8</v>
      </c>
      <c r="R48" s="39" t="s">
        <v>8</v>
      </c>
      <c r="S48" s="18"/>
      <c r="T48" s="1">
        <v>80</v>
      </c>
      <c r="U48" s="1">
        <v>70</v>
      </c>
      <c r="V48" s="1">
        <v>73</v>
      </c>
      <c r="W48" s="1">
        <v>86</v>
      </c>
      <c r="X48" s="1">
        <v>79</v>
      </c>
      <c r="Y48" s="1"/>
      <c r="Z48" s="1"/>
      <c r="AA48" s="1"/>
      <c r="AB48" s="1"/>
      <c r="AC48" s="1"/>
      <c r="AD48" s="1"/>
      <c r="AE48" s="18"/>
      <c r="AF48" s="1">
        <v>80</v>
      </c>
      <c r="AG48" s="1">
        <v>93</v>
      </c>
      <c r="AH48" s="1">
        <v>81</v>
      </c>
      <c r="AI48" s="1">
        <v>89</v>
      </c>
      <c r="AJ48" s="1">
        <v>88</v>
      </c>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96</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76</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85.21052631578948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NOTEBOOK</cp:lastModifiedBy>
  <dcterms:created xsi:type="dcterms:W3CDTF">2015-09-01T09:01:01Z</dcterms:created>
  <dcterms:modified xsi:type="dcterms:W3CDTF">2018-12-11T00:45:28Z</dcterms:modified>
  <cp:category/>
</cp:coreProperties>
</file>