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ARSIP MAMA\A aaa PERANGKATnNILAInSOALnFOTO\A TAHUN 2018 2019\TAHUN AJARAN 2018 2019\NILAI 1819 sem 1\NILAI UAS 1 1819\"/>
    </mc:Choice>
  </mc:AlternateContent>
  <bookViews>
    <workbookView xWindow="0" yWindow="0" windowWidth="19200" windowHeight="8250"/>
  </bookViews>
  <sheets>
    <sheet name="X-IPS 1" sheetId="1" r:id="rId1"/>
    <sheet name="X-IPS 2" sheetId="2" r:id="rId2"/>
    <sheet name="X-IPS 3" sheetId="3" r:id="rId3"/>
    <sheet name="X-IPS 4" sheetId="4" r:id="rId4"/>
  </sheets>
  <calcPr calcId="162913"/>
</workbook>
</file>

<file path=xl/calcChain.xml><?xml version="1.0" encoding="utf-8"?>
<calcChain xmlns="http://schemas.openxmlformats.org/spreadsheetml/2006/main">
  <c r="K55" i="4" l="1"/>
  <c r="P50" i="4"/>
  <c r="N50" i="4"/>
  <c r="M50" i="4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N47" i="4"/>
  <c r="M47" i="4"/>
  <c r="L47" i="4"/>
  <c r="K47" i="4"/>
  <c r="J47" i="4"/>
  <c r="G47" i="4"/>
  <c r="H47" i="4" s="1"/>
  <c r="E47" i="4"/>
  <c r="F47" i="4" s="1"/>
  <c r="P46" i="4"/>
  <c r="N46" i="4"/>
  <c r="M46" i="4"/>
  <c r="L46" i="4"/>
  <c r="K46" i="4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G50" i="1"/>
  <c r="H50" i="1" s="1"/>
  <c r="F50" i="1"/>
  <c r="E50" i="1"/>
  <c r="P49" i="1"/>
  <c r="M49" i="1"/>
  <c r="N49" i="1" s="1"/>
  <c r="K49" i="1"/>
  <c r="L49" i="1" s="1"/>
  <c r="J49" i="1"/>
  <c r="G49" i="1"/>
  <c r="H49" i="1" s="1"/>
  <c r="F49" i="1"/>
  <c r="E49" i="1"/>
  <c r="P48" i="1"/>
  <c r="M48" i="1"/>
  <c r="N48" i="1" s="1"/>
  <c r="K48" i="1"/>
  <c r="L48" i="1" s="1"/>
  <c r="J48" i="1"/>
  <c r="G48" i="1"/>
  <c r="H48" i="1" s="1"/>
  <c r="F48" i="1"/>
  <c r="E48" i="1"/>
  <c r="P47" i="1"/>
  <c r="M47" i="1"/>
  <c r="N47" i="1" s="1"/>
  <c r="K47" i="1"/>
  <c r="L47" i="1" s="1"/>
  <c r="J47" i="1"/>
  <c r="G47" i="1"/>
  <c r="H47" i="1" s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4" i="4" l="1"/>
  <c r="K53" i="3"/>
  <c r="H11" i="3"/>
  <c r="K52" i="3"/>
  <c r="K54" i="2"/>
  <c r="H11" i="2"/>
  <c r="K53" i="2"/>
  <c r="K54" i="1"/>
  <c r="K52" i="1"/>
  <c r="K53" i="1"/>
  <c r="K53" i="4"/>
  <c r="H11" i="4"/>
  <c r="K52" i="4"/>
  <c r="K52" i="2"/>
  <c r="K54" i="3"/>
</calcChain>
</file>

<file path=xl/sharedStrings.xml><?xml version="1.0" encoding="utf-8"?>
<sst xmlns="http://schemas.openxmlformats.org/spreadsheetml/2006/main" count="732" uniqueCount="229">
  <si>
    <t>DAFTAR NILAI SISWA SMAN 9 SEMARANG SEMESTER GASAL TAHUN PELAJARAN 2018/2019</t>
  </si>
  <si>
    <t>Guru :</t>
  </si>
  <si>
    <t>Andewi Hastu S.Pd.</t>
  </si>
  <si>
    <t>Kelas X-IPS 1</t>
  </si>
  <si>
    <t>Mapel :</t>
  </si>
  <si>
    <t>Seni Budaya [ Kelompok B (Wajib) ]</t>
  </si>
  <si>
    <t>didownload 15/10/2018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</si>
  <si>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</si>
  <si>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</si>
  <si>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</si>
  <si>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</si>
  <si>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</si>
  <si>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</si>
  <si>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</si>
  <si>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</si>
  <si>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</si>
  <si>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</si>
  <si>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</si>
  <si>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</si>
  <si>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</si>
  <si>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</si>
  <si>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</si>
  <si>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</si>
  <si>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</si>
  <si>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</si>
  <si>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</si>
  <si>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</si>
  <si>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</si>
  <si>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</si>
  <si>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</si>
  <si>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</si>
  <si>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</si>
  <si>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</si>
  <si>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</si>
  <si>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</si>
  <si>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</si>
  <si>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</si>
  <si>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</si>
  <si>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</si>
  <si>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</si>
  <si>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</si>
  <si>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</si>
  <si>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</si>
  <si>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</si>
  <si>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</si>
  <si>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</si>
  <si>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</si>
  <si>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</si>
  <si>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</si>
  <si>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</si>
  <si>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</si>
  <si>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</si>
  <si>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</si>
  <si>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</si>
  <si>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</si>
  <si>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FARACH DEWI</t>
  </si>
  <si>
    <t>Predikat &amp; Deskripsi Pengetahuan</t>
  </si>
  <si>
    <t>ACUAN MENGISI DESKRIPSI</t>
  </si>
  <si>
    <t>AHMAD FADHOL IBAWI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</si>
  <si>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</si>
  <si>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</si>
  <si>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</si>
  <si>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</si>
  <si>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</si>
  <si>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</si>
  <si>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</si>
  <si>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</si>
  <si>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APRINIAN SOFA</t>
  </si>
  <si>
    <t>BASHIR HASTARYO SUSETYO</t>
  </si>
  <si>
    <t>CAROLLINE NADILLA INTAN NUGRAHA</t>
  </si>
  <si>
    <t>CATHERINE WIDYA PUTRI STUMER</t>
  </si>
  <si>
    <t>CHRISTOPHORUS SEPTIAR ANGGRAITO</t>
  </si>
  <si>
    <t>DEVINTA WULANDARI</t>
  </si>
  <si>
    <t>DINAR RIZKI SEPTIYAN PUTRI</t>
  </si>
  <si>
    <t>ERIT WARDASTI</t>
  </si>
  <si>
    <t>HERLIN NATASYA SEFIANI</t>
  </si>
  <si>
    <t>INAZ MUTHIA CHOIRINNISA</t>
  </si>
  <si>
    <t>ISTIQOMAH</t>
  </si>
  <si>
    <t>JOFANIA AISYAH AISHWARYA</t>
  </si>
  <si>
    <t>LANGIT WIDOWATI</t>
  </si>
  <si>
    <t>Predikat &amp; Deskripsi Keterampilan</t>
  </si>
  <si>
    <t>LEONARDO ARDHANDY KINDOYO</t>
  </si>
  <si>
    <t>MAHENDRA ARNANDO PRIYAGUNG WIBOWO</t>
  </si>
  <si>
    <t>MOCHAMMAD ERLANG NUSANTARA</t>
  </si>
  <si>
    <t>MOHAMMAD REZA FAHLEFI HARUN</t>
  </si>
  <si>
    <t>MUHAMMAD AL FATIH MAHYUZAR</t>
  </si>
  <si>
    <t>NABILA WARDAH SYAHLA</t>
  </si>
  <si>
    <t>NADIAN SHAFA</t>
  </si>
  <si>
    <t>NURUL HIDAYASIH</t>
  </si>
  <si>
    <t>PAULINA NIKITA PERMATASARI DONGORAN</t>
  </si>
  <si>
    <t>PRADITYA AJISANA</t>
  </si>
  <si>
    <t>RAJENDRO DWIGIJARTO SAHADINO</t>
  </si>
  <si>
    <t>RASYID SIGIT KARYADI</t>
  </si>
  <si>
    <t>RETA INDAH KUSMAPUTRI</t>
  </si>
  <si>
    <t>RIAN KRISTIANTO</t>
  </si>
  <si>
    <t>RIZKY PRAMUDHITO</t>
  </si>
  <si>
    <t>SATRIA AFIF NAUFAL PRAMUDYA</t>
  </si>
  <si>
    <t>SHIVA ALHANINA</t>
  </si>
  <si>
    <t>SUSAN GADIS ANGGITA</t>
  </si>
  <si>
    <t>SYACH FEBIYAN AVIA AKBAR</t>
  </si>
  <si>
    <t>TATSBILA NAJWA NUGROHO</t>
  </si>
  <si>
    <t>YOSEFIN DIAN EKA PUTRI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</si>
  <si>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</si>
  <si>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</si>
  <si>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</si>
  <si>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</si>
  <si>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</si>
  <si>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</si>
  <si>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</si>
  <si>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</si>
  <si>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</si>
  <si>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</si>
  <si>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</si>
  <si>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19810112</t>
  </si>
  <si>
    <t>Nip</t>
  </si>
  <si>
    <t>Kelas X-IPS 2</t>
  </si>
  <si>
    <t>ADRIAN PRASETYAWAN</t>
  </si>
  <si>
    <t>ALESANDRO TARUNA W</t>
  </si>
  <si>
    <t>ANASTASYA PUTRI INDAH NUGRAHANI</t>
  </si>
  <si>
    <t>ANNISA ATSILA AZKA</t>
  </si>
  <si>
    <t>ARDIAN DWI BAGASKARA</t>
  </si>
  <si>
    <t>ARMITA NURUL RAMADHANATUS SA&amp;#039;ADA</t>
  </si>
  <si>
    <t>ARYA PUJA MAHESWARA</t>
  </si>
  <si>
    <t>BRILIANI YANUAR NURCHASANAH</t>
  </si>
  <si>
    <t>CHARINE AGUSTIAN SUTANTO</t>
  </si>
  <si>
    <t>CHRISANOVA ARIANI</t>
  </si>
  <si>
    <t>CINDY CALISTA DIGDAYANTI</t>
  </si>
  <si>
    <t>DANIAR OKDAMIA IRVANI</t>
  </si>
  <si>
    <t>DESPHADIANA PATRA DEWANI</t>
  </si>
  <si>
    <t>DEWA AYU PUTRI TESALONIKA</t>
  </si>
  <si>
    <t>DIAH RAHMA PERTIWI</t>
  </si>
  <si>
    <t>DIVA DYAH PRAMESTA</t>
  </si>
  <si>
    <t>ELIZABETH NAFA MARCELLA APRILIA</t>
  </si>
  <si>
    <t>FANI YULI ASTANTI</t>
  </si>
  <si>
    <t>FITRIA RAHMA SAHID</t>
  </si>
  <si>
    <t>KEVIN PRATAMA LOBO</t>
  </si>
  <si>
    <t>MAHARDIKA SERHAN BELMIRO AL DZAKY MUKTI</t>
  </si>
  <si>
    <t>MARIA YOHANIDA JOYA</t>
  </si>
  <si>
    <t>MUHAMMAD HUDATIL ATQIYA</t>
  </si>
  <si>
    <t>MUTIARA KRISTINA SAFITRI</t>
  </si>
  <si>
    <t>NAFISA ZEVANTY</t>
  </si>
  <si>
    <t>NAMIRA DHIYA MARSHA</t>
  </si>
  <si>
    <t>NASYA HAFIDA SARI</t>
  </si>
  <si>
    <t>NUGRAHA OKTAVIANTO</t>
  </si>
  <si>
    <t>PUPUT OKTAVIA ARDINI</t>
  </si>
  <si>
    <t>RACHEL SEPTIANA PUTRI RAHAYU</t>
  </si>
  <si>
    <t>RAIHAN FAQIHUDIN</t>
  </si>
  <si>
    <t>RAYNALDI CAESARIO SEPTIADJI POERBOKOESOEMO</t>
  </si>
  <si>
    <t>SAVINA UMI LESTARI</t>
  </si>
  <si>
    <t>SHEVANDRA IRHAM ZUHLAL MAHARDIKA</t>
  </si>
  <si>
    <t>TESALONIKA SAHINDRA</t>
  </si>
  <si>
    <t>ZE RACHMAN PAGLIUCA</t>
  </si>
  <si>
    <t>Kelas X-IPS 3</t>
  </si>
  <si>
    <t>ABELIA PUTRI MAHARANI</t>
  </si>
  <si>
    <t>ADETRA PURNA KAYLA</t>
  </si>
  <si>
    <t>ADITYA DWI PUTRANTO</t>
  </si>
  <si>
    <t>ALITA SAVIRA</t>
  </si>
  <si>
    <t>ALVITO ADERYAN RENANDA</t>
  </si>
  <si>
    <t>AZRA AULIA NURSHADRINA</t>
  </si>
  <si>
    <t>BIMA SATRIA WIBOWO CAHYO PAWENANG</t>
  </si>
  <si>
    <t>DANU PRAKAS</t>
  </si>
  <si>
    <t>DEA ANINDITA HELGA PUTRI</t>
  </si>
  <si>
    <t>DESTARIA RISMA AYUNINGTYAS</t>
  </si>
  <si>
    <t>DEVINA BELLA LINTANG AZZAHRA</t>
  </si>
  <si>
    <t>DINDA NABILLA ARIESTYA</t>
  </si>
  <si>
    <t>ERINA FATIKA SARI</t>
  </si>
  <si>
    <t>FADILA BERLIANA</t>
  </si>
  <si>
    <t>FITRI BUDIARTI</t>
  </si>
  <si>
    <t>HAFIZH REGINALDI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</si>
  <si>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</si>
  <si>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</si>
  <si>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</si>
  <si>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</si>
  <si>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</si>
  <si>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</si>
  <si>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</si>
  <si>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</si>
  <si>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</si>
  <si>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</si>
  <si>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</si>
  <si>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</si>
  <si>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</si>
  <si>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</si>
  <si>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</si>
  <si>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</si>
  <si>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</si>
  <si>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</si>
  <si>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</si>
  <si>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Kelas X-IPS 4</t>
  </si>
  <si>
    <t>AMARA ALIFIA YASMIN</t>
  </si>
  <si>
    <t>AMARANGGANA PINASTHIKA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</si>
  <si>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</si>
  <si>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</si>
  <si>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</si>
  <si>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</si>
  <si>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</si>
  <si>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</si>
  <si>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</si>
  <si>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</si>
  <si>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</si>
  <si>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</si>
  <si>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</si>
  <si>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</si>
  <si>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</si>
  <si>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</si>
  <si>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</si>
  <si>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</si>
  <si>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</si>
  <si>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</si>
  <si>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</si>
  <si>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</si>
  <si>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</si>
  <si>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</si>
  <si>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</si>
  <si>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</si>
  <si>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</si>
  <si>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</si>
  <si>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</si>
  <si>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</si>
  <si>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</si>
  <si>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</si>
  <si>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</si>
  <si>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</si>
  <si>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</si>
  <si>
    <t>Mempunyai ide kreatif dalam berkarya namun lemah dalam menuangkan sebagai desain maupun karya 2D.</t>
  </si>
  <si>
    <t>Mampu membuat karya secara detail tapi belum bisa membuat secara estetis bagi penikmat seni.</t>
  </si>
  <si>
    <t>Mampu mendesain dan membuat karya secara detail dan estetis bagi penikmat seni.</t>
  </si>
  <si>
    <t>Mampu memahami dan menganalisa tentang  karya seni rupa 2D, prinsip seni 2D, aliran dan karya 2D.</t>
  </si>
  <si>
    <t>Mampu memahami dan menganalisa tentang  karya seni rupa 2D, prinsip seni 2D, namun tidak memahami tentang aliran dan karya seni 2D.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</si>
</sst>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1" fontId="1" fillId="2" borderId="1" xfId="0" applyNumberFormat="1" applyFont="1" applyFill="1" applyBorder="1" applyAlignment="1" applyProtection="1">
      <alignment horizontal="right"/>
      <protection locked="0"/>
    </xf>
    <xf numFmtId="1" fontId="0" fillId="0" borderId="10" xfId="0" applyNumberFormat="1" applyBorder="1" applyProtection="1"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FC11" activePane="bottomRight" state="frozen"/>
      <selection pane="topRight"/>
      <selection pane="bottomLeft"/>
      <selection pane="bottomRight" activeCell="FD12" sqref="FC11:FE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728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728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158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80130</v>
      </c>
      <c r="C11" s="19" t="s">
        <v>55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86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Mampu memahami dan menganalisa tentang  karya seni rupa 2D, prinsip seni 2D, aliran dan karya 2D.</v>
      </c>
      <c r="K11" s="28">
        <f t="shared" ref="K11:K50" si="4">IF((COUNTA(AF11:AO11)&gt;0),AVERAGE(AF11:AO11),"")</f>
        <v>87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87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Mampu mendesain dan membuat karya secara detail dan estetis bagi penikmat seni.</v>
      </c>
      <c r="Q11" s="39"/>
      <c r="R11" s="39" t="s">
        <v>8</v>
      </c>
      <c r="S11" s="18"/>
      <c r="T11" s="1">
        <v>85</v>
      </c>
      <c r="U11" s="1">
        <v>86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41">
        <v>87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80146</v>
      </c>
      <c r="C12" s="19" t="s">
        <v>58</v>
      </c>
      <c r="D12" s="18"/>
      <c r="E12" s="28">
        <f t="shared" si="0"/>
        <v>88</v>
      </c>
      <c r="F12" s="28" t="str">
        <f t="shared" si="1"/>
        <v>A</v>
      </c>
      <c r="G12" s="28">
        <f>IF((COUNTA(T12:AC12)&gt;0),(ROUND((AVERAGE(T12:AD12)),0)),"")</f>
        <v>88</v>
      </c>
      <c r="H12" s="28" t="str">
        <f t="shared" si="2"/>
        <v>A</v>
      </c>
      <c r="I12" s="36">
        <v>1</v>
      </c>
      <c r="J12" s="28" t="str">
        <f t="shared" si="3"/>
        <v>Mampu memahami dan menganalisa tentang  karya seni rupa 2D, prinsip seni 2D, aliran dan karya 2D.</v>
      </c>
      <c r="K12" s="28">
        <f t="shared" si="4"/>
        <v>92</v>
      </c>
      <c r="L12" s="28" t="str">
        <f t="shared" si="5"/>
        <v>A</v>
      </c>
      <c r="M12" s="28">
        <f t="shared" si="6"/>
        <v>92</v>
      </c>
      <c r="N12" s="28" t="str">
        <f t="shared" si="7"/>
        <v>A</v>
      </c>
      <c r="O12" s="36">
        <v>1</v>
      </c>
      <c r="P12" s="28" t="str">
        <f t="shared" si="8"/>
        <v>Mampu mendesain dan membuat karya secara detail dan estetis bagi penikmat seni.</v>
      </c>
      <c r="Q12" s="39"/>
      <c r="R12" s="39" t="s">
        <v>8</v>
      </c>
      <c r="S12" s="18"/>
      <c r="T12" s="1">
        <v>87</v>
      </c>
      <c r="U12" s="1">
        <v>88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41">
        <v>92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80162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>IF((COUNTA(T12:AC12)&gt;0),(ROUND((AVERAGE(T13:AD13)),0)),"")</f>
        <v>85</v>
      </c>
      <c r="H13" s="28" t="str">
        <f t="shared" si="2"/>
        <v>A</v>
      </c>
      <c r="I13" s="36">
        <v>1</v>
      </c>
      <c r="J13" s="28" t="str">
        <f t="shared" si="3"/>
        <v>Mampu memahami dan menganalisa tentang  karya seni rupa 2D, prinsip seni 2D, aliran dan karya 2D.</v>
      </c>
      <c r="K13" s="28">
        <f t="shared" si="4"/>
        <v>72</v>
      </c>
      <c r="L13" s="28" t="str">
        <f t="shared" si="5"/>
        <v>C</v>
      </c>
      <c r="M13" s="28">
        <f t="shared" si="6"/>
        <v>72</v>
      </c>
      <c r="N13" s="28" t="str">
        <f t="shared" si="7"/>
        <v>C</v>
      </c>
      <c r="O13" s="36">
        <v>3</v>
      </c>
      <c r="P13" s="28" t="str">
        <f t="shared" si="8"/>
        <v>Mempunyai ide kreatif dalam berkarya namun lemah dalam menuangkan sebagai desain maupun karya 2D.</v>
      </c>
      <c r="Q13" s="39"/>
      <c r="R13" s="39" t="s">
        <v>8</v>
      </c>
      <c r="S13" s="18"/>
      <c r="T13" s="1">
        <v>82</v>
      </c>
      <c r="U13" s="1">
        <v>88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41">
        <v>72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5" t="s">
        <v>227</v>
      </c>
      <c r="FI13" s="45" t="s">
        <v>226</v>
      </c>
      <c r="FJ13" s="43">
        <v>29921</v>
      </c>
      <c r="FK13" s="43">
        <v>29931</v>
      </c>
    </row>
    <row r="14" spans="1:167" x14ac:dyDescent="0.25">
      <c r="A14" s="19">
        <v>4</v>
      </c>
      <c r="B14" s="19">
        <v>80178</v>
      </c>
      <c r="C14" s="19" t="s">
        <v>68</v>
      </c>
      <c r="D14" s="18"/>
      <c r="E14" s="28">
        <f t="shared" si="0"/>
        <v>89</v>
      </c>
      <c r="F14" s="28" t="str">
        <f t="shared" si="1"/>
        <v>A</v>
      </c>
      <c r="G14" s="28">
        <f>IF((COUNTA(T12:AC12)&gt;0),(ROUND((AVERAGE(T14:AD14)),0)),"")</f>
        <v>89</v>
      </c>
      <c r="H14" s="28" t="str">
        <f t="shared" si="2"/>
        <v>A</v>
      </c>
      <c r="I14" s="36">
        <v>1</v>
      </c>
      <c r="J14" s="28" t="str">
        <f t="shared" si="3"/>
        <v>Mampu memahami dan menganalisa tentang  karya seni rupa 2D, prinsip seni 2D, aliran dan karya 2D.</v>
      </c>
      <c r="K14" s="28">
        <f t="shared" si="4"/>
        <v>79</v>
      </c>
      <c r="L14" s="28" t="str">
        <f t="shared" si="5"/>
        <v>B</v>
      </c>
      <c r="M14" s="28">
        <f t="shared" si="6"/>
        <v>79</v>
      </c>
      <c r="N14" s="28" t="str">
        <f t="shared" si="7"/>
        <v>B</v>
      </c>
      <c r="O14" s="36">
        <v>2</v>
      </c>
      <c r="P14" s="28" t="str">
        <f t="shared" si="8"/>
        <v>Mampu membuat karya secara detail tapi belum bisa membuat secara estetis bagi penikmat seni.</v>
      </c>
      <c r="Q14" s="39"/>
      <c r="R14" s="39" t="s">
        <v>8</v>
      </c>
      <c r="S14" s="18"/>
      <c r="T14" s="1">
        <v>92</v>
      </c>
      <c r="U14" s="1">
        <v>86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41">
        <v>79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5"/>
      <c r="FI14" s="45"/>
      <c r="FJ14" s="43"/>
      <c r="FK14" s="43"/>
    </row>
    <row r="15" spans="1:167" x14ac:dyDescent="0.25">
      <c r="A15" s="19">
        <v>5</v>
      </c>
      <c r="B15" s="19">
        <v>80194</v>
      </c>
      <c r="C15" s="19" t="s">
        <v>69</v>
      </c>
      <c r="D15" s="18"/>
      <c r="E15" s="28">
        <f t="shared" si="0"/>
        <v>88</v>
      </c>
      <c r="F15" s="28" t="str">
        <f t="shared" si="1"/>
        <v>A</v>
      </c>
      <c r="G15" s="28">
        <f>IF((COUNTA(T12:AC12)&gt;0),(ROUND((AVERAGE(T15:AD15)),0)),"")</f>
        <v>88</v>
      </c>
      <c r="H15" s="28" t="str">
        <f t="shared" si="2"/>
        <v>A</v>
      </c>
      <c r="I15" s="36">
        <v>1</v>
      </c>
      <c r="J15" s="28" t="str">
        <f t="shared" si="3"/>
        <v>Mampu memahami dan menganalisa tentang  karya seni rupa 2D, prinsip seni 2D, aliran dan karya 2D.</v>
      </c>
      <c r="K15" s="28">
        <f t="shared" si="4"/>
        <v>84</v>
      </c>
      <c r="L15" s="28" t="str">
        <f t="shared" si="5"/>
        <v>B</v>
      </c>
      <c r="M15" s="28">
        <f t="shared" si="6"/>
        <v>84</v>
      </c>
      <c r="N15" s="28" t="str">
        <f t="shared" si="7"/>
        <v>B</v>
      </c>
      <c r="O15" s="36">
        <v>2</v>
      </c>
      <c r="P15" s="28" t="str">
        <f t="shared" si="8"/>
        <v>Mampu membuat karya secara detail tapi belum bisa membuat secara estetis bagi penikmat seni.</v>
      </c>
      <c r="Q15" s="39"/>
      <c r="R15" s="39" t="s">
        <v>8</v>
      </c>
      <c r="S15" s="18"/>
      <c r="T15" s="1">
        <v>92</v>
      </c>
      <c r="U15" s="1">
        <v>84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41">
        <v>84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5" t="s">
        <v>228</v>
      </c>
      <c r="FI15" s="45" t="s">
        <v>225</v>
      </c>
      <c r="FJ15" s="43">
        <v>29922</v>
      </c>
      <c r="FK15" s="43">
        <v>29932</v>
      </c>
    </row>
    <row r="16" spans="1:167" x14ac:dyDescent="0.25">
      <c r="A16" s="19">
        <v>6</v>
      </c>
      <c r="B16" s="19">
        <v>80210</v>
      </c>
      <c r="C16" s="19" t="s">
        <v>70</v>
      </c>
      <c r="D16" s="18"/>
      <c r="E16" s="28">
        <f t="shared" si="0"/>
        <v>85</v>
      </c>
      <c r="F16" s="28" t="str">
        <f t="shared" si="1"/>
        <v>A</v>
      </c>
      <c r="G16" s="28">
        <f>IF((COUNTA(T12:AC12)&gt;0),(ROUND((AVERAGE(T16:AD16)),0)),"")</f>
        <v>85</v>
      </c>
      <c r="H16" s="28" t="str">
        <f t="shared" si="2"/>
        <v>A</v>
      </c>
      <c r="I16" s="36">
        <v>1</v>
      </c>
      <c r="J16" s="28" t="str">
        <f t="shared" si="3"/>
        <v>Mampu memahami dan menganalisa tentang  karya seni rupa 2D, prinsip seni 2D, aliran dan karya 2D.</v>
      </c>
      <c r="K16" s="28">
        <f t="shared" si="4"/>
        <v>87.5</v>
      </c>
      <c r="L16" s="28" t="str">
        <f t="shared" si="5"/>
        <v>A</v>
      </c>
      <c r="M16" s="28">
        <f t="shared" si="6"/>
        <v>87.5</v>
      </c>
      <c r="N16" s="28" t="str">
        <f t="shared" si="7"/>
        <v>A</v>
      </c>
      <c r="O16" s="36">
        <v>1</v>
      </c>
      <c r="P16" s="28" t="str">
        <f t="shared" si="8"/>
        <v>Mampu mendesain dan membuat karya secara detail dan estetis bagi penikmat seni.</v>
      </c>
      <c r="Q16" s="39"/>
      <c r="R16" s="39" t="s">
        <v>8</v>
      </c>
      <c r="S16" s="18"/>
      <c r="T16" s="1">
        <v>84</v>
      </c>
      <c r="U16" s="1">
        <v>86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41">
        <v>87.5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5"/>
      <c r="FI16" s="45"/>
      <c r="FJ16" s="43"/>
      <c r="FK16" s="43"/>
    </row>
    <row r="17" spans="1:167" x14ac:dyDescent="0.25">
      <c r="A17" s="19">
        <v>7</v>
      </c>
      <c r="B17" s="19">
        <v>80226</v>
      </c>
      <c r="C17" s="19" t="s">
        <v>71</v>
      </c>
      <c r="D17" s="18"/>
      <c r="E17" s="28">
        <f t="shared" si="0"/>
        <v>85</v>
      </c>
      <c r="F17" s="28" t="str">
        <f t="shared" si="1"/>
        <v>A</v>
      </c>
      <c r="G17" s="28">
        <f>IF((COUNTA(T12:AC12)&gt;0),(ROUND((AVERAGE(T17:AD17)),0)),"")</f>
        <v>85</v>
      </c>
      <c r="H17" s="28" t="str">
        <f t="shared" si="2"/>
        <v>A</v>
      </c>
      <c r="I17" s="36">
        <v>1</v>
      </c>
      <c r="J17" s="28" t="str">
        <f t="shared" si="3"/>
        <v>Mampu memahami dan menganalisa tentang  karya seni rupa 2D, prinsip seni 2D, aliran dan karya 2D.</v>
      </c>
      <c r="K17" s="28">
        <f t="shared" si="4"/>
        <v>92</v>
      </c>
      <c r="L17" s="28" t="str">
        <f t="shared" si="5"/>
        <v>A</v>
      </c>
      <c r="M17" s="28">
        <f t="shared" si="6"/>
        <v>92</v>
      </c>
      <c r="N17" s="28" t="str">
        <f t="shared" si="7"/>
        <v>A</v>
      </c>
      <c r="O17" s="36">
        <v>1</v>
      </c>
      <c r="P17" s="28" t="str">
        <f t="shared" si="8"/>
        <v>Mampu mendesain dan membuat karya secara detail dan estetis bagi penikmat seni.</v>
      </c>
      <c r="Q17" s="39"/>
      <c r="R17" s="39" t="s">
        <v>8</v>
      </c>
      <c r="S17" s="18"/>
      <c r="T17" s="1">
        <v>85</v>
      </c>
      <c r="U17" s="1">
        <v>85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41">
        <v>92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5"/>
      <c r="FI17" s="45" t="s">
        <v>224</v>
      </c>
      <c r="FJ17" s="43">
        <v>29923</v>
      </c>
      <c r="FK17" s="43">
        <v>29933</v>
      </c>
    </row>
    <row r="18" spans="1:167" x14ac:dyDescent="0.25">
      <c r="A18" s="19">
        <v>8</v>
      </c>
      <c r="B18" s="19">
        <v>80242</v>
      </c>
      <c r="C18" s="19" t="s">
        <v>72</v>
      </c>
      <c r="D18" s="18"/>
      <c r="E18" s="28">
        <f t="shared" si="0"/>
        <v>90</v>
      </c>
      <c r="F18" s="28" t="str">
        <f t="shared" si="1"/>
        <v>A</v>
      </c>
      <c r="G18" s="28">
        <f>IF((COUNTA(T12:AC12)&gt;0),(ROUND((AVERAGE(T18:AD18)),0)),"")</f>
        <v>90</v>
      </c>
      <c r="H18" s="28" t="str">
        <f t="shared" si="2"/>
        <v>A</v>
      </c>
      <c r="I18" s="36">
        <v>1</v>
      </c>
      <c r="J18" s="28" t="str">
        <f t="shared" si="3"/>
        <v>Mampu memahami dan menganalisa tentang  karya seni rupa 2D, prinsip seni 2D, aliran dan karya 2D.</v>
      </c>
      <c r="K18" s="28">
        <f t="shared" si="4"/>
        <v>86</v>
      </c>
      <c r="L18" s="28" t="str">
        <f t="shared" si="5"/>
        <v>A</v>
      </c>
      <c r="M18" s="28">
        <f t="shared" si="6"/>
        <v>86</v>
      </c>
      <c r="N18" s="28" t="str">
        <f t="shared" si="7"/>
        <v>A</v>
      </c>
      <c r="O18" s="36">
        <v>1</v>
      </c>
      <c r="P18" s="28" t="str">
        <f t="shared" si="8"/>
        <v>Mampu mendesain dan membuat karya secara detail dan estetis bagi penikmat seni.</v>
      </c>
      <c r="Q18" s="39"/>
      <c r="R18" s="39" t="s">
        <v>8</v>
      </c>
      <c r="S18" s="18"/>
      <c r="T18" s="1">
        <v>87</v>
      </c>
      <c r="U18" s="1">
        <v>93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41">
        <v>86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5"/>
      <c r="FJ18" s="43"/>
      <c r="FK18" s="43"/>
    </row>
    <row r="19" spans="1:167" x14ac:dyDescent="0.25">
      <c r="A19" s="19">
        <v>9</v>
      </c>
      <c r="B19" s="19">
        <v>80258</v>
      </c>
      <c r="C19" s="19" t="s">
        <v>73</v>
      </c>
      <c r="D19" s="18"/>
      <c r="E19" s="28">
        <f t="shared" si="0"/>
        <v>89</v>
      </c>
      <c r="F19" s="28" t="str">
        <f t="shared" si="1"/>
        <v>A</v>
      </c>
      <c r="G19" s="28">
        <f>IF((COUNTA(T12:AC12)&gt;0),(ROUND((AVERAGE(T19:AD19)),0)),"")</f>
        <v>89</v>
      </c>
      <c r="H19" s="28" t="str">
        <f t="shared" si="2"/>
        <v>A</v>
      </c>
      <c r="I19" s="36">
        <v>1</v>
      </c>
      <c r="J19" s="28" t="str">
        <f t="shared" si="3"/>
        <v>Mampu memahami dan menganalisa tentang  karya seni rupa 2D, prinsip seni 2D, aliran dan karya 2D.</v>
      </c>
      <c r="K19" s="28">
        <f t="shared" si="4"/>
        <v>91</v>
      </c>
      <c r="L19" s="28" t="str">
        <f t="shared" si="5"/>
        <v>A</v>
      </c>
      <c r="M19" s="28">
        <f t="shared" si="6"/>
        <v>91</v>
      </c>
      <c r="N19" s="28" t="str">
        <f t="shared" si="7"/>
        <v>A</v>
      </c>
      <c r="O19" s="36">
        <v>1</v>
      </c>
      <c r="P19" s="28" t="str">
        <f t="shared" si="8"/>
        <v>Mampu mendesain dan membuat karya secara detail dan estetis bagi penikmat seni.</v>
      </c>
      <c r="Q19" s="39"/>
      <c r="R19" s="39" t="s">
        <v>8</v>
      </c>
      <c r="S19" s="18"/>
      <c r="T19" s="1">
        <v>85</v>
      </c>
      <c r="U19" s="1">
        <v>93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41">
        <v>91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/>
      <c r="FI19" s="45"/>
      <c r="FJ19" s="43">
        <v>29924</v>
      </c>
      <c r="FK19" s="43">
        <v>29934</v>
      </c>
    </row>
    <row r="20" spans="1:167" x14ac:dyDescent="0.25">
      <c r="A20" s="19">
        <v>10</v>
      </c>
      <c r="B20" s="19">
        <v>80274</v>
      </c>
      <c r="C20" s="19" t="s">
        <v>74</v>
      </c>
      <c r="D20" s="18"/>
      <c r="E20" s="28">
        <f t="shared" si="0"/>
        <v>90</v>
      </c>
      <c r="F20" s="28" t="str">
        <f t="shared" si="1"/>
        <v>A</v>
      </c>
      <c r="G20" s="28">
        <f>IF((COUNTA(T12:AC12)&gt;0),(ROUND((AVERAGE(T20:AD20)),0)),"")</f>
        <v>90</v>
      </c>
      <c r="H20" s="28" t="str">
        <f t="shared" si="2"/>
        <v>A</v>
      </c>
      <c r="I20" s="36">
        <v>1</v>
      </c>
      <c r="J20" s="28" t="str">
        <f t="shared" si="3"/>
        <v>Mampu memahami dan menganalisa tentang  karya seni rupa 2D, prinsip seni 2D, aliran dan karya 2D.</v>
      </c>
      <c r="K20" s="28">
        <f t="shared" si="4"/>
        <v>82</v>
      </c>
      <c r="L20" s="28" t="str">
        <f t="shared" si="5"/>
        <v>B</v>
      </c>
      <c r="M20" s="28">
        <f t="shared" si="6"/>
        <v>82</v>
      </c>
      <c r="N20" s="28" t="str">
        <f t="shared" si="7"/>
        <v>B</v>
      </c>
      <c r="O20" s="36">
        <v>2</v>
      </c>
      <c r="P20" s="28" t="str">
        <f t="shared" si="8"/>
        <v>Mampu membuat karya secara detail tapi belum bisa membuat secara estetis bagi penikmat seni.</v>
      </c>
      <c r="Q20" s="39"/>
      <c r="R20" s="39" t="s">
        <v>8</v>
      </c>
      <c r="S20" s="18"/>
      <c r="T20" s="1">
        <v>92</v>
      </c>
      <c r="U20" s="1">
        <v>88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41">
        <v>82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 x14ac:dyDescent="0.25">
      <c r="A21" s="19">
        <v>11</v>
      </c>
      <c r="B21" s="19">
        <v>80290</v>
      </c>
      <c r="C21" s="19" t="s">
        <v>75</v>
      </c>
      <c r="D21" s="18"/>
      <c r="E21" s="28">
        <f t="shared" si="0"/>
        <v>93</v>
      </c>
      <c r="F21" s="28" t="str">
        <f t="shared" si="1"/>
        <v>A</v>
      </c>
      <c r="G21" s="28">
        <f>IF((COUNTA(T12:AC12)&gt;0),(ROUND((AVERAGE(T21:AD21)),0)),"")</f>
        <v>93</v>
      </c>
      <c r="H21" s="28" t="str">
        <f t="shared" si="2"/>
        <v>A</v>
      </c>
      <c r="I21" s="36">
        <v>1</v>
      </c>
      <c r="J21" s="28" t="str">
        <f t="shared" si="3"/>
        <v>Mampu memahami dan menganalisa tentang  karya seni rupa 2D, prinsip seni 2D, aliran dan karya 2D.</v>
      </c>
      <c r="K21" s="28">
        <f t="shared" si="4"/>
        <v>77</v>
      </c>
      <c r="L21" s="28" t="str">
        <f t="shared" si="5"/>
        <v>B</v>
      </c>
      <c r="M21" s="28">
        <f t="shared" si="6"/>
        <v>77</v>
      </c>
      <c r="N21" s="28" t="str">
        <f t="shared" si="7"/>
        <v>B</v>
      </c>
      <c r="O21" s="36">
        <v>2</v>
      </c>
      <c r="P21" s="28" t="str">
        <f t="shared" si="8"/>
        <v>Mampu membuat karya secara detail tapi belum bisa membuat secara estetis bagi penikmat seni.</v>
      </c>
      <c r="Q21" s="39"/>
      <c r="R21" s="39" t="s">
        <v>8</v>
      </c>
      <c r="S21" s="18"/>
      <c r="T21" s="1">
        <v>97</v>
      </c>
      <c r="U21" s="1">
        <v>88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41">
        <v>77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29925</v>
      </c>
      <c r="FK21" s="43">
        <v>29935</v>
      </c>
    </row>
    <row r="22" spans="1:167" x14ac:dyDescent="0.25">
      <c r="A22" s="19">
        <v>12</v>
      </c>
      <c r="B22" s="19">
        <v>80306</v>
      </c>
      <c r="C22" s="19" t="s">
        <v>76</v>
      </c>
      <c r="D22" s="18"/>
      <c r="E22" s="28">
        <f t="shared" si="0"/>
        <v>93</v>
      </c>
      <c r="F22" s="28" t="str">
        <f t="shared" si="1"/>
        <v>A</v>
      </c>
      <c r="G22" s="28">
        <f>IF((COUNTA(T12:AC12)&gt;0),(ROUND((AVERAGE(T22:AD22)),0)),"")</f>
        <v>93</v>
      </c>
      <c r="H22" s="28" t="str">
        <f t="shared" si="2"/>
        <v>A</v>
      </c>
      <c r="I22" s="36">
        <v>1</v>
      </c>
      <c r="J22" s="28" t="str">
        <f t="shared" si="3"/>
        <v>Mampu memahami dan menganalisa tentang  karya seni rupa 2D, prinsip seni 2D, aliran dan karya 2D.</v>
      </c>
      <c r="K22" s="28">
        <f t="shared" si="4"/>
        <v>80</v>
      </c>
      <c r="L22" s="28" t="str">
        <f t="shared" si="5"/>
        <v>B</v>
      </c>
      <c r="M22" s="28">
        <f t="shared" si="6"/>
        <v>80</v>
      </c>
      <c r="N22" s="28" t="str">
        <f t="shared" si="7"/>
        <v>B</v>
      </c>
      <c r="O22" s="36">
        <v>2</v>
      </c>
      <c r="P22" s="28" t="str">
        <f t="shared" si="8"/>
        <v>Mampu membuat karya secara detail tapi belum bisa membuat secara estetis bagi penikmat seni.</v>
      </c>
      <c r="Q22" s="39"/>
      <c r="R22" s="39" t="s">
        <v>8</v>
      </c>
      <c r="S22" s="18"/>
      <c r="T22" s="1">
        <v>92</v>
      </c>
      <c r="U22" s="1">
        <v>93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41">
        <v>80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x14ac:dyDescent="0.25">
      <c r="A23" s="19">
        <v>13</v>
      </c>
      <c r="B23" s="19">
        <v>80322</v>
      </c>
      <c r="C23" s="19" t="s">
        <v>77</v>
      </c>
      <c r="D23" s="18"/>
      <c r="E23" s="28">
        <f t="shared" si="0"/>
        <v>84</v>
      </c>
      <c r="F23" s="28" t="str">
        <f t="shared" si="1"/>
        <v>B</v>
      </c>
      <c r="G23" s="28">
        <f>IF((COUNTA(T12:AC12)&gt;0),(ROUND((AVERAGE(T23:AD23)),0)),"")</f>
        <v>84</v>
      </c>
      <c r="H23" s="28" t="str">
        <f t="shared" si="2"/>
        <v>B</v>
      </c>
      <c r="I23" s="36">
        <v>1</v>
      </c>
      <c r="J23" s="28" t="str">
        <f t="shared" si="3"/>
        <v>Mampu memahami dan menganalisa tentang  karya seni rupa 2D, prinsip seni 2D, aliran dan karya 2D.</v>
      </c>
      <c r="K23" s="28">
        <f t="shared" si="4"/>
        <v>81</v>
      </c>
      <c r="L23" s="28" t="str">
        <f t="shared" si="5"/>
        <v>B</v>
      </c>
      <c r="M23" s="28">
        <f t="shared" si="6"/>
        <v>81</v>
      </c>
      <c r="N23" s="28" t="str">
        <f t="shared" si="7"/>
        <v>B</v>
      </c>
      <c r="O23" s="36">
        <v>2</v>
      </c>
      <c r="P23" s="28" t="str">
        <f t="shared" si="8"/>
        <v>Mampu membuat karya secara detail tapi belum bisa membuat secara estetis bagi penikmat seni.</v>
      </c>
      <c r="Q23" s="39"/>
      <c r="R23" s="39" t="s">
        <v>8</v>
      </c>
      <c r="S23" s="18"/>
      <c r="T23" s="1">
        <v>84</v>
      </c>
      <c r="U23" s="1">
        <v>83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41">
        <v>81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29926</v>
      </c>
      <c r="FK23" s="43">
        <v>29936</v>
      </c>
    </row>
    <row r="24" spans="1:167" x14ac:dyDescent="0.25">
      <c r="A24" s="19">
        <v>14</v>
      </c>
      <c r="B24" s="19">
        <v>80338</v>
      </c>
      <c r="C24" s="19" t="s">
        <v>78</v>
      </c>
      <c r="D24" s="18"/>
      <c r="E24" s="28">
        <f t="shared" si="0"/>
        <v>87</v>
      </c>
      <c r="F24" s="28" t="str">
        <f t="shared" si="1"/>
        <v>A</v>
      </c>
      <c r="G24" s="28">
        <f>IF((COUNTA(T12:AC12)&gt;0),(ROUND((AVERAGE(T24:AD24)),0)),"")</f>
        <v>87</v>
      </c>
      <c r="H24" s="28" t="str">
        <f t="shared" si="2"/>
        <v>A</v>
      </c>
      <c r="I24" s="36">
        <v>1</v>
      </c>
      <c r="J24" s="28" t="str">
        <f t="shared" si="3"/>
        <v>Mampu memahami dan menganalisa tentang  karya seni rupa 2D, prinsip seni 2D, aliran dan karya 2D.</v>
      </c>
      <c r="K24" s="28">
        <f t="shared" si="4"/>
        <v>86</v>
      </c>
      <c r="L24" s="28" t="str">
        <f t="shared" si="5"/>
        <v>A</v>
      </c>
      <c r="M24" s="28">
        <f t="shared" si="6"/>
        <v>86</v>
      </c>
      <c r="N24" s="28" t="str">
        <f t="shared" si="7"/>
        <v>A</v>
      </c>
      <c r="O24" s="36">
        <v>1</v>
      </c>
      <c r="P24" s="28" t="str">
        <f t="shared" si="8"/>
        <v>Mampu mendesain dan membuat karya secara detail dan estetis bagi penikmat seni.</v>
      </c>
      <c r="Q24" s="39"/>
      <c r="R24" s="39" t="s">
        <v>8</v>
      </c>
      <c r="S24" s="18"/>
      <c r="T24" s="1">
        <v>87</v>
      </c>
      <c r="U24" s="1">
        <v>86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41">
        <v>86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x14ac:dyDescent="0.25">
      <c r="A25" s="19">
        <v>15</v>
      </c>
      <c r="B25" s="19">
        <v>80354</v>
      </c>
      <c r="C25" s="19" t="s">
        <v>79</v>
      </c>
      <c r="D25" s="18"/>
      <c r="E25" s="28">
        <f t="shared" si="0"/>
        <v>93</v>
      </c>
      <c r="F25" s="28" t="str">
        <f t="shared" si="1"/>
        <v>A</v>
      </c>
      <c r="G25" s="28">
        <f>IF((COUNTA(T12:AC12)&gt;0),(ROUND((AVERAGE(T25:AD25)),0)),"")</f>
        <v>93</v>
      </c>
      <c r="H25" s="28" t="str">
        <f t="shared" si="2"/>
        <v>A</v>
      </c>
      <c r="I25" s="36">
        <v>1</v>
      </c>
      <c r="J25" s="28" t="str">
        <f t="shared" si="3"/>
        <v>Mampu memahami dan menganalisa tentang  karya seni rupa 2D, prinsip seni 2D, aliran dan karya 2D.</v>
      </c>
      <c r="K25" s="28">
        <f t="shared" si="4"/>
        <v>80</v>
      </c>
      <c r="L25" s="28" t="str">
        <f t="shared" si="5"/>
        <v>B</v>
      </c>
      <c r="M25" s="28">
        <f t="shared" si="6"/>
        <v>80</v>
      </c>
      <c r="N25" s="28" t="str">
        <f t="shared" si="7"/>
        <v>B</v>
      </c>
      <c r="O25" s="36">
        <v>2</v>
      </c>
      <c r="P25" s="28" t="str">
        <f t="shared" si="8"/>
        <v>Mampu membuat karya secara detail tapi belum bisa membuat secara estetis bagi penikmat seni.</v>
      </c>
      <c r="Q25" s="39"/>
      <c r="R25" s="39" t="s">
        <v>8</v>
      </c>
      <c r="S25" s="18"/>
      <c r="T25" s="1">
        <v>92</v>
      </c>
      <c r="U25" s="1">
        <v>93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41">
        <v>80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4">
        <v>7</v>
      </c>
      <c r="FH25" s="45"/>
      <c r="FI25" s="45"/>
      <c r="FJ25" s="43">
        <v>29927</v>
      </c>
      <c r="FK25" s="43">
        <v>29937</v>
      </c>
    </row>
    <row r="26" spans="1:167" x14ac:dyDescent="0.25">
      <c r="A26" s="19">
        <v>16</v>
      </c>
      <c r="B26" s="19">
        <v>80370</v>
      </c>
      <c r="C26" s="19" t="s">
        <v>81</v>
      </c>
      <c r="D26" s="18"/>
      <c r="E26" s="28">
        <f t="shared" si="0"/>
        <v>90</v>
      </c>
      <c r="F26" s="28" t="str">
        <f t="shared" si="1"/>
        <v>A</v>
      </c>
      <c r="G26" s="28">
        <f>IF((COUNTA(T12:AC12)&gt;0),(ROUND((AVERAGE(T26:AD26)),0)),"")</f>
        <v>90</v>
      </c>
      <c r="H26" s="28" t="str">
        <f t="shared" si="2"/>
        <v>A</v>
      </c>
      <c r="I26" s="36">
        <v>1</v>
      </c>
      <c r="J26" s="28" t="str">
        <f t="shared" si="3"/>
        <v>Mampu memahami dan menganalisa tentang  karya seni rupa 2D, prinsip seni 2D, aliran dan karya 2D.</v>
      </c>
      <c r="K26" s="28">
        <f t="shared" si="4"/>
        <v>88</v>
      </c>
      <c r="L26" s="28" t="str">
        <f t="shared" si="5"/>
        <v>A</v>
      </c>
      <c r="M26" s="28">
        <f t="shared" si="6"/>
        <v>88</v>
      </c>
      <c r="N26" s="28" t="str">
        <f t="shared" si="7"/>
        <v>A</v>
      </c>
      <c r="O26" s="36">
        <v>1</v>
      </c>
      <c r="P26" s="28" t="str">
        <f t="shared" si="8"/>
        <v>Mampu mendesain dan membuat karya secara detail dan estetis bagi penikmat seni.</v>
      </c>
      <c r="Q26" s="39"/>
      <c r="R26" s="39" t="s">
        <v>8</v>
      </c>
      <c r="S26" s="18"/>
      <c r="T26" s="1">
        <v>92</v>
      </c>
      <c r="U26" s="1">
        <v>88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41">
        <v>88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 x14ac:dyDescent="0.25">
      <c r="A27" s="19">
        <v>17</v>
      </c>
      <c r="B27" s="19">
        <v>80386</v>
      </c>
      <c r="C27" s="19" t="s">
        <v>82</v>
      </c>
      <c r="D27" s="18"/>
      <c r="E27" s="28">
        <f t="shared" si="0"/>
        <v>86</v>
      </c>
      <c r="F27" s="28" t="str">
        <f t="shared" si="1"/>
        <v>A</v>
      </c>
      <c r="G27" s="28">
        <f>IF((COUNTA(T12:AC12)&gt;0),(ROUND((AVERAGE(T27:AD27)),0)),"")</f>
        <v>86</v>
      </c>
      <c r="H27" s="28" t="str">
        <f t="shared" si="2"/>
        <v>A</v>
      </c>
      <c r="I27" s="36">
        <v>1</v>
      </c>
      <c r="J27" s="28" t="str">
        <f t="shared" si="3"/>
        <v>Mampu memahami dan menganalisa tentang  karya seni rupa 2D, prinsip seni 2D, aliran dan karya 2D.</v>
      </c>
      <c r="K27" s="28">
        <f t="shared" si="4"/>
        <v>90</v>
      </c>
      <c r="L27" s="28" t="str">
        <f t="shared" si="5"/>
        <v>A</v>
      </c>
      <c r="M27" s="28">
        <f t="shared" si="6"/>
        <v>90</v>
      </c>
      <c r="N27" s="28" t="str">
        <f t="shared" si="7"/>
        <v>A</v>
      </c>
      <c r="O27" s="36">
        <v>1</v>
      </c>
      <c r="P27" s="28" t="str">
        <f t="shared" si="8"/>
        <v>Mampu mendesain dan membuat karya secara detail dan estetis bagi penikmat seni.</v>
      </c>
      <c r="Q27" s="39"/>
      <c r="R27" s="39" t="s">
        <v>8</v>
      </c>
      <c r="S27" s="18"/>
      <c r="T27" s="1">
        <v>87</v>
      </c>
      <c r="U27" s="1">
        <v>85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41">
        <v>90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29928</v>
      </c>
      <c r="FK27" s="43">
        <v>29938</v>
      </c>
    </row>
    <row r="28" spans="1:167" x14ac:dyDescent="0.25">
      <c r="A28" s="19">
        <v>18</v>
      </c>
      <c r="B28" s="19">
        <v>80402</v>
      </c>
      <c r="C28" s="19" t="s">
        <v>83</v>
      </c>
      <c r="D28" s="18"/>
      <c r="E28" s="28">
        <f t="shared" si="0"/>
        <v>85</v>
      </c>
      <c r="F28" s="28" t="str">
        <f t="shared" si="1"/>
        <v>A</v>
      </c>
      <c r="G28" s="28">
        <f>IF((COUNTA(T12:AC12)&gt;0),(ROUND((AVERAGE(T28:AD28)),0)),"")</f>
        <v>85</v>
      </c>
      <c r="H28" s="28" t="str">
        <f t="shared" si="2"/>
        <v>A</v>
      </c>
      <c r="I28" s="36">
        <v>1</v>
      </c>
      <c r="J28" s="28" t="str">
        <f t="shared" si="3"/>
        <v>Mampu memahami dan menganalisa tentang  karya seni rupa 2D, prinsip seni 2D, aliran dan karya 2D.</v>
      </c>
      <c r="K28" s="28">
        <f t="shared" si="4"/>
        <v>87</v>
      </c>
      <c r="L28" s="28" t="str">
        <f t="shared" si="5"/>
        <v>A</v>
      </c>
      <c r="M28" s="28">
        <f t="shared" si="6"/>
        <v>87</v>
      </c>
      <c r="N28" s="28" t="str">
        <f t="shared" si="7"/>
        <v>A</v>
      </c>
      <c r="O28" s="36">
        <v>1</v>
      </c>
      <c r="P28" s="28" t="str">
        <f t="shared" si="8"/>
        <v>Mampu mendesain dan membuat karya secara detail dan estetis bagi penikmat seni.</v>
      </c>
      <c r="Q28" s="39"/>
      <c r="R28" s="39" t="s">
        <v>8</v>
      </c>
      <c r="S28" s="18"/>
      <c r="T28" s="1">
        <v>84</v>
      </c>
      <c r="U28" s="1">
        <v>85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41">
        <v>87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 x14ac:dyDescent="0.25">
      <c r="A29" s="19">
        <v>19</v>
      </c>
      <c r="B29" s="19">
        <v>80418</v>
      </c>
      <c r="C29" s="19" t="s">
        <v>84</v>
      </c>
      <c r="D29" s="18"/>
      <c r="E29" s="28">
        <f t="shared" si="0"/>
        <v>86</v>
      </c>
      <c r="F29" s="28" t="str">
        <f t="shared" si="1"/>
        <v>A</v>
      </c>
      <c r="G29" s="28">
        <f>IF((COUNTA(T12:AC12)&gt;0),(ROUND((AVERAGE(T29:AD29)),0)),"")</f>
        <v>86</v>
      </c>
      <c r="H29" s="28" t="str">
        <f t="shared" si="2"/>
        <v>A</v>
      </c>
      <c r="I29" s="36">
        <v>1</v>
      </c>
      <c r="J29" s="28" t="str">
        <f t="shared" si="3"/>
        <v>Mampu memahami dan menganalisa tentang  karya seni rupa 2D, prinsip seni 2D, aliran dan karya 2D.</v>
      </c>
      <c r="K29" s="28">
        <f t="shared" si="4"/>
        <v>91</v>
      </c>
      <c r="L29" s="28" t="str">
        <f t="shared" si="5"/>
        <v>A</v>
      </c>
      <c r="M29" s="28">
        <f t="shared" si="6"/>
        <v>91</v>
      </c>
      <c r="N29" s="28" t="str">
        <f t="shared" si="7"/>
        <v>A</v>
      </c>
      <c r="O29" s="36">
        <v>1</v>
      </c>
      <c r="P29" s="28" t="str">
        <f t="shared" si="8"/>
        <v>Mampu mendesain dan membuat karya secara detail dan estetis bagi penikmat seni.</v>
      </c>
      <c r="Q29" s="39"/>
      <c r="R29" s="39" t="s">
        <v>8</v>
      </c>
      <c r="S29" s="18"/>
      <c r="T29" s="1">
        <v>85</v>
      </c>
      <c r="U29" s="1">
        <v>86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41">
        <v>91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29929</v>
      </c>
      <c r="FK29" s="43">
        <v>29939</v>
      </c>
    </row>
    <row r="30" spans="1:167" x14ac:dyDescent="0.25">
      <c r="A30" s="19">
        <v>20</v>
      </c>
      <c r="B30" s="19">
        <v>80434</v>
      </c>
      <c r="C30" s="19" t="s">
        <v>85</v>
      </c>
      <c r="D30" s="18"/>
      <c r="E30" s="28">
        <f t="shared" si="0"/>
        <v>88</v>
      </c>
      <c r="F30" s="28" t="str">
        <f t="shared" si="1"/>
        <v>A</v>
      </c>
      <c r="G30" s="28">
        <f>IF((COUNTA(T12:AC12)&gt;0),(ROUND((AVERAGE(T30:AD30)),0)),"")</f>
        <v>88</v>
      </c>
      <c r="H30" s="28" t="str">
        <f t="shared" si="2"/>
        <v>A</v>
      </c>
      <c r="I30" s="36">
        <v>1</v>
      </c>
      <c r="J30" s="28" t="str">
        <f t="shared" si="3"/>
        <v>Mampu memahami dan menganalisa tentang  karya seni rupa 2D, prinsip seni 2D, aliran dan karya 2D.</v>
      </c>
      <c r="K30" s="28">
        <f t="shared" si="4"/>
        <v>81</v>
      </c>
      <c r="L30" s="28" t="str">
        <f t="shared" si="5"/>
        <v>B</v>
      </c>
      <c r="M30" s="28">
        <f t="shared" si="6"/>
        <v>81</v>
      </c>
      <c r="N30" s="28" t="str">
        <f t="shared" si="7"/>
        <v>B</v>
      </c>
      <c r="O30" s="36">
        <v>2</v>
      </c>
      <c r="P30" s="28" t="str">
        <f t="shared" si="8"/>
        <v>Mampu membuat karya secara detail tapi belum bisa membuat secara estetis bagi penikmat seni.</v>
      </c>
      <c r="Q30" s="39"/>
      <c r="R30" s="39" t="s">
        <v>8</v>
      </c>
      <c r="S30" s="18"/>
      <c r="T30" s="1">
        <v>87</v>
      </c>
      <c r="U30" s="1">
        <v>88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41">
        <v>81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 x14ac:dyDescent="0.25">
      <c r="A31" s="19">
        <v>21</v>
      </c>
      <c r="B31" s="19">
        <v>80450</v>
      </c>
      <c r="C31" s="19" t="s">
        <v>86</v>
      </c>
      <c r="D31" s="18"/>
      <c r="E31" s="28">
        <f t="shared" si="0"/>
        <v>85</v>
      </c>
      <c r="F31" s="28" t="str">
        <f t="shared" si="1"/>
        <v>A</v>
      </c>
      <c r="G31" s="28">
        <f>IF((COUNTA(T12:AC12)&gt;0),(ROUND((AVERAGE(T31:AD31)),0)),"")</f>
        <v>85</v>
      </c>
      <c r="H31" s="28" t="str">
        <f t="shared" si="2"/>
        <v>A</v>
      </c>
      <c r="I31" s="36">
        <v>1</v>
      </c>
      <c r="J31" s="28" t="str">
        <f t="shared" si="3"/>
        <v>Mampu memahami dan menganalisa tentang  karya seni rupa 2D, prinsip seni 2D, aliran dan karya 2D.</v>
      </c>
      <c r="K31" s="28">
        <f t="shared" si="4"/>
        <v>81</v>
      </c>
      <c r="L31" s="28" t="str">
        <f t="shared" si="5"/>
        <v>B</v>
      </c>
      <c r="M31" s="28">
        <f t="shared" si="6"/>
        <v>81</v>
      </c>
      <c r="N31" s="28" t="str">
        <f t="shared" si="7"/>
        <v>B</v>
      </c>
      <c r="O31" s="36">
        <v>2</v>
      </c>
      <c r="P31" s="28" t="str">
        <f t="shared" si="8"/>
        <v>Mampu membuat karya secara detail tapi belum bisa membuat secara estetis bagi penikmat seni.</v>
      </c>
      <c r="Q31" s="39"/>
      <c r="R31" s="39" t="s">
        <v>8</v>
      </c>
      <c r="S31" s="18"/>
      <c r="T31" s="1">
        <v>87</v>
      </c>
      <c r="U31" s="1">
        <v>83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41">
        <v>81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29930</v>
      </c>
      <c r="FK31" s="43">
        <v>29940</v>
      </c>
    </row>
    <row r="32" spans="1:167" x14ac:dyDescent="0.25">
      <c r="A32" s="19">
        <v>22</v>
      </c>
      <c r="B32" s="19">
        <v>80466</v>
      </c>
      <c r="C32" s="19" t="s">
        <v>87</v>
      </c>
      <c r="D32" s="18"/>
      <c r="E32" s="28">
        <f t="shared" si="0"/>
        <v>89</v>
      </c>
      <c r="F32" s="28" t="str">
        <f t="shared" si="1"/>
        <v>A</v>
      </c>
      <c r="G32" s="28">
        <f>IF((COUNTA(T12:AC12)&gt;0),(ROUND((AVERAGE(T32:AD32)),0)),"")</f>
        <v>89</v>
      </c>
      <c r="H32" s="28" t="str">
        <f t="shared" si="2"/>
        <v>A</v>
      </c>
      <c r="I32" s="36">
        <v>1</v>
      </c>
      <c r="J32" s="28" t="str">
        <f t="shared" si="3"/>
        <v>Mampu memahami dan menganalisa tentang  karya seni rupa 2D, prinsip seni 2D, aliran dan karya 2D.</v>
      </c>
      <c r="K32" s="28">
        <f t="shared" si="4"/>
        <v>84</v>
      </c>
      <c r="L32" s="28" t="str">
        <f t="shared" si="5"/>
        <v>B</v>
      </c>
      <c r="M32" s="28">
        <f t="shared" si="6"/>
        <v>84</v>
      </c>
      <c r="N32" s="28" t="str">
        <f t="shared" si="7"/>
        <v>B</v>
      </c>
      <c r="O32" s="36">
        <v>2</v>
      </c>
      <c r="P32" s="28" t="str">
        <f t="shared" si="8"/>
        <v>Mampu membuat karya secara detail tapi belum bisa membuat secara estetis bagi penikmat seni.</v>
      </c>
      <c r="Q32" s="39"/>
      <c r="R32" s="39" t="s">
        <v>8</v>
      </c>
      <c r="S32" s="18"/>
      <c r="T32" s="1">
        <v>85</v>
      </c>
      <c r="U32" s="1">
        <v>93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41">
        <v>84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x14ac:dyDescent="0.25">
      <c r="A33" s="19">
        <v>23</v>
      </c>
      <c r="B33" s="19">
        <v>80482</v>
      </c>
      <c r="C33" s="19" t="s">
        <v>88</v>
      </c>
      <c r="D33" s="18"/>
      <c r="E33" s="28">
        <f t="shared" si="0"/>
        <v>88</v>
      </c>
      <c r="F33" s="28" t="str">
        <f t="shared" si="1"/>
        <v>A</v>
      </c>
      <c r="G33" s="28">
        <f>IF((COUNTA(T12:AC12)&gt;0),(ROUND((AVERAGE(T33:AD33)),0)),"")</f>
        <v>88</v>
      </c>
      <c r="H33" s="28" t="str">
        <f t="shared" si="2"/>
        <v>A</v>
      </c>
      <c r="I33" s="36">
        <v>1</v>
      </c>
      <c r="J33" s="28" t="str">
        <f t="shared" si="3"/>
        <v>Mampu memahami dan menganalisa tentang  karya seni rupa 2D, prinsip seni 2D, aliran dan karya 2D.</v>
      </c>
      <c r="K33" s="28">
        <f t="shared" si="4"/>
        <v>72</v>
      </c>
      <c r="L33" s="28" t="str">
        <f t="shared" si="5"/>
        <v>C</v>
      </c>
      <c r="M33" s="28">
        <f t="shared" si="6"/>
        <v>72</v>
      </c>
      <c r="N33" s="28" t="str">
        <f t="shared" si="7"/>
        <v>C</v>
      </c>
      <c r="O33" s="36">
        <v>3</v>
      </c>
      <c r="P33" s="28" t="str">
        <f t="shared" si="8"/>
        <v>Mempunyai ide kreatif dalam berkarya namun lemah dalam menuangkan sebagai desain maupun karya 2D.</v>
      </c>
      <c r="Q33" s="39"/>
      <c r="R33" s="39" t="s">
        <v>8</v>
      </c>
      <c r="S33" s="18"/>
      <c r="T33" s="1">
        <v>83</v>
      </c>
      <c r="U33" s="1">
        <v>93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41">
        <v>72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80498</v>
      </c>
      <c r="C34" s="19" t="s">
        <v>89</v>
      </c>
      <c r="D34" s="18"/>
      <c r="E34" s="28">
        <f t="shared" si="0"/>
        <v>85</v>
      </c>
      <c r="F34" s="28" t="str">
        <f t="shared" si="1"/>
        <v>A</v>
      </c>
      <c r="G34" s="28">
        <f>IF((COUNTA(T12:AC12)&gt;0),(ROUND((AVERAGE(T34:AD34)),0)),"")</f>
        <v>85</v>
      </c>
      <c r="H34" s="28" t="str">
        <f t="shared" si="2"/>
        <v>A</v>
      </c>
      <c r="I34" s="36">
        <v>1</v>
      </c>
      <c r="J34" s="28" t="str">
        <f t="shared" si="3"/>
        <v>Mampu memahami dan menganalisa tentang  karya seni rupa 2D, prinsip seni 2D, aliran dan karya 2D.</v>
      </c>
      <c r="K34" s="28">
        <f t="shared" si="4"/>
        <v>95</v>
      </c>
      <c r="L34" s="28" t="str">
        <f t="shared" si="5"/>
        <v>A</v>
      </c>
      <c r="M34" s="28">
        <f t="shared" si="6"/>
        <v>95</v>
      </c>
      <c r="N34" s="28" t="str">
        <f t="shared" si="7"/>
        <v>A</v>
      </c>
      <c r="O34" s="36">
        <v>1</v>
      </c>
      <c r="P34" s="28" t="str">
        <f t="shared" si="8"/>
        <v>Mampu mendesain dan membuat karya secara detail dan estetis bagi penikmat seni.</v>
      </c>
      <c r="Q34" s="39"/>
      <c r="R34" s="39" t="s">
        <v>8</v>
      </c>
      <c r="S34" s="18"/>
      <c r="T34" s="1">
        <v>85</v>
      </c>
      <c r="U34" s="1">
        <v>85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41">
        <v>95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80514</v>
      </c>
      <c r="C35" s="19" t="s">
        <v>90</v>
      </c>
      <c r="D35" s="18"/>
      <c r="E35" s="28">
        <f t="shared" si="0"/>
        <v>85</v>
      </c>
      <c r="F35" s="28" t="str">
        <f t="shared" si="1"/>
        <v>A</v>
      </c>
      <c r="G35" s="28">
        <f>IF((COUNTA(T12:AC12)&gt;0),(ROUND((AVERAGE(T35:AD35)),0)),"")</f>
        <v>85</v>
      </c>
      <c r="H35" s="28" t="str">
        <f t="shared" si="2"/>
        <v>A</v>
      </c>
      <c r="I35" s="36">
        <v>1</v>
      </c>
      <c r="J35" s="28" t="str">
        <f t="shared" si="3"/>
        <v>Mampu memahami dan menganalisa tentang  karya seni rupa 2D, prinsip seni 2D, aliran dan karya 2D.</v>
      </c>
      <c r="K35" s="28">
        <f t="shared" si="4"/>
        <v>81</v>
      </c>
      <c r="L35" s="28" t="str">
        <f t="shared" si="5"/>
        <v>B</v>
      </c>
      <c r="M35" s="28">
        <f t="shared" si="6"/>
        <v>81</v>
      </c>
      <c r="N35" s="28" t="str">
        <f t="shared" si="7"/>
        <v>B</v>
      </c>
      <c r="O35" s="36">
        <v>2</v>
      </c>
      <c r="P35" s="28" t="str">
        <f t="shared" si="8"/>
        <v>Mampu membuat karya secara detail tapi belum bisa membuat secara estetis bagi penikmat seni.</v>
      </c>
      <c r="Q35" s="39"/>
      <c r="R35" s="39" t="s">
        <v>8</v>
      </c>
      <c r="S35" s="18"/>
      <c r="T35" s="1">
        <v>84</v>
      </c>
      <c r="U35" s="1">
        <v>86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41">
        <v>81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80530</v>
      </c>
      <c r="C36" s="19" t="s">
        <v>91</v>
      </c>
      <c r="D36" s="18"/>
      <c r="E36" s="28">
        <f t="shared" si="0"/>
        <v>90</v>
      </c>
      <c r="F36" s="28" t="str">
        <f t="shared" si="1"/>
        <v>A</v>
      </c>
      <c r="G36" s="28">
        <f>IF((COUNTA(T12:AC12)&gt;0),(ROUND((AVERAGE(T36:AD36)),0)),"")</f>
        <v>90</v>
      </c>
      <c r="H36" s="28" t="str">
        <f t="shared" si="2"/>
        <v>A</v>
      </c>
      <c r="I36" s="36">
        <v>1</v>
      </c>
      <c r="J36" s="28" t="str">
        <f t="shared" si="3"/>
        <v>Mampu memahami dan menganalisa tentang  karya seni rupa 2D, prinsip seni 2D, aliran dan karya 2D.</v>
      </c>
      <c r="K36" s="28">
        <f t="shared" si="4"/>
        <v>84</v>
      </c>
      <c r="L36" s="28" t="str">
        <f t="shared" si="5"/>
        <v>B</v>
      </c>
      <c r="M36" s="28">
        <f t="shared" si="6"/>
        <v>84</v>
      </c>
      <c r="N36" s="28" t="str">
        <f t="shared" si="7"/>
        <v>B</v>
      </c>
      <c r="O36" s="36">
        <v>2</v>
      </c>
      <c r="P36" s="28" t="str">
        <f t="shared" si="8"/>
        <v>Mampu membuat karya secara detail tapi belum bisa membuat secara estetis bagi penikmat seni.</v>
      </c>
      <c r="Q36" s="39"/>
      <c r="R36" s="39" t="s">
        <v>8</v>
      </c>
      <c r="S36" s="18"/>
      <c r="T36" s="1">
        <v>92</v>
      </c>
      <c r="U36" s="1">
        <v>88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41">
        <v>84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80546</v>
      </c>
      <c r="C37" s="19" t="s">
        <v>92</v>
      </c>
      <c r="D37" s="18"/>
      <c r="E37" s="28">
        <f t="shared" si="0"/>
        <v>89</v>
      </c>
      <c r="F37" s="28" t="str">
        <f t="shared" si="1"/>
        <v>A</v>
      </c>
      <c r="G37" s="28">
        <f>IF((COUNTA(T12:AC12)&gt;0),(ROUND((AVERAGE(T37:AD37)),0)),"")</f>
        <v>89</v>
      </c>
      <c r="H37" s="28" t="str">
        <f t="shared" si="2"/>
        <v>A</v>
      </c>
      <c r="I37" s="36">
        <v>1</v>
      </c>
      <c r="J37" s="28" t="str">
        <f t="shared" si="3"/>
        <v>Mampu memahami dan menganalisa tentang  karya seni rupa 2D, prinsip seni 2D, aliran dan karya 2D.</v>
      </c>
      <c r="K37" s="28">
        <f t="shared" si="4"/>
        <v>83</v>
      </c>
      <c r="L37" s="28" t="str">
        <f t="shared" si="5"/>
        <v>B</v>
      </c>
      <c r="M37" s="28">
        <f t="shared" si="6"/>
        <v>83</v>
      </c>
      <c r="N37" s="28" t="str">
        <f t="shared" si="7"/>
        <v>B</v>
      </c>
      <c r="O37" s="36">
        <v>2</v>
      </c>
      <c r="P37" s="28" t="str">
        <f t="shared" si="8"/>
        <v>Mampu membuat karya secara detail tapi belum bisa membuat secara estetis bagi penikmat seni.</v>
      </c>
      <c r="Q37" s="39"/>
      <c r="R37" s="39" t="s">
        <v>8</v>
      </c>
      <c r="S37" s="18"/>
      <c r="T37" s="1">
        <v>92</v>
      </c>
      <c r="U37" s="1">
        <v>86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41">
        <v>83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80562</v>
      </c>
      <c r="C38" s="19" t="s">
        <v>93</v>
      </c>
      <c r="D38" s="18"/>
      <c r="E38" s="28">
        <f t="shared" si="0"/>
        <v>90</v>
      </c>
      <c r="F38" s="28" t="str">
        <f t="shared" si="1"/>
        <v>A</v>
      </c>
      <c r="G38" s="28">
        <f>IF((COUNTA(T12:AC12)&gt;0),(ROUND((AVERAGE(T38:AD38)),0)),"")</f>
        <v>90</v>
      </c>
      <c r="H38" s="28" t="str">
        <f t="shared" si="2"/>
        <v>A</v>
      </c>
      <c r="I38" s="36">
        <v>1</v>
      </c>
      <c r="J38" s="28" t="str">
        <f t="shared" si="3"/>
        <v>Mampu memahami dan menganalisa tentang  karya seni rupa 2D, prinsip seni 2D, aliran dan karya 2D.</v>
      </c>
      <c r="K38" s="28">
        <f t="shared" si="4"/>
        <v>86.5</v>
      </c>
      <c r="L38" s="28" t="str">
        <f t="shared" si="5"/>
        <v>A</v>
      </c>
      <c r="M38" s="28">
        <f t="shared" si="6"/>
        <v>86.5</v>
      </c>
      <c r="N38" s="28" t="str">
        <f t="shared" si="7"/>
        <v>A</v>
      </c>
      <c r="O38" s="36">
        <v>1</v>
      </c>
      <c r="P38" s="28" t="str">
        <f t="shared" si="8"/>
        <v>Mampu mendesain dan membuat karya secara detail dan estetis bagi penikmat seni.</v>
      </c>
      <c r="Q38" s="39"/>
      <c r="R38" s="39" t="s">
        <v>8</v>
      </c>
      <c r="S38" s="18"/>
      <c r="T38" s="1">
        <v>87</v>
      </c>
      <c r="U38" s="1">
        <v>93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41">
        <v>86.5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80578</v>
      </c>
      <c r="C39" s="19" t="s">
        <v>94</v>
      </c>
      <c r="D39" s="18"/>
      <c r="E39" s="28">
        <f t="shared" si="0"/>
        <v>93</v>
      </c>
      <c r="F39" s="28" t="str">
        <f t="shared" si="1"/>
        <v>A</v>
      </c>
      <c r="G39" s="28">
        <f>IF((COUNTA(T12:AC12)&gt;0),(ROUND((AVERAGE(T39:AD39)),0)),"")</f>
        <v>93</v>
      </c>
      <c r="H39" s="28" t="str">
        <f t="shared" si="2"/>
        <v>A</v>
      </c>
      <c r="I39" s="36">
        <v>1</v>
      </c>
      <c r="J39" s="28" t="str">
        <f t="shared" si="3"/>
        <v>Mampu memahami dan menganalisa tentang  karya seni rupa 2D, prinsip seni 2D, aliran dan karya 2D.</v>
      </c>
      <c r="K39" s="28">
        <f t="shared" si="4"/>
        <v>80</v>
      </c>
      <c r="L39" s="28" t="str">
        <f t="shared" si="5"/>
        <v>B</v>
      </c>
      <c r="M39" s="28">
        <f t="shared" si="6"/>
        <v>80</v>
      </c>
      <c r="N39" s="28" t="str">
        <f t="shared" si="7"/>
        <v>B</v>
      </c>
      <c r="O39" s="36">
        <v>2</v>
      </c>
      <c r="P39" s="28" t="str">
        <f t="shared" si="8"/>
        <v>Mampu membuat karya secara detail tapi belum bisa membuat secara estetis bagi penikmat seni.</v>
      </c>
      <c r="Q39" s="39"/>
      <c r="R39" s="39" t="s">
        <v>8</v>
      </c>
      <c r="S39" s="18"/>
      <c r="T39" s="1">
        <v>87</v>
      </c>
      <c r="U39" s="1">
        <v>98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41">
        <v>80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80594</v>
      </c>
      <c r="C40" s="19" t="s">
        <v>95</v>
      </c>
      <c r="D40" s="18"/>
      <c r="E40" s="28">
        <f t="shared" si="0"/>
        <v>93</v>
      </c>
      <c r="F40" s="28" t="str">
        <f t="shared" si="1"/>
        <v>A</v>
      </c>
      <c r="G40" s="28">
        <f>IF((COUNTA(T12:AC12)&gt;0),(ROUND((AVERAGE(T40:AD40)),0)),"")</f>
        <v>93</v>
      </c>
      <c r="H40" s="28" t="str">
        <f t="shared" si="2"/>
        <v>A</v>
      </c>
      <c r="I40" s="36">
        <v>1</v>
      </c>
      <c r="J40" s="28" t="str">
        <f t="shared" si="3"/>
        <v>Mampu memahami dan menganalisa tentang  karya seni rupa 2D, prinsip seni 2D, aliran dan karya 2D.</v>
      </c>
      <c r="K40" s="28">
        <f t="shared" si="4"/>
        <v>81</v>
      </c>
      <c r="L40" s="28" t="str">
        <f t="shared" si="5"/>
        <v>B</v>
      </c>
      <c r="M40" s="28">
        <f t="shared" si="6"/>
        <v>81</v>
      </c>
      <c r="N40" s="28" t="str">
        <f t="shared" si="7"/>
        <v>B</v>
      </c>
      <c r="O40" s="36">
        <v>2</v>
      </c>
      <c r="P40" s="28" t="str">
        <f t="shared" si="8"/>
        <v>Mampu membuat karya secara detail tapi belum bisa membuat secara estetis bagi penikmat seni.</v>
      </c>
      <c r="Q40" s="39"/>
      <c r="R40" s="39" t="s">
        <v>8</v>
      </c>
      <c r="S40" s="18"/>
      <c r="T40" s="1">
        <v>92</v>
      </c>
      <c r="U40" s="1">
        <v>93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41">
        <v>81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80610</v>
      </c>
      <c r="C41" s="19" t="s">
        <v>96</v>
      </c>
      <c r="D41" s="18"/>
      <c r="E41" s="28">
        <f t="shared" si="0"/>
        <v>84</v>
      </c>
      <c r="F41" s="28" t="str">
        <f t="shared" si="1"/>
        <v>B</v>
      </c>
      <c r="G41" s="28">
        <f>IF((COUNTA(T12:AC12)&gt;0),(ROUND((AVERAGE(T41:AD41)),0)),"")</f>
        <v>84</v>
      </c>
      <c r="H41" s="28" t="str">
        <f t="shared" si="2"/>
        <v>B</v>
      </c>
      <c r="I41" s="36">
        <v>1</v>
      </c>
      <c r="J41" s="28" t="str">
        <f t="shared" si="3"/>
        <v>Mampu memahami dan menganalisa tentang  karya seni rupa 2D, prinsip seni 2D, aliran dan karya 2D.</v>
      </c>
      <c r="K41" s="28">
        <f t="shared" si="4"/>
        <v>82.5</v>
      </c>
      <c r="L41" s="28" t="str">
        <f t="shared" si="5"/>
        <v>B</v>
      </c>
      <c r="M41" s="28">
        <f t="shared" si="6"/>
        <v>82.5</v>
      </c>
      <c r="N41" s="28" t="str">
        <f t="shared" si="7"/>
        <v>B</v>
      </c>
      <c r="O41" s="36">
        <v>2</v>
      </c>
      <c r="P41" s="28" t="str">
        <f t="shared" si="8"/>
        <v>Mampu membuat karya secara detail tapi belum bisa membuat secara estetis bagi penikmat seni.</v>
      </c>
      <c r="Q41" s="39"/>
      <c r="R41" s="39" t="s">
        <v>8</v>
      </c>
      <c r="S41" s="18"/>
      <c r="T41" s="1">
        <v>82</v>
      </c>
      <c r="U41" s="1">
        <v>85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41">
        <v>82.5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80626</v>
      </c>
      <c r="C42" s="19" t="s">
        <v>97</v>
      </c>
      <c r="D42" s="18"/>
      <c r="E42" s="28">
        <f t="shared" si="0"/>
        <v>87</v>
      </c>
      <c r="F42" s="28" t="str">
        <f t="shared" si="1"/>
        <v>A</v>
      </c>
      <c r="G42" s="28">
        <f>IF((COUNTA(T12:AC12)&gt;0),(ROUND((AVERAGE(T42:AD42)),0)),"")</f>
        <v>87</v>
      </c>
      <c r="H42" s="28" t="str">
        <f t="shared" si="2"/>
        <v>A</v>
      </c>
      <c r="I42" s="36">
        <v>1</v>
      </c>
      <c r="J42" s="28" t="str">
        <f t="shared" si="3"/>
        <v>Mampu memahami dan menganalisa tentang  karya seni rupa 2D, prinsip seni 2D, aliran dan karya 2D.</v>
      </c>
      <c r="K42" s="28">
        <f t="shared" si="4"/>
        <v>79</v>
      </c>
      <c r="L42" s="28" t="str">
        <f t="shared" si="5"/>
        <v>B</v>
      </c>
      <c r="M42" s="28">
        <f t="shared" si="6"/>
        <v>79</v>
      </c>
      <c r="N42" s="28" t="str">
        <f t="shared" si="7"/>
        <v>B</v>
      </c>
      <c r="O42" s="36">
        <v>2</v>
      </c>
      <c r="P42" s="28" t="str">
        <f t="shared" si="8"/>
        <v>Mampu membuat karya secara detail tapi belum bisa membuat secara estetis bagi penikmat seni.</v>
      </c>
      <c r="Q42" s="39"/>
      <c r="R42" s="39" t="s">
        <v>8</v>
      </c>
      <c r="S42" s="18"/>
      <c r="T42" s="1">
        <v>85</v>
      </c>
      <c r="U42" s="1">
        <v>88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41">
        <v>79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80642</v>
      </c>
      <c r="C43" s="19" t="s">
        <v>98</v>
      </c>
      <c r="D43" s="18"/>
      <c r="E43" s="28">
        <f t="shared" si="0"/>
        <v>93</v>
      </c>
      <c r="F43" s="28" t="str">
        <f t="shared" si="1"/>
        <v>A</v>
      </c>
      <c r="G43" s="28">
        <f>IF((COUNTA(T12:AC12)&gt;0),(ROUND((AVERAGE(T43:AD43)),0)),"")</f>
        <v>93</v>
      </c>
      <c r="H43" s="28" t="str">
        <f t="shared" si="2"/>
        <v>A</v>
      </c>
      <c r="I43" s="36">
        <v>1</v>
      </c>
      <c r="J43" s="28" t="str">
        <f t="shared" si="3"/>
        <v>Mampu memahami dan menganalisa tentang  karya seni rupa 2D, prinsip seni 2D, aliran dan karya 2D.</v>
      </c>
      <c r="K43" s="28">
        <f t="shared" si="4"/>
        <v>84.5</v>
      </c>
      <c r="L43" s="28" t="str">
        <f t="shared" si="5"/>
        <v>A</v>
      </c>
      <c r="M43" s="28">
        <f t="shared" si="6"/>
        <v>84.5</v>
      </c>
      <c r="N43" s="28" t="str">
        <f t="shared" si="7"/>
        <v>A</v>
      </c>
      <c r="O43" s="36">
        <v>1</v>
      </c>
      <c r="P43" s="28" t="str">
        <f t="shared" si="8"/>
        <v>Mampu mendesain dan membuat karya secara detail dan estetis bagi penikmat seni.</v>
      </c>
      <c r="Q43" s="39"/>
      <c r="R43" s="39" t="s">
        <v>8</v>
      </c>
      <c r="S43" s="18"/>
      <c r="T43" s="1">
        <v>92</v>
      </c>
      <c r="U43" s="1">
        <v>93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41">
        <v>84.5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80658</v>
      </c>
      <c r="C44" s="19" t="s">
        <v>99</v>
      </c>
      <c r="D44" s="18"/>
      <c r="E44" s="28">
        <f t="shared" si="0"/>
        <v>90</v>
      </c>
      <c r="F44" s="28" t="str">
        <f t="shared" si="1"/>
        <v>A</v>
      </c>
      <c r="G44" s="28">
        <f>IF((COUNTA(T12:AC12)&gt;0),(ROUND((AVERAGE(T44:AD44)),0)),"")</f>
        <v>90</v>
      </c>
      <c r="H44" s="28" t="str">
        <f t="shared" si="2"/>
        <v>A</v>
      </c>
      <c r="I44" s="36">
        <v>1</v>
      </c>
      <c r="J44" s="28" t="str">
        <f t="shared" si="3"/>
        <v>Mampu memahami dan menganalisa tentang  karya seni rupa 2D, prinsip seni 2D, aliran dan karya 2D.</v>
      </c>
      <c r="K44" s="28">
        <f t="shared" si="4"/>
        <v>82</v>
      </c>
      <c r="L44" s="28" t="str">
        <f t="shared" si="5"/>
        <v>B</v>
      </c>
      <c r="M44" s="28">
        <f t="shared" si="6"/>
        <v>82</v>
      </c>
      <c r="N44" s="28" t="str">
        <f t="shared" si="7"/>
        <v>B</v>
      </c>
      <c r="O44" s="36">
        <v>2</v>
      </c>
      <c r="P44" s="28" t="str">
        <f t="shared" si="8"/>
        <v>Mampu membuat karya secara detail tapi belum bisa membuat secara estetis bagi penikmat seni.</v>
      </c>
      <c r="Q44" s="39"/>
      <c r="R44" s="39" t="s">
        <v>8</v>
      </c>
      <c r="S44" s="18"/>
      <c r="T44" s="1">
        <v>87</v>
      </c>
      <c r="U44" s="1">
        <v>93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41">
        <v>82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80674</v>
      </c>
      <c r="C45" s="19" t="s">
        <v>100</v>
      </c>
      <c r="D45" s="18"/>
      <c r="E45" s="28">
        <f t="shared" si="0"/>
        <v>86</v>
      </c>
      <c r="F45" s="28" t="str">
        <f t="shared" si="1"/>
        <v>A</v>
      </c>
      <c r="G45" s="28">
        <f>IF((COUNTA(T12:AC12)&gt;0),(ROUND((AVERAGE(T45:AD45)),0)),"")</f>
        <v>86</v>
      </c>
      <c r="H45" s="28" t="str">
        <f t="shared" si="2"/>
        <v>A</v>
      </c>
      <c r="I45" s="36">
        <v>1</v>
      </c>
      <c r="J45" s="28" t="str">
        <f t="shared" si="3"/>
        <v>Mampu memahami dan menganalisa tentang  karya seni rupa 2D, prinsip seni 2D, aliran dan karya 2D.</v>
      </c>
      <c r="K45" s="28">
        <f t="shared" si="4"/>
        <v>82</v>
      </c>
      <c r="L45" s="28" t="str">
        <f t="shared" si="5"/>
        <v>B</v>
      </c>
      <c r="M45" s="28">
        <f t="shared" si="6"/>
        <v>82</v>
      </c>
      <c r="N45" s="28" t="str">
        <f t="shared" si="7"/>
        <v>B</v>
      </c>
      <c r="O45" s="36">
        <v>2</v>
      </c>
      <c r="P45" s="28" t="str">
        <f t="shared" si="8"/>
        <v>Mampu membuat karya secara detail tapi belum bisa membuat secara estetis bagi penikmat seni.</v>
      </c>
      <c r="Q45" s="39"/>
      <c r="R45" s="39" t="s">
        <v>8</v>
      </c>
      <c r="S45" s="18"/>
      <c r="T45" s="1">
        <v>84</v>
      </c>
      <c r="U45" s="1">
        <v>88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41">
        <v>82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80690</v>
      </c>
      <c r="C46" s="19" t="s">
        <v>101</v>
      </c>
      <c r="D46" s="18"/>
      <c r="E46" s="28">
        <f t="shared" si="0"/>
        <v>85</v>
      </c>
      <c r="F46" s="28" t="str">
        <f t="shared" si="1"/>
        <v>A</v>
      </c>
      <c r="G46" s="28">
        <f>IF((COUNTA(T12:AC12)&gt;0),(ROUND((AVERAGE(T46:AD46)),0)),"")</f>
        <v>85</v>
      </c>
      <c r="H46" s="28" t="str">
        <f t="shared" si="2"/>
        <v>A</v>
      </c>
      <c r="I46" s="36">
        <v>1</v>
      </c>
      <c r="J46" s="28" t="str">
        <f t="shared" si="3"/>
        <v>Mampu memahami dan menganalisa tentang  karya seni rupa 2D, prinsip seni 2D, aliran dan karya 2D.</v>
      </c>
      <c r="K46" s="28">
        <f t="shared" si="4"/>
        <v>87.5</v>
      </c>
      <c r="L46" s="28" t="str">
        <f t="shared" si="5"/>
        <v>A</v>
      </c>
      <c r="M46" s="28">
        <f t="shared" si="6"/>
        <v>87.5</v>
      </c>
      <c r="N46" s="28" t="str">
        <f t="shared" si="7"/>
        <v>A</v>
      </c>
      <c r="O46" s="36">
        <v>1</v>
      </c>
      <c r="P46" s="28" t="str">
        <f t="shared" si="8"/>
        <v>Mampu mendesain dan membuat karya secara detail dan estetis bagi penikmat seni.</v>
      </c>
      <c r="Q46" s="39"/>
      <c r="R46" s="39" t="s">
        <v>8</v>
      </c>
      <c r="S46" s="18"/>
      <c r="T46" s="1">
        <v>84</v>
      </c>
      <c r="U46" s="1">
        <v>85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41">
        <v>87.5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6"/>
      <c r="J47" s="28" t="str">
        <f t="shared" si="3"/>
        <v/>
      </c>
      <c r="K47" s="28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6"/>
      <c r="P47" s="28" t="str">
        <f t="shared" si="8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6"/>
      <c r="J48" s="28" t="str">
        <f t="shared" si="3"/>
        <v/>
      </c>
      <c r="K48" s="28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6"/>
      <c r="P48" s="28" t="str">
        <f t="shared" si="8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6"/>
      <c r="J49" s="28" t="str">
        <f t="shared" si="3"/>
        <v/>
      </c>
      <c r="K49" s="28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6"/>
      <c r="P49" s="28" t="str">
        <f t="shared" si="8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6"/>
      <c r="J50" s="28" t="str">
        <f t="shared" si="3"/>
        <v/>
      </c>
      <c r="K50" s="28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6"/>
      <c r="P50" s="28" t="str">
        <f t="shared" si="8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C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728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728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159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80706</v>
      </c>
      <c r="C11" s="19" t="s">
        <v>116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89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Mampu memahami dan menganalisa tentang  karya seni rupa 2D, prinsip seni 2D, aliran dan karya 2D.</v>
      </c>
      <c r="K11" s="28">
        <f t="shared" ref="K11:K50" si="4">IF((COUNTA(AF11:AO11)&gt;0),AVERAGE(AF11:AO11),"")</f>
        <v>87.5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87.5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Mampu mendesain dan membuat karya secara detail dan estetis bagi penikmat seni.</v>
      </c>
      <c r="Q11" s="39"/>
      <c r="R11" s="39" t="s">
        <v>8</v>
      </c>
      <c r="S11" s="18"/>
      <c r="T11" s="1">
        <v>90</v>
      </c>
      <c r="U11" s="1">
        <v>88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42">
        <v>87.5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80722</v>
      </c>
      <c r="C12" s="19" t="s">
        <v>117</v>
      </c>
      <c r="D12" s="18"/>
      <c r="E12" s="28">
        <f t="shared" si="0"/>
        <v>89</v>
      </c>
      <c r="F12" s="28" t="str">
        <f t="shared" si="1"/>
        <v>A</v>
      </c>
      <c r="G12" s="28">
        <f>IF((COUNTA(T12:AC12)&gt;0),(ROUND((AVERAGE(T12:AD12)),0)),"")</f>
        <v>89</v>
      </c>
      <c r="H12" s="28" t="str">
        <f t="shared" si="2"/>
        <v>A</v>
      </c>
      <c r="I12" s="36">
        <v>1</v>
      </c>
      <c r="J12" s="28" t="str">
        <f t="shared" si="3"/>
        <v>Mampu memahami dan menganalisa tentang  karya seni rupa 2D, prinsip seni 2D, aliran dan karya 2D.</v>
      </c>
      <c r="K12" s="28">
        <f t="shared" si="4"/>
        <v>85</v>
      </c>
      <c r="L12" s="28" t="str">
        <f t="shared" si="5"/>
        <v>A</v>
      </c>
      <c r="M12" s="28">
        <f t="shared" si="6"/>
        <v>85</v>
      </c>
      <c r="N12" s="28" t="str">
        <f t="shared" si="7"/>
        <v>A</v>
      </c>
      <c r="O12" s="36">
        <v>1</v>
      </c>
      <c r="P12" s="28" t="str">
        <f t="shared" si="8"/>
        <v>Mampu mendesain dan membuat karya secara detail dan estetis bagi penikmat seni.</v>
      </c>
      <c r="Q12" s="39"/>
      <c r="R12" s="39" t="s">
        <v>8</v>
      </c>
      <c r="S12" s="18"/>
      <c r="T12" s="1">
        <v>90</v>
      </c>
      <c r="U12" s="1">
        <v>88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42">
        <v>85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80738</v>
      </c>
      <c r="C13" s="19" t="s">
        <v>118</v>
      </c>
      <c r="D13" s="18"/>
      <c r="E13" s="28">
        <f t="shared" si="0"/>
        <v>88</v>
      </c>
      <c r="F13" s="28" t="str">
        <f t="shared" si="1"/>
        <v>A</v>
      </c>
      <c r="G13" s="28">
        <f>IF((COUNTA(T12:AC12)&gt;0),(ROUND((AVERAGE(T13:AD13)),0)),"")</f>
        <v>88</v>
      </c>
      <c r="H13" s="28" t="str">
        <f t="shared" si="2"/>
        <v>A</v>
      </c>
      <c r="I13" s="36">
        <v>1</v>
      </c>
      <c r="J13" s="28" t="str">
        <f t="shared" si="3"/>
        <v>Mampu memahami dan menganalisa tentang  karya seni rupa 2D, prinsip seni 2D, aliran dan karya 2D.</v>
      </c>
      <c r="K13" s="28">
        <f t="shared" si="4"/>
        <v>82.5</v>
      </c>
      <c r="L13" s="28" t="str">
        <f t="shared" si="5"/>
        <v>B</v>
      </c>
      <c r="M13" s="28">
        <f t="shared" si="6"/>
        <v>82.5</v>
      </c>
      <c r="N13" s="28" t="str">
        <f t="shared" si="7"/>
        <v>B</v>
      </c>
      <c r="O13" s="36">
        <v>2</v>
      </c>
      <c r="P13" s="28" t="str">
        <f t="shared" si="8"/>
        <v>Mampu membuat karya secara detail tapi belum bisa membuat secara estetis bagi penikmat seni.</v>
      </c>
      <c r="Q13" s="39"/>
      <c r="R13" s="39" t="s">
        <v>8</v>
      </c>
      <c r="S13" s="18"/>
      <c r="T13" s="1">
        <v>85</v>
      </c>
      <c r="U13" s="1">
        <v>90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42">
        <v>82.5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5" t="s">
        <v>227</v>
      </c>
      <c r="FI13" s="45" t="s">
        <v>226</v>
      </c>
      <c r="FJ13" s="43">
        <v>29941</v>
      </c>
      <c r="FK13" s="43">
        <v>29951</v>
      </c>
    </row>
    <row r="14" spans="1:167" x14ac:dyDescent="0.25">
      <c r="A14" s="19">
        <v>4</v>
      </c>
      <c r="B14" s="19">
        <v>80754</v>
      </c>
      <c r="C14" s="19" t="s">
        <v>119</v>
      </c>
      <c r="D14" s="18"/>
      <c r="E14" s="28">
        <f t="shared" si="0"/>
        <v>90</v>
      </c>
      <c r="F14" s="28" t="str">
        <f t="shared" si="1"/>
        <v>A</v>
      </c>
      <c r="G14" s="28">
        <f>IF((COUNTA(T12:AC12)&gt;0),(ROUND((AVERAGE(T14:AD14)),0)),"")</f>
        <v>90</v>
      </c>
      <c r="H14" s="28" t="str">
        <f t="shared" si="2"/>
        <v>A</v>
      </c>
      <c r="I14" s="36">
        <v>1</v>
      </c>
      <c r="J14" s="28" t="str">
        <f t="shared" si="3"/>
        <v>Mampu memahami dan menganalisa tentang  karya seni rupa 2D, prinsip seni 2D, aliran dan karya 2D.</v>
      </c>
      <c r="K14" s="28">
        <f t="shared" si="4"/>
        <v>85</v>
      </c>
      <c r="L14" s="28" t="str">
        <f t="shared" si="5"/>
        <v>A</v>
      </c>
      <c r="M14" s="28">
        <f t="shared" si="6"/>
        <v>85</v>
      </c>
      <c r="N14" s="28" t="str">
        <f t="shared" si="7"/>
        <v>A</v>
      </c>
      <c r="O14" s="36">
        <v>1</v>
      </c>
      <c r="P14" s="28" t="str">
        <f t="shared" si="8"/>
        <v>Mampu mendesain dan membuat karya secara detail dan estetis bagi penikmat seni.</v>
      </c>
      <c r="Q14" s="39"/>
      <c r="R14" s="39" t="s">
        <v>8</v>
      </c>
      <c r="S14" s="18"/>
      <c r="T14" s="1">
        <v>85</v>
      </c>
      <c r="U14" s="1">
        <v>95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42">
        <v>85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5"/>
      <c r="FI14" s="45"/>
      <c r="FJ14" s="43"/>
      <c r="FK14" s="43"/>
    </row>
    <row r="15" spans="1:167" x14ac:dyDescent="0.25">
      <c r="A15" s="19">
        <v>5</v>
      </c>
      <c r="B15" s="19">
        <v>80770</v>
      </c>
      <c r="C15" s="19" t="s">
        <v>120</v>
      </c>
      <c r="D15" s="18"/>
      <c r="E15" s="28">
        <f t="shared" si="0"/>
        <v>90</v>
      </c>
      <c r="F15" s="28" t="str">
        <f t="shared" si="1"/>
        <v>A</v>
      </c>
      <c r="G15" s="28">
        <f>IF((COUNTA(T12:AC12)&gt;0),(ROUND((AVERAGE(T15:AD15)),0)),"")</f>
        <v>90</v>
      </c>
      <c r="H15" s="28" t="str">
        <f t="shared" si="2"/>
        <v>A</v>
      </c>
      <c r="I15" s="36">
        <v>1</v>
      </c>
      <c r="J15" s="28" t="str">
        <f t="shared" si="3"/>
        <v>Mampu memahami dan menganalisa tentang  karya seni rupa 2D, prinsip seni 2D, aliran dan karya 2D.</v>
      </c>
      <c r="K15" s="28">
        <f t="shared" si="4"/>
        <v>84</v>
      </c>
      <c r="L15" s="28" t="str">
        <f t="shared" si="5"/>
        <v>B</v>
      </c>
      <c r="M15" s="28">
        <f t="shared" si="6"/>
        <v>84</v>
      </c>
      <c r="N15" s="28" t="str">
        <f t="shared" si="7"/>
        <v>B</v>
      </c>
      <c r="O15" s="36">
        <v>2</v>
      </c>
      <c r="P15" s="28" t="str">
        <f t="shared" si="8"/>
        <v>Mampu membuat karya secara detail tapi belum bisa membuat secara estetis bagi penikmat seni.</v>
      </c>
      <c r="Q15" s="39"/>
      <c r="R15" s="39" t="s">
        <v>8</v>
      </c>
      <c r="S15" s="18"/>
      <c r="T15" s="1">
        <v>90</v>
      </c>
      <c r="U15" s="1">
        <v>90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42">
        <v>84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5" t="s">
        <v>228</v>
      </c>
      <c r="FI15" s="45" t="s">
        <v>225</v>
      </c>
      <c r="FJ15" s="43">
        <v>29942</v>
      </c>
      <c r="FK15" s="43">
        <v>29952</v>
      </c>
    </row>
    <row r="16" spans="1:167" x14ac:dyDescent="0.25">
      <c r="A16" s="19">
        <v>6</v>
      </c>
      <c r="B16" s="19">
        <v>80786</v>
      </c>
      <c r="C16" s="19" t="s">
        <v>121</v>
      </c>
      <c r="D16" s="18"/>
      <c r="E16" s="28">
        <f t="shared" si="0"/>
        <v>83</v>
      </c>
      <c r="F16" s="28" t="str">
        <f t="shared" si="1"/>
        <v>B</v>
      </c>
      <c r="G16" s="28">
        <f>IF((COUNTA(T12:AC12)&gt;0),(ROUND((AVERAGE(T16:AD16)),0)),"")</f>
        <v>83</v>
      </c>
      <c r="H16" s="28" t="str">
        <f t="shared" si="2"/>
        <v>B</v>
      </c>
      <c r="I16" s="36">
        <v>2</v>
      </c>
      <c r="J16" s="28" t="str">
        <f t="shared" si="3"/>
        <v>Mampu memahami dan menganalisa tentang  karya seni rupa 2D, prinsip seni 2D, namun tidak memahami tentang aliran dan karya seni 2D.</v>
      </c>
      <c r="K16" s="28">
        <f t="shared" si="4"/>
        <v>85</v>
      </c>
      <c r="L16" s="28" t="str">
        <f t="shared" si="5"/>
        <v>A</v>
      </c>
      <c r="M16" s="28">
        <f t="shared" si="6"/>
        <v>85</v>
      </c>
      <c r="N16" s="28" t="str">
        <f t="shared" si="7"/>
        <v>A</v>
      </c>
      <c r="O16" s="36">
        <v>1</v>
      </c>
      <c r="P16" s="28" t="str">
        <f t="shared" si="8"/>
        <v>Mampu mendesain dan membuat karya secara detail dan estetis bagi penikmat seni.</v>
      </c>
      <c r="Q16" s="39"/>
      <c r="R16" s="39" t="s">
        <v>8</v>
      </c>
      <c r="S16" s="18"/>
      <c r="T16" s="1">
        <v>80</v>
      </c>
      <c r="U16" s="1">
        <v>85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42">
        <v>85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5"/>
      <c r="FI16" s="45"/>
      <c r="FJ16" s="43"/>
      <c r="FK16" s="43"/>
    </row>
    <row r="17" spans="1:167" x14ac:dyDescent="0.25">
      <c r="A17" s="19">
        <v>7</v>
      </c>
      <c r="B17" s="19">
        <v>80802</v>
      </c>
      <c r="C17" s="19" t="s">
        <v>122</v>
      </c>
      <c r="D17" s="18"/>
      <c r="E17" s="28">
        <f t="shared" si="0"/>
        <v>84</v>
      </c>
      <c r="F17" s="28" t="str">
        <f t="shared" si="1"/>
        <v>B</v>
      </c>
      <c r="G17" s="28">
        <f>IF((COUNTA(T12:AC12)&gt;0),(ROUND((AVERAGE(T17:AD17)),0)),"")</f>
        <v>84</v>
      </c>
      <c r="H17" s="28" t="str">
        <f t="shared" si="2"/>
        <v>B</v>
      </c>
      <c r="I17" s="36">
        <v>2</v>
      </c>
      <c r="J17" s="28" t="str">
        <f t="shared" si="3"/>
        <v>Mampu memahami dan menganalisa tentang  karya seni rupa 2D, prinsip seni 2D, namun tidak memahami tentang aliran dan karya seni 2D.</v>
      </c>
      <c r="K17" s="28">
        <f t="shared" si="4"/>
        <v>89</v>
      </c>
      <c r="L17" s="28" t="str">
        <f t="shared" si="5"/>
        <v>A</v>
      </c>
      <c r="M17" s="28">
        <f t="shared" si="6"/>
        <v>89</v>
      </c>
      <c r="N17" s="28" t="str">
        <f t="shared" si="7"/>
        <v>A</v>
      </c>
      <c r="O17" s="36">
        <v>1</v>
      </c>
      <c r="P17" s="28" t="str">
        <f t="shared" si="8"/>
        <v>Mampu mendesain dan membuat karya secara detail dan estetis bagi penikmat seni.</v>
      </c>
      <c r="Q17" s="39"/>
      <c r="R17" s="39" t="s">
        <v>8</v>
      </c>
      <c r="S17" s="18"/>
      <c r="T17" s="1">
        <v>83</v>
      </c>
      <c r="U17" s="1">
        <v>85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42">
        <v>89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5"/>
      <c r="FI17" s="45" t="s">
        <v>224</v>
      </c>
      <c r="FJ17" s="43">
        <v>29943</v>
      </c>
      <c r="FK17" s="43">
        <v>29953</v>
      </c>
    </row>
    <row r="18" spans="1:167" x14ac:dyDescent="0.25">
      <c r="A18" s="19">
        <v>8</v>
      </c>
      <c r="B18" s="19">
        <v>80818</v>
      </c>
      <c r="C18" s="19" t="s">
        <v>123</v>
      </c>
      <c r="D18" s="18"/>
      <c r="E18" s="28">
        <f t="shared" si="0"/>
        <v>90</v>
      </c>
      <c r="F18" s="28" t="str">
        <f t="shared" si="1"/>
        <v>A</v>
      </c>
      <c r="G18" s="28">
        <f>IF((COUNTA(T12:AC12)&gt;0),(ROUND((AVERAGE(T18:AD18)),0)),"")</f>
        <v>90</v>
      </c>
      <c r="H18" s="28" t="str">
        <f t="shared" si="2"/>
        <v>A</v>
      </c>
      <c r="I18" s="36">
        <v>1</v>
      </c>
      <c r="J18" s="28" t="str">
        <f t="shared" si="3"/>
        <v>Mampu memahami dan menganalisa tentang  karya seni rupa 2D, prinsip seni 2D, aliran dan karya 2D.</v>
      </c>
      <c r="K18" s="28">
        <f t="shared" si="4"/>
        <v>82.5</v>
      </c>
      <c r="L18" s="28" t="str">
        <f t="shared" si="5"/>
        <v>B</v>
      </c>
      <c r="M18" s="28">
        <f t="shared" si="6"/>
        <v>82.5</v>
      </c>
      <c r="N18" s="28" t="str">
        <f t="shared" si="7"/>
        <v>B</v>
      </c>
      <c r="O18" s="36">
        <v>2</v>
      </c>
      <c r="P18" s="28" t="str">
        <f t="shared" si="8"/>
        <v>Mampu membuat karya secara detail tapi belum bisa membuat secara estetis bagi penikmat seni.</v>
      </c>
      <c r="Q18" s="39"/>
      <c r="R18" s="39" t="s">
        <v>8</v>
      </c>
      <c r="S18" s="18"/>
      <c r="T18" s="1">
        <v>90</v>
      </c>
      <c r="U18" s="1">
        <v>90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42">
        <v>82.5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5"/>
      <c r="FJ18" s="43"/>
      <c r="FK18" s="43"/>
    </row>
    <row r="19" spans="1:167" x14ac:dyDescent="0.25">
      <c r="A19" s="19">
        <v>9</v>
      </c>
      <c r="B19" s="19">
        <v>80834</v>
      </c>
      <c r="C19" s="19" t="s">
        <v>124</v>
      </c>
      <c r="D19" s="18"/>
      <c r="E19" s="28">
        <f t="shared" si="0"/>
        <v>87</v>
      </c>
      <c r="F19" s="28" t="str">
        <f t="shared" si="1"/>
        <v>A</v>
      </c>
      <c r="G19" s="28">
        <f>IF((COUNTA(T12:AC12)&gt;0),(ROUND((AVERAGE(T19:AD19)),0)),"")</f>
        <v>87</v>
      </c>
      <c r="H19" s="28" t="str">
        <f t="shared" si="2"/>
        <v>A</v>
      </c>
      <c r="I19" s="36">
        <v>1</v>
      </c>
      <c r="J19" s="28" t="str">
        <f t="shared" si="3"/>
        <v>Mampu memahami dan menganalisa tentang  karya seni rupa 2D, prinsip seni 2D, aliran dan karya 2D.</v>
      </c>
      <c r="K19" s="28">
        <f t="shared" si="4"/>
        <v>86.5</v>
      </c>
      <c r="L19" s="28" t="str">
        <f t="shared" si="5"/>
        <v>A</v>
      </c>
      <c r="M19" s="28">
        <f t="shared" si="6"/>
        <v>86.5</v>
      </c>
      <c r="N19" s="28" t="str">
        <f t="shared" si="7"/>
        <v>A</v>
      </c>
      <c r="O19" s="36">
        <v>1</v>
      </c>
      <c r="P19" s="28" t="str">
        <f t="shared" si="8"/>
        <v>Mampu mendesain dan membuat karya secara detail dan estetis bagi penikmat seni.</v>
      </c>
      <c r="Q19" s="39"/>
      <c r="R19" s="39" t="s">
        <v>8</v>
      </c>
      <c r="S19" s="18"/>
      <c r="T19" s="1">
        <v>85</v>
      </c>
      <c r="U19" s="1">
        <v>88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42">
        <v>86.5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/>
      <c r="FI19" s="45"/>
      <c r="FJ19" s="43">
        <v>29944</v>
      </c>
      <c r="FK19" s="43">
        <v>29954</v>
      </c>
    </row>
    <row r="20" spans="1:167" x14ac:dyDescent="0.25">
      <c r="A20" s="19">
        <v>10</v>
      </c>
      <c r="B20" s="19">
        <v>80850</v>
      </c>
      <c r="C20" s="19" t="s">
        <v>125</v>
      </c>
      <c r="D20" s="18"/>
      <c r="E20" s="28">
        <f t="shared" si="0"/>
        <v>86</v>
      </c>
      <c r="F20" s="28" t="str">
        <f t="shared" si="1"/>
        <v>A</v>
      </c>
      <c r="G20" s="28">
        <f>IF((COUNTA(T12:AC12)&gt;0),(ROUND((AVERAGE(T20:AD20)),0)),"")</f>
        <v>86</v>
      </c>
      <c r="H20" s="28" t="str">
        <f t="shared" si="2"/>
        <v>A</v>
      </c>
      <c r="I20" s="36">
        <v>1</v>
      </c>
      <c r="J20" s="28" t="str">
        <f t="shared" si="3"/>
        <v>Mampu memahami dan menganalisa tentang  karya seni rupa 2D, prinsip seni 2D, aliran dan karya 2D.</v>
      </c>
      <c r="K20" s="28">
        <f t="shared" si="4"/>
        <v>95</v>
      </c>
      <c r="L20" s="28" t="str">
        <f t="shared" si="5"/>
        <v>A</v>
      </c>
      <c r="M20" s="28">
        <f t="shared" si="6"/>
        <v>95</v>
      </c>
      <c r="N20" s="28" t="str">
        <f t="shared" si="7"/>
        <v>A</v>
      </c>
      <c r="O20" s="36">
        <v>1</v>
      </c>
      <c r="P20" s="28" t="str">
        <f t="shared" si="8"/>
        <v>Mampu mendesain dan membuat karya secara detail dan estetis bagi penikmat seni.</v>
      </c>
      <c r="Q20" s="39"/>
      <c r="R20" s="39" t="s">
        <v>8</v>
      </c>
      <c r="S20" s="18"/>
      <c r="T20" s="1">
        <v>82</v>
      </c>
      <c r="U20" s="1">
        <v>90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42">
        <v>95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 x14ac:dyDescent="0.25">
      <c r="A21" s="19">
        <v>11</v>
      </c>
      <c r="B21" s="19">
        <v>80866</v>
      </c>
      <c r="C21" s="19" t="s">
        <v>126</v>
      </c>
      <c r="D21" s="18"/>
      <c r="E21" s="28">
        <f t="shared" si="0"/>
        <v>84</v>
      </c>
      <c r="F21" s="28" t="str">
        <f t="shared" si="1"/>
        <v>B</v>
      </c>
      <c r="G21" s="28">
        <f>IF((COUNTA(T12:AC12)&gt;0),(ROUND((AVERAGE(T21:AD21)),0)),"")</f>
        <v>84</v>
      </c>
      <c r="H21" s="28" t="str">
        <f t="shared" si="2"/>
        <v>B</v>
      </c>
      <c r="I21" s="36">
        <v>2</v>
      </c>
      <c r="J21" s="28" t="str">
        <f t="shared" si="3"/>
        <v>Mampu memahami dan menganalisa tentang  karya seni rupa 2D, prinsip seni 2D, namun tidak memahami tentang aliran dan karya seni 2D.</v>
      </c>
      <c r="K21" s="28">
        <f t="shared" si="4"/>
        <v>85</v>
      </c>
      <c r="L21" s="28" t="str">
        <f t="shared" si="5"/>
        <v>A</v>
      </c>
      <c r="M21" s="28">
        <f t="shared" si="6"/>
        <v>85</v>
      </c>
      <c r="N21" s="28" t="str">
        <f t="shared" si="7"/>
        <v>A</v>
      </c>
      <c r="O21" s="36">
        <v>1</v>
      </c>
      <c r="P21" s="28" t="str">
        <f t="shared" si="8"/>
        <v>Mampu mendesain dan membuat karya secara detail dan estetis bagi penikmat seni.</v>
      </c>
      <c r="Q21" s="39"/>
      <c r="R21" s="39" t="s">
        <v>8</v>
      </c>
      <c r="S21" s="18"/>
      <c r="T21" s="1">
        <v>82</v>
      </c>
      <c r="U21" s="1">
        <v>85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42">
        <v>85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29945</v>
      </c>
      <c r="FK21" s="43">
        <v>29955</v>
      </c>
    </row>
    <row r="22" spans="1:167" x14ac:dyDescent="0.25">
      <c r="A22" s="19">
        <v>12</v>
      </c>
      <c r="B22" s="19">
        <v>80882</v>
      </c>
      <c r="C22" s="19" t="s">
        <v>127</v>
      </c>
      <c r="D22" s="18"/>
      <c r="E22" s="28">
        <f t="shared" si="0"/>
        <v>83</v>
      </c>
      <c r="F22" s="28" t="str">
        <f t="shared" si="1"/>
        <v>B</v>
      </c>
      <c r="G22" s="28">
        <f>IF((COUNTA(T12:AC12)&gt;0),(ROUND((AVERAGE(T22:AD22)),0)),"")</f>
        <v>83</v>
      </c>
      <c r="H22" s="28" t="str">
        <f t="shared" si="2"/>
        <v>B</v>
      </c>
      <c r="I22" s="36">
        <v>2</v>
      </c>
      <c r="J22" s="28" t="str">
        <f t="shared" si="3"/>
        <v>Mampu memahami dan menganalisa tentang  karya seni rupa 2D, prinsip seni 2D, namun tidak memahami tentang aliran dan karya seni 2D.</v>
      </c>
      <c r="K22" s="28">
        <f t="shared" si="4"/>
        <v>90.5</v>
      </c>
      <c r="L22" s="28" t="str">
        <f t="shared" si="5"/>
        <v>A</v>
      </c>
      <c r="M22" s="28">
        <f t="shared" si="6"/>
        <v>90.5</v>
      </c>
      <c r="N22" s="28" t="str">
        <f t="shared" si="7"/>
        <v>A</v>
      </c>
      <c r="O22" s="36">
        <v>1</v>
      </c>
      <c r="P22" s="28" t="str">
        <f t="shared" si="8"/>
        <v>Mampu mendesain dan membuat karya secara detail dan estetis bagi penikmat seni.</v>
      </c>
      <c r="Q22" s="39"/>
      <c r="R22" s="39" t="s">
        <v>8</v>
      </c>
      <c r="S22" s="18"/>
      <c r="T22" s="1">
        <v>83</v>
      </c>
      <c r="U22" s="1">
        <v>83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42">
        <v>90.5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x14ac:dyDescent="0.25">
      <c r="A23" s="19">
        <v>13</v>
      </c>
      <c r="B23" s="19">
        <v>80898</v>
      </c>
      <c r="C23" s="19" t="s">
        <v>128</v>
      </c>
      <c r="D23" s="18"/>
      <c r="E23" s="28">
        <f t="shared" si="0"/>
        <v>88</v>
      </c>
      <c r="F23" s="28" t="str">
        <f t="shared" si="1"/>
        <v>A</v>
      </c>
      <c r="G23" s="28">
        <f>IF((COUNTA(T12:AC12)&gt;0),(ROUND((AVERAGE(T23:AD23)),0)),"")</f>
        <v>88</v>
      </c>
      <c r="H23" s="28" t="str">
        <f t="shared" si="2"/>
        <v>A</v>
      </c>
      <c r="I23" s="36">
        <v>1</v>
      </c>
      <c r="J23" s="28" t="str">
        <f t="shared" si="3"/>
        <v>Mampu memahami dan menganalisa tentang  karya seni rupa 2D, prinsip seni 2D, aliran dan karya 2D.</v>
      </c>
      <c r="K23" s="28">
        <f t="shared" si="4"/>
        <v>99</v>
      </c>
      <c r="L23" s="28" t="str">
        <f t="shared" si="5"/>
        <v>A</v>
      </c>
      <c r="M23" s="28">
        <f t="shared" si="6"/>
        <v>99</v>
      </c>
      <c r="N23" s="28" t="str">
        <f t="shared" si="7"/>
        <v>A</v>
      </c>
      <c r="O23" s="36">
        <v>1</v>
      </c>
      <c r="P23" s="28" t="str">
        <f t="shared" si="8"/>
        <v>Mampu mendesain dan membuat karya secara detail dan estetis bagi penikmat seni.</v>
      </c>
      <c r="Q23" s="39"/>
      <c r="R23" s="39" t="s">
        <v>8</v>
      </c>
      <c r="S23" s="18"/>
      <c r="T23" s="1">
        <v>85</v>
      </c>
      <c r="U23" s="1">
        <v>90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42">
        <v>99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29946</v>
      </c>
      <c r="FK23" s="43">
        <v>29956</v>
      </c>
    </row>
    <row r="24" spans="1:167" x14ac:dyDescent="0.25">
      <c r="A24" s="19">
        <v>14</v>
      </c>
      <c r="B24" s="19">
        <v>80914</v>
      </c>
      <c r="C24" s="19" t="s">
        <v>129</v>
      </c>
      <c r="D24" s="18"/>
      <c r="E24" s="28">
        <f t="shared" si="0"/>
        <v>83</v>
      </c>
      <c r="F24" s="28" t="str">
        <f t="shared" si="1"/>
        <v>B</v>
      </c>
      <c r="G24" s="28">
        <f>IF((COUNTA(T12:AC12)&gt;0),(ROUND((AVERAGE(T24:AD24)),0)),"")</f>
        <v>83</v>
      </c>
      <c r="H24" s="28" t="str">
        <f t="shared" si="2"/>
        <v>B</v>
      </c>
      <c r="I24" s="36">
        <v>2</v>
      </c>
      <c r="J24" s="28" t="str">
        <f t="shared" si="3"/>
        <v>Mampu memahami dan menganalisa tentang  karya seni rupa 2D, prinsip seni 2D, namun tidak memahami tentang aliran dan karya seni 2D.</v>
      </c>
      <c r="K24" s="28">
        <f t="shared" si="4"/>
        <v>85</v>
      </c>
      <c r="L24" s="28" t="str">
        <f t="shared" si="5"/>
        <v>A</v>
      </c>
      <c r="M24" s="28">
        <f t="shared" si="6"/>
        <v>85</v>
      </c>
      <c r="N24" s="28" t="str">
        <f t="shared" si="7"/>
        <v>A</v>
      </c>
      <c r="O24" s="36">
        <v>1</v>
      </c>
      <c r="P24" s="28" t="str">
        <f t="shared" si="8"/>
        <v>Mampu mendesain dan membuat karya secara detail dan estetis bagi penikmat seni.</v>
      </c>
      <c r="Q24" s="39"/>
      <c r="R24" s="39" t="s">
        <v>8</v>
      </c>
      <c r="S24" s="18"/>
      <c r="T24" s="1">
        <v>80</v>
      </c>
      <c r="U24" s="1">
        <v>85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42">
        <v>85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x14ac:dyDescent="0.25">
      <c r="A25" s="19">
        <v>15</v>
      </c>
      <c r="B25" s="19">
        <v>80930</v>
      </c>
      <c r="C25" s="19" t="s">
        <v>130</v>
      </c>
      <c r="D25" s="18"/>
      <c r="E25" s="28">
        <f t="shared" si="0"/>
        <v>87</v>
      </c>
      <c r="F25" s="28" t="str">
        <f t="shared" si="1"/>
        <v>A</v>
      </c>
      <c r="G25" s="28">
        <f>IF((COUNTA(T12:AC12)&gt;0),(ROUND((AVERAGE(T25:AD25)),0)),"")</f>
        <v>87</v>
      </c>
      <c r="H25" s="28" t="str">
        <f t="shared" si="2"/>
        <v>A</v>
      </c>
      <c r="I25" s="36">
        <v>1</v>
      </c>
      <c r="J25" s="28" t="str">
        <f t="shared" si="3"/>
        <v>Mampu memahami dan menganalisa tentang  karya seni rupa 2D, prinsip seni 2D, aliran dan karya 2D.</v>
      </c>
      <c r="K25" s="28">
        <f t="shared" si="4"/>
        <v>91</v>
      </c>
      <c r="L25" s="28" t="str">
        <f t="shared" si="5"/>
        <v>A</v>
      </c>
      <c r="M25" s="28">
        <f t="shared" si="6"/>
        <v>91</v>
      </c>
      <c r="N25" s="28" t="str">
        <f t="shared" si="7"/>
        <v>A</v>
      </c>
      <c r="O25" s="36">
        <v>1</v>
      </c>
      <c r="P25" s="28" t="str">
        <f t="shared" si="8"/>
        <v>Mampu mendesain dan membuat karya secara detail dan estetis bagi penikmat seni.</v>
      </c>
      <c r="Q25" s="39"/>
      <c r="R25" s="39" t="s">
        <v>8</v>
      </c>
      <c r="S25" s="18"/>
      <c r="T25" s="1">
        <v>90</v>
      </c>
      <c r="U25" s="1">
        <v>83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42">
        <v>91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4">
        <v>7</v>
      </c>
      <c r="FH25" s="45"/>
      <c r="FI25" s="45"/>
      <c r="FJ25" s="43">
        <v>29947</v>
      </c>
      <c r="FK25" s="43">
        <v>29957</v>
      </c>
    </row>
    <row r="26" spans="1:167" x14ac:dyDescent="0.25">
      <c r="A26" s="19">
        <v>16</v>
      </c>
      <c r="B26" s="19">
        <v>80946</v>
      </c>
      <c r="C26" s="19" t="s">
        <v>131</v>
      </c>
      <c r="D26" s="18"/>
      <c r="E26" s="28">
        <f t="shared" si="0"/>
        <v>86</v>
      </c>
      <c r="F26" s="28" t="str">
        <f t="shared" si="1"/>
        <v>A</v>
      </c>
      <c r="G26" s="28">
        <f>IF((COUNTA(T12:AC12)&gt;0),(ROUND((AVERAGE(T26:AD26)),0)),"")</f>
        <v>86</v>
      </c>
      <c r="H26" s="28" t="str">
        <f t="shared" si="2"/>
        <v>A</v>
      </c>
      <c r="I26" s="36">
        <v>1</v>
      </c>
      <c r="J26" s="28" t="str">
        <f t="shared" si="3"/>
        <v>Mampu memahami dan menganalisa tentang  karya seni rupa 2D, prinsip seni 2D, aliran dan karya 2D.</v>
      </c>
      <c r="K26" s="28">
        <f t="shared" si="4"/>
        <v>85</v>
      </c>
      <c r="L26" s="28" t="str">
        <f t="shared" si="5"/>
        <v>A</v>
      </c>
      <c r="M26" s="28">
        <f t="shared" si="6"/>
        <v>85</v>
      </c>
      <c r="N26" s="28" t="str">
        <f t="shared" si="7"/>
        <v>A</v>
      </c>
      <c r="O26" s="36">
        <v>1</v>
      </c>
      <c r="P26" s="28" t="str">
        <f t="shared" si="8"/>
        <v>Mampu mendesain dan membuat karya secara detail dan estetis bagi penikmat seni.</v>
      </c>
      <c r="Q26" s="39"/>
      <c r="R26" s="39" t="s">
        <v>8</v>
      </c>
      <c r="S26" s="18"/>
      <c r="T26" s="1">
        <v>90</v>
      </c>
      <c r="U26" s="1">
        <v>81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42">
        <v>85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 x14ac:dyDescent="0.25">
      <c r="A27" s="19">
        <v>17</v>
      </c>
      <c r="B27" s="19">
        <v>80962</v>
      </c>
      <c r="C27" s="19" t="s">
        <v>132</v>
      </c>
      <c r="D27" s="18"/>
      <c r="E27" s="28">
        <f t="shared" si="0"/>
        <v>83</v>
      </c>
      <c r="F27" s="28" t="str">
        <f t="shared" si="1"/>
        <v>B</v>
      </c>
      <c r="G27" s="28">
        <f>IF((COUNTA(T12:AC12)&gt;0),(ROUND((AVERAGE(T27:AD27)),0)),"")</f>
        <v>83</v>
      </c>
      <c r="H27" s="28" t="str">
        <f t="shared" si="2"/>
        <v>B</v>
      </c>
      <c r="I27" s="36">
        <v>2</v>
      </c>
      <c r="J27" s="28" t="str">
        <f t="shared" si="3"/>
        <v>Mampu memahami dan menganalisa tentang  karya seni rupa 2D, prinsip seni 2D, namun tidak memahami tentang aliran dan karya seni 2D.</v>
      </c>
      <c r="K27" s="28">
        <f t="shared" si="4"/>
        <v>85.5</v>
      </c>
      <c r="L27" s="28" t="str">
        <f t="shared" si="5"/>
        <v>A</v>
      </c>
      <c r="M27" s="28">
        <f t="shared" si="6"/>
        <v>85.5</v>
      </c>
      <c r="N27" s="28" t="str">
        <f t="shared" si="7"/>
        <v>A</v>
      </c>
      <c r="O27" s="36">
        <v>1</v>
      </c>
      <c r="P27" s="28" t="str">
        <f t="shared" si="8"/>
        <v>Mampu mendesain dan membuat karya secara detail dan estetis bagi penikmat seni.</v>
      </c>
      <c r="Q27" s="39"/>
      <c r="R27" s="39" t="s">
        <v>8</v>
      </c>
      <c r="S27" s="18"/>
      <c r="T27" s="1">
        <v>82</v>
      </c>
      <c r="U27" s="1">
        <v>83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42">
        <v>85.5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29948</v>
      </c>
      <c r="FK27" s="43">
        <v>29958</v>
      </c>
    </row>
    <row r="28" spans="1:167" x14ac:dyDescent="0.25">
      <c r="A28" s="19">
        <v>18</v>
      </c>
      <c r="B28" s="19">
        <v>80978</v>
      </c>
      <c r="C28" s="19" t="s">
        <v>133</v>
      </c>
      <c r="D28" s="18"/>
      <c r="E28" s="28">
        <f t="shared" si="0"/>
        <v>84</v>
      </c>
      <c r="F28" s="28" t="str">
        <f t="shared" si="1"/>
        <v>B</v>
      </c>
      <c r="G28" s="28">
        <f>IF((COUNTA(T12:AC12)&gt;0),(ROUND((AVERAGE(T28:AD28)),0)),"")</f>
        <v>84</v>
      </c>
      <c r="H28" s="28" t="str">
        <f t="shared" si="2"/>
        <v>B</v>
      </c>
      <c r="I28" s="36">
        <v>2</v>
      </c>
      <c r="J28" s="28" t="str">
        <f t="shared" si="3"/>
        <v>Mampu memahami dan menganalisa tentang  karya seni rupa 2D, prinsip seni 2D, namun tidak memahami tentang aliran dan karya seni 2D.</v>
      </c>
      <c r="K28" s="28">
        <f t="shared" si="4"/>
        <v>98</v>
      </c>
      <c r="L28" s="28" t="str">
        <f t="shared" si="5"/>
        <v>A</v>
      </c>
      <c r="M28" s="28">
        <f t="shared" si="6"/>
        <v>98</v>
      </c>
      <c r="N28" s="28" t="str">
        <f t="shared" si="7"/>
        <v>A</v>
      </c>
      <c r="O28" s="36">
        <v>1</v>
      </c>
      <c r="P28" s="28" t="str">
        <f t="shared" si="8"/>
        <v>Mampu mendesain dan membuat karya secara detail dan estetis bagi penikmat seni.</v>
      </c>
      <c r="Q28" s="39"/>
      <c r="R28" s="39" t="s">
        <v>8</v>
      </c>
      <c r="S28" s="18"/>
      <c r="T28" s="1">
        <v>83</v>
      </c>
      <c r="U28" s="1">
        <v>85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42">
        <v>98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 x14ac:dyDescent="0.25">
      <c r="A29" s="19">
        <v>19</v>
      </c>
      <c r="B29" s="19">
        <v>80994</v>
      </c>
      <c r="C29" s="19" t="s">
        <v>134</v>
      </c>
      <c r="D29" s="18"/>
      <c r="E29" s="28">
        <f t="shared" si="0"/>
        <v>88</v>
      </c>
      <c r="F29" s="28" t="str">
        <f t="shared" si="1"/>
        <v>A</v>
      </c>
      <c r="G29" s="28">
        <f>IF((COUNTA(T12:AC12)&gt;0),(ROUND((AVERAGE(T29:AD29)),0)),"")</f>
        <v>88</v>
      </c>
      <c r="H29" s="28" t="str">
        <f t="shared" si="2"/>
        <v>A</v>
      </c>
      <c r="I29" s="36">
        <v>1</v>
      </c>
      <c r="J29" s="28" t="str">
        <f t="shared" si="3"/>
        <v>Mampu memahami dan menganalisa tentang  karya seni rupa 2D, prinsip seni 2D, aliran dan karya 2D.</v>
      </c>
      <c r="K29" s="28">
        <f t="shared" si="4"/>
        <v>87.5</v>
      </c>
      <c r="L29" s="28" t="str">
        <f t="shared" si="5"/>
        <v>A</v>
      </c>
      <c r="M29" s="28">
        <f t="shared" si="6"/>
        <v>87.5</v>
      </c>
      <c r="N29" s="28" t="str">
        <f t="shared" si="7"/>
        <v>A</v>
      </c>
      <c r="O29" s="36">
        <v>1</v>
      </c>
      <c r="P29" s="28" t="str">
        <f t="shared" si="8"/>
        <v>Mampu mendesain dan membuat karya secara detail dan estetis bagi penikmat seni.</v>
      </c>
      <c r="Q29" s="39"/>
      <c r="R29" s="39" t="s">
        <v>8</v>
      </c>
      <c r="S29" s="18"/>
      <c r="T29" s="1">
        <v>85</v>
      </c>
      <c r="U29" s="1">
        <v>90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42">
        <v>87.5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29949</v>
      </c>
      <c r="FK29" s="43">
        <v>29959</v>
      </c>
    </row>
    <row r="30" spans="1:167" x14ac:dyDescent="0.25">
      <c r="A30" s="19">
        <v>20</v>
      </c>
      <c r="B30" s="19">
        <v>81010</v>
      </c>
      <c r="C30" s="19" t="s">
        <v>135</v>
      </c>
      <c r="D30" s="18"/>
      <c r="E30" s="28">
        <f t="shared" si="0"/>
        <v>87</v>
      </c>
      <c r="F30" s="28" t="str">
        <f t="shared" si="1"/>
        <v>A</v>
      </c>
      <c r="G30" s="28">
        <f>IF((COUNTA(T12:AC12)&gt;0),(ROUND((AVERAGE(T30:AD30)),0)),"")</f>
        <v>87</v>
      </c>
      <c r="H30" s="28" t="str">
        <f t="shared" si="2"/>
        <v>A</v>
      </c>
      <c r="I30" s="36">
        <v>1</v>
      </c>
      <c r="J30" s="28" t="str">
        <f t="shared" si="3"/>
        <v>Mampu memahami dan menganalisa tentang  karya seni rupa 2D, prinsip seni 2D, aliran dan karya 2D.</v>
      </c>
      <c r="K30" s="28">
        <f t="shared" si="4"/>
        <v>81.5</v>
      </c>
      <c r="L30" s="28" t="str">
        <f t="shared" si="5"/>
        <v>B</v>
      </c>
      <c r="M30" s="28">
        <f t="shared" si="6"/>
        <v>81.5</v>
      </c>
      <c r="N30" s="28" t="str">
        <f t="shared" si="7"/>
        <v>B</v>
      </c>
      <c r="O30" s="36">
        <v>2</v>
      </c>
      <c r="P30" s="28" t="str">
        <f t="shared" si="8"/>
        <v>Mampu membuat karya secara detail tapi belum bisa membuat secara estetis bagi penikmat seni.</v>
      </c>
      <c r="Q30" s="39"/>
      <c r="R30" s="39" t="s">
        <v>8</v>
      </c>
      <c r="S30" s="18"/>
      <c r="T30" s="1">
        <v>83</v>
      </c>
      <c r="U30" s="1">
        <v>90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42">
        <v>81.5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 x14ac:dyDescent="0.25">
      <c r="A31" s="19">
        <v>21</v>
      </c>
      <c r="B31" s="19">
        <v>81026</v>
      </c>
      <c r="C31" s="19" t="s">
        <v>136</v>
      </c>
      <c r="D31" s="18"/>
      <c r="E31" s="28">
        <f t="shared" si="0"/>
        <v>88</v>
      </c>
      <c r="F31" s="28" t="str">
        <f t="shared" si="1"/>
        <v>A</v>
      </c>
      <c r="G31" s="28">
        <f>IF((COUNTA(T12:AC12)&gt;0),(ROUND((AVERAGE(T31:AD31)),0)),"")</f>
        <v>88</v>
      </c>
      <c r="H31" s="28" t="str">
        <f t="shared" si="2"/>
        <v>A</v>
      </c>
      <c r="I31" s="36">
        <v>1</v>
      </c>
      <c r="J31" s="28" t="str">
        <f t="shared" si="3"/>
        <v>Mampu memahami dan menganalisa tentang  karya seni rupa 2D, prinsip seni 2D, aliran dan karya 2D.</v>
      </c>
      <c r="K31" s="28">
        <f t="shared" si="4"/>
        <v>77.5</v>
      </c>
      <c r="L31" s="28" t="str">
        <f t="shared" si="5"/>
        <v>B</v>
      </c>
      <c r="M31" s="28">
        <f t="shared" si="6"/>
        <v>77.5</v>
      </c>
      <c r="N31" s="28" t="str">
        <f t="shared" si="7"/>
        <v>B</v>
      </c>
      <c r="O31" s="36">
        <v>2</v>
      </c>
      <c r="P31" s="28" t="str">
        <f t="shared" si="8"/>
        <v>Mampu membuat karya secara detail tapi belum bisa membuat secara estetis bagi penikmat seni.</v>
      </c>
      <c r="Q31" s="39"/>
      <c r="R31" s="39" t="s">
        <v>8</v>
      </c>
      <c r="S31" s="18"/>
      <c r="T31" s="1">
        <v>90</v>
      </c>
      <c r="U31" s="1">
        <v>85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42">
        <v>77.5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29950</v>
      </c>
      <c r="FK31" s="43">
        <v>29960</v>
      </c>
    </row>
    <row r="32" spans="1:167" x14ac:dyDescent="0.25">
      <c r="A32" s="19">
        <v>22</v>
      </c>
      <c r="B32" s="19">
        <v>81042</v>
      </c>
      <c r="C32" s="19" t="s">
        <v>137</v>
      </c>
      <c r="D32" s="18"/>
      <c r="E32" s="28">
        <f t="shared" si="0"/>
        <v>90</v>
      </c>
      <c r="F32" s="28" t="str">
        <f t="shared" si="1"/>
        <v>A</v>
      </c>
      <c r="G32" s="28">
        <f>IF((COUNTA(T12:AC12)&gt;0),(ROUND((AVERAGE(T32:AD32)),0)),"")</f>
        <v>90</v>
      </c>
      <c r="H32" s="28" t="str">
        <f t="shared" si="2"/>
        <v>A</v>
      </c>
      <c r="I32" s="36">
        <v>1</v>
      </c>
      <c r="J32" s="28" t="str">
        <f t="shared" si="3"/>
        <v>Mampu memahami dan menganalisa tentang  karya seni rupa 2D, prinsip seni 2D, aliran dan karya 2D.</v>
      </c>
      <c r="K32" s="28">
        <f t="shared" si="4"/>
        <v>90</v>
      </c>
      <c r="L32" s="28" t="str">
        <f t="shared" si="5"/>
        <v>A</v>
      </c>
      <c r="M32" s="28">
        <f t="shared" si="6"/>
        <v>90</v>
      </c>
      <c r="N32" s="28" t="str">
        <f t="shared" si="7"/>
        <v>A</v>
      </c>
      <c r="O32" s="36">
        <v>1</v>
      </c>
      <c r="P32" s="28" t="str">
        <f t="shared" si="8"/>
        <v>Mampu mendesain dan membuat karya secara detail dan estetis bagi penikmat seni.</v>
      </c>
      <c r="Q32" s="39"/>
      <c r="R32" s="39" t="s">
        <v>8</v>
      </c>
      <c r="S32" s="18"/>
      <c r="T32" s="1">
        <v>95</v>
      </c>
      <c r="U32" s="1">
        <v>85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42">
        <v>90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x14ac:dyDescent="0.25">
      <c r="A33" s="19">
        <v>23</v>
      </c>
      <c r="B33" s="19">
        <v>81058</v>
      </c>
      <c r="C33" s="19" t="s">
        <v>138</v>
      </c>
      <c r="D33" s="18"/>
      <c r="E33" s="28">
        <f t="shared" si="0"/>
        <v>90</v>
      </c>
      <c r="F33" s="28" t="str">
        <f t="shared" si="1"/>
        <v>A</v>
      </c>
      <c r="G33" s="28">
        <f>IF((COUNTA(T12:AC12)&gt;0),(ROUND((AVERAGE(T33:AD33)),0)),"")</f>
        <v>90</v>
      </c>
      <c r="H33" s="28" t="str">
        <f t="shared" si="2"/>
        <v>A</v>
      </c>
      <c r="I33" s="36">
        <v>1</v>
      </c>
      <c r="J33" s="28" t="str">
        <f t="shared" si="3"/>
        <v>Mampu memahami dan menganalisa tentang  karya seni rupa 2D, prinsip seni 2D, aliran dan karya 2D.</v>
      </c>
      <c r="K33" s="28">
        <f t="shared" si="4"/>
        <v>85</v>
      </c>
      <c r="L33" s="28" t="str">
        <f t="shared" si="5"/>
        <v>A</v>
      </c>
      <c r="M33" s="28">
        <f t="shared" si="6"/>
        <v>85</v>
      </c>
      <c r="N33" s="28" t="str">
        <f t="shared" si="7"/>
        <v>A</v>
      </c>
      <c r="O33" s="36">
        <v>1</v>
      </c>
      <c r="P33" s="28" t="str">
        <f t="shared" si="8"/>
        <v>Mampu mendesain dan membuat karya secara detail dan estetis bagi penikmat seni.</v>
      </c>
      <c r="Q33" s="39"/>
      <c r="R33" s="39" t="s">
        <v>8</v>
      </c>
      <c r="S33" s="18"/>
      <c r="T33" s="1">
        <v>90</v>
      </c>
      <c r="U33" s="1">
        <v>90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42">
        <v>85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81074</v>
      </c>
      <c r="C34" s="19" t="s">
        <v>139</v>
      </c>
      <c r="D34" s="18"/>
      <c r="E34" s="28">
        <f t="shared" si="0"/>
        <v>88</v>
      </c>
      <c r="F34" s="28" t="str">
        <f t="shared" si="1"/>
        <v>A</v>
      </c>
      <c r="G34" s="28">
        <f>IF((COUNTA(T12:AC12)&gt;0),(ROUND((AVERAGE(T34:AD34)),0)),"")</f>
        <v>88</v>
      </c>
      <c r="H34" s="28" t="str">
        <f t="shared" si="2"/>
        <v>A</v>
      </c>
      <c r="I34" s="36">
        <v>1</v>
      </c>
      <c r="J34" s="28" t="str">
        <f t="shared" si="3"/>
        <v>Mampu memahami dan menganalisa tentang  karya seni rupa 2D, prinsip seni 2D, aliran dan karya 2D.</v>
      </c>
      <c r="K34" s="28">
        <f t="shared" si="4"/>
        <v>81</v>
      </c>
      <c r="L34" s="28" t="str">
        <f t="shared" si="5"/>
        <v>B</v>
      </c>
      <c r="M34" s="28">
        <f t="shared" si="6"/>
        <v>81</v>
      </c>
      <c r="N34" s="28" t="str">
        <f t="shared" si="7"/>
        <v>B</v>
      </c>
      <c r="O34" s="36">
        <v>2</v>
      </c>
      <c r="P34" s="28" t="str">
        <f t="shared" si="8"/>
        <v>Mampu membuat karya secara detail tapi belum bisa membuat secara estetis bagi penikmat seni.</v>
      </c>
      <c r="Q34" s="39"/>
      <c r="R34" s="39" t="s">
        <v>8</v>
      </c>
      <c r="S34" s="18"/>
      <c r="T34" s="1">
        <v>85</v>
      </c>
      <c r="U34" s="1">
        <v>90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42">
        <v>81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81090</v>
      </c>
      <c r="C35" s="19" t="s">
        <v>140</v>
      </c>
      <c r="D35" s="18"/>
      <c r="E35" s="28">
        <f t="shared" si="0"/>
        <v>89</v>
      </c>
      <c r="F35" s="28" t="str">
        <f t="shared" si="1"/>
        <v>A</v>
      </c>
      <c r="G35" s="28">
        <f>IF((COUNTA(T12:AC12)&gt;0),(ROUND((AVERAGE(T35:AD35)),0)),"")</f>
        <v>89</v>
      </c>
      <c r="H35" s="28" t="str">
        <f t="shared" si="2"/>
        <v>A</v>
      </c>
      <c r="I35" s="36">
        <v>1</v>
      </c>
      <c r="J35" s="28" t="str">
        <f t="shared" si="3"/>
        <v>Mampu memahami dan menganalisa tentang  karya seni rupa 2D, prinsip seni 2D, aliran dan karya 2D.</v>
      </c>
      <c r="K35" s="28">
        <f t="shared" si="4"/>
        <v>91.5</v>
      </c>
      <c r="L35" s="28" t="str">
        <f t="shared" si="5"/>
        <v>A</v>
      </c>
      <c r="M35" s="28">
        <f t="shared" si="6"/>
        <v>91.5</v>
      </c>
      <c r="N35" s="28" t="str">
        <f t="shared" si="7"/>
        <v>A</v>
      </c>
      <c r="O35" s="36">
        <v>1</v>
      </c>
      <c r="P35" s="28" t="str">
        <f t="shared" si="8"/>
        <v>Mampu mendesain dan membuat karya secara detail dan estetis bagi penikmat seni.</v>
      </c>
      <c r="Q35" s="39"/>
      <c r="R35" s="39" t="s">
        <v>8</v>
      </c>
      <c r="S35" s="18"/>
      <c r="T35" s="1">
        <v>88</v>
      </c>
      <c r="U35" s="1">
        <v>90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42">
        <v>91.5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81106</v>
      </c>
      <c r="C36" s="19" t="s">
        <v>141</v>
      </c>
      <c r="D36" s="18"/>
      <c r="E36" s="28">
        <f t="shared" si="0"/>
        <v>88</v>
      </c>
      <c r="F36" s="28" t="str">
        <f t="shared" si="1"/>
        <v>A</v>
      </c>
      <c r="G36" s="28">
        <f>IF((COUNTA(T12:AC12)&gt;0),(ROUND((AVERAGE(T36:AD36)),0)),"")</f>
        <v>88</v>
      </c>
      <c r="H36" s="28" t="str">
        <f t="shared" si="2"/>
        <v>A</v>
      </c>
      <c r="I36" s="36">
        <v>1</v>
      </c>
      <c r="J36" s="28" t="str">
        <f t="shared" si="3"/>
        <v>Mampu memahami dan menganalisa tentang  karya seni rupa 2D, prinsip seni 2D, aliran dan karya 2D.</v>
      </c>
      <c r="K36" s="28">
        <f t="shared" si="4"/>
        <v>94</v>
      </c>
      <c r="L36" s="28" t="str">
        <f t="shared" si="5"/>
        <v>A</v>
      </c>
      <c r="M36" s="28">
        <f t="shared" si="6"/>
        <v>94</v>
      </c>
      <c r="N36" s="28" t="str">
        <f t="shared" si="7"/>
        <v>A</v>
      </c>
      <c r="O36" s="36">
        <v>1</v>
      </c>
      <c r="P36" s="28" t="str">
        <f t="shared" si="8"/>
        <v>Mampu mendesain dan membuat karya secara detail dan estetis bagi penikmat seni.</v>
      </c>
      <c r="Q36" s="39"/>
      <c r="R36" s="39" t="s">
        <v>8</v>
      </c>
      <c r="S36" s="18"/>
      <c r="T36" s="1">
        <v>90</v>
      </c>
      <c r="U36" s="1">
        <v>85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42">
        <v>94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81122</v>
      </c>
      <c r="C37" s="19" t="s">
        <v>142</v>
      </c>
      <c r="D37" s="18"/>
      <c r="E37" s="28">
        <f t="shared" si="0"/>
        <v>90</v>
      </c>
      <c r="F37" s="28" t="str">
        <f t="shared" si="1"/>
        <v>A</v>
      </c>
      <c r="G37" s="28">
        <f>IF((COUNTA(T12:AC12)&gt;0),(ROUND((AVERAGE(T37:AD37)),0)),"")</f>
        <v>90</v>
      </c>
      <c r="H37" s="28" t="str">
        <f t="shared" si="2"/>
        <v>A</v>
      </c>
      <c r="I37" s="36">
        <v>1</v>
      </c>
      <c r="J37" s="28" t="str">
        <f t="shared" si="3"/>
        <v>Mampu memahami dan menganalisa tentang  karya seni rupa 2D, prinsip seni 2D, aliran dan karya 2D.</v>
      </c>
      <c r="K37" s="28">
        <f t="shared" si="4"/>
        <v>97.5</v>
      </c>
      <c r="L37" s="28" t="str">
        <f t="shared" si="5"/>
        <v>A</v>
      </c>
      <c r="M37" s="28">
        <f t="shared" si="6"/>
        <v>97.5</v>
      </c>
      <c r="N37" s="28" t="str">
        <f t="shared" si="7"/>
        <v>A</v>
      </c>
      <c r="O37" s="36">
        <v>1</v>
      </c>
      <c r="P37" s="28" t="str">
        <f t="shared" si="8"/>
        <v>Mampu mendesain dan membuat karya secara detail dan estetis bagi penikmat seni.</v>
      </c>
      <c r="Q37" s="39"/>
      <c r="R37" s="39" t="s">
        <v>8</v>
      </c>
      <c r="S37" s="18"/>
      <c r="T37" s="1">
        <v>95</v>
      </c>
      <c r="U37" s="1">
        <v>85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42">
        <v>97.5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81138</v>
      </c>
      <c r="C38" s="19" t="s">
        <v>143</v>
      </c>
      <c r="D38" s="18"/>
      <c r="E38" s="28">
        <f t="shared" si="0"/>
        <v>90</v>
      </c>
      <c r="F38" s="28" t="str">
        <f t="shared" si="1"/>
        <v>A</v>
      </c>
      <c r="G38" s="28">
        <f>IF((COUNTA(T12:AC12)&gt;0),(ROUND((AVERAGE(T38:AD38)),0)),"")</f>
        <v>90</v>
      </c>
      <c r="H38" s="28" t="str">
        <f t="shared" si="2"/>
        <v>A</v>
      </c>
      <c r="I38" s="36">
        <v>1</v>
      </c>
      <c r="J38" s="28" t="str">
        <f t="shared" si="3"/>
        <v>Mampu memahami dan menganalisa tentang  karya seni rupa 2D, prinsip seni 2D, aliran dan karya 2D.</v>
      </c>
      <c r="K38" s="28">
        <f t="shared" si="4"/>
        <v>92.5</v>
      </c>
      <c r="L38" s="28" t="str">
        <f t="shared" si="5"/>
        <v>A</v>
      </c>
      <c r="M38" s="28">
        <f t="shared" si="6"/>
        <v>92.5</v>
      </c>
      <c r="N38" s="28" t="str">
        <f t="shared" si="7"/>
        <v>A</v>
      </c>
      <c r="O38" s="36">
        <v>1</v>
      </c>
      <c r="P38" s="28" t="str">
        <f t="shared" si="8"/>
        <v>Mampu mendesain dan membuat karya secara detail dan estetis bagi penikmat seni.</v>
      </c>
      <c r="Q38" s="39"/>
      <c r="R38" s="39" t="s">
        <v>8</v>
      </c>
      <c r="S38" s="18"/>
      <c r="T38" s="1">
        <v>90</v>
      </c>
      <c r="U38" s="1">
        <v>90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42">
        <v>92.5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81154</v>
      </c>
      <c r="C39" s="19" t="s">
        <v>144</v>
      </c>
      <c r="D39" s="18"/>
      <c r="E39" s="28">
        <f t="shared" si="0"/>
        <v>81</v>
      </c>
      <c r="F39" s="28" t="str">
        <f t="shared" si="1"/>
        <v>B</v>
      </c>
      <c r="G39" s="28">
        <f>IF((COUNTA(T12:AC12)&gt;0),(ROUND((AVERAGE(T39:AD39)),0)),"")</f>
        <v>81</v>
      </c>
      <c r="H39" s="28" t="str">
        <f t="shared" si="2"/>
        <v>B</v>
      </c>
      <c r="I39" s="36">
        <v>2</v>
      </c>
      <c r="J39" s="28" t="str">
        <f t="shared" si="3"/>
        <v>Mampu memahami dan menganalisa tentang  karya seni rupa 2D, prinsip seni 2D, namun tidak memahami tentang aliran dan karya seni 2D.</v>
      </c>
      <c r="K39" s="28">
        <f t="shared" si="4"/>
        <v>81</v>
      </c>
      <c r="L39" s="28" t="str">
        <f t="shared" si="5"/>
        <v>B</v>
      </c>
      <c r="M39" s="28">
        <f t="shared" si="6"/>
        <v>81</v>
      </c>
      <c r="N39" s="28" t="str">
        <f t="shared" si="7"/>
        <v>B</v>
      </c>
      <c r="O39" s="36">
        <v>2</v>
      </c>
      <c r="P39" s="28" t="str">
        <f t="shared" si="8"/>
        <v>Mampu membuat karya secara detail tapi belum bisa membuat secara estetis bagi penikmat seni.</v>
      </c>
      <c r="Q39" s="39"/>
      <c r="R39" s="39" t="s">
        <v>8</v>
      </c>
      <c r="S39" s="18"/>
      <c r="T39" s="1">
        <v>82</v>
      </c>
      <c r="U39" s="1">
        <v>80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42">
        <v>81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81170</v>
      </c>
      <c r="C40" s="19" t="s">
        <v>145</v>
      </c>
      <c r="D40" s="18"/>
      <c r="E40" s="28">
        <f t="shared" si="0"/>
        <v>84</v>
      </c>
      <c r="F40" s="28" t="str">
        <f t="shared" si="1"/>
        <v>B</v>
      </c>
      <c r="G40" s="28">
        <f>IF((COUNTA(T12:AC12)&gt;0),(ROUND((AVERAGE(T40:AD40)),0)),"")</f>
        <v>84</v>
      </c>
      <c r="H40" s="28" t="str">
        <f t="shared" si="2"/>
        <v>B</v>
      </c>
      <c r="I40" s="36">
        <v>2</v>
      </c>
      <c r="J40" s="28" t="str">
        <f t="shared" si="3"/>
        <v>Mampu memahami dan menganalisa tentang  karya seni rupa 2D, prinsip seni 2D, namun tidak memahami tentang aliran dan karya seni 2D.</v>
      </c>
      <c r="K40" s="28">
        <f t="shared" si="4"/>
        <v>96.5</v>
      </c>
      <c r="L40" s="28" t="str">
        <f t="shared" si="5"/>
        <v>A</v>
      </c>
      <c r="M40" s="28">
        <f t="shared" si="6"/>
        <v>96.5</v>
      </c>
      <c r="N40" s="28" t="str">
        <f t="shared" si="7"/>
        <v>A</v>
      </c>
      <c r="O40" s="36">
        <v>1</v>
      </c>
      <c r="P40" s="28" t="str">
        <f t="shared" si="8"/>
        <v>Mampu mendesain dan membuat karya secara detail dan estetis bagi penikmat seni.</v>
      </c>
      <c r="Q40" s="39"/>
      <c r="R40" s="39" t="s">
        <v>8</v>
      </c>
      <c r="S40" s="18"/>
      <c r="T40" s="1">
        <v>85</v>
      </c>
      <c r="U40" s="1">
        <v>83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42">
        <v>96.5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81186</v>
      </c>
      <c r="C41" s="19" t="s">
        <v>146</v>
      </c>
      <c r="D41" s="18"/>
      <c r="E41" s="28">
        <f t="shared" si="0"/>
        <v>90</v>
      </c>
      <c r="F41" s="28" t="str">
        <f t="shared" si="1"/>
        <v>A</v>
      </c>
      <c r="G41" s="28">
        <f>IF((COUNTA(T12:AC12)&gt;0),(ROUND((AVERAGE(T41:AD41)),0)),"")</f>
        <v>90</v>
      </c>
      <c r="H41" s="28" t="str">
        <f t="shared" si="2"/>
        <v>A</v>
      </c>
      <c r="I41" s="36">
        <v>1</v>
      </c>
      <c r="J41" s="28" t="str">
        <f t="shared" si="3"/>
        <v>Mampu memahami dan menganalisa tentang  karya seni rupa 2D, prinsip seni 2D, aliran dan karya 2D.</v>
      </c>
      <c r="K41" s="28">
        <f t="shared" si="4"/>
        <v>86.5</v>
      </c>
      <c r="L41" s="28" t="str">
        <f t="shared" si="5"/>
        <v>A</v>
      </c>
      <c r="M41" s="28">
        <f t="shared" si="6"/>
        <v>86.5</v>
      </c>
      <c r="N41" s="28" t="str">
        <f t="shared" si="7"/>
        <v>A</v>
      </c>
      <c r="O41" s="36">
        <v>1</v>
      </c>
      <c r="P41" s="28" t="str">
        <f t="shared" si="8"/>
        <v>Mampu mendesain dan membuat karya secara detail dan estetis bagi penikmat seni.</v>
      </c>
      <c r="Q41" s="39"/>
      <c r="R41" s="39" t="s">
        <v>8</v>
      </c>
      <c r="S41" s="18"/>
      <c r="T41" s="1">
        <v>90</v>
      </c>
      <c r="U41" s="1">
        <v>90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42">
        <v>86.5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81202</v>
      </c>
      <c r="C42" s="19" t="s">
        <v>147</v>
      </c>
      <c r="D42" s="18"/>
      <c r="E42" s="28">
        <f t="shared" si="0"/>
        <v>88</v>
      </c>
      <c r="F42" s="28" t="str">
        <f t="shared" si="1"/>
        <v>A</v>
      </c>
      <c r="G42" s="28">
        <f>IF((COUNTA(T12:AC12)&gt;0),(ROUND((AVERAGE(T42:AD42)),0)),"")</f>
        <v>88</v>
      </c>
      <c r="H42" s="28" t="str">
        <f t="shared" si="2"/>
        <v>A</v>
      </c>
      <c r="I42" s="36">
        <v>1</v>
      </c>
      <c r="J42" s="28" t="str">
        <f t="shared" si="3"/>
        <v>Mampu memahami dan menganalisa tentang  karya seni rupa 2D, prinsip seni 2D, aliran dan karya 2D.</v>
      </c>
      <c r="K42" s="28">
        <f t="shared" si="4"/>
        <v>86.5</v>
      </c>
      <c r="L42" s="28" t="str">
        <f t="shared" si="5"/>
        <v>A</v>
      </c>
      <c r="M42" s="28">
        <f t="shared" si="6"/>
        <v>86.5</v>
      </c>
      <c r="N42" s="28" t="str">
        <f t="shared" si="7"/>
        <v>A</v>
      </c>
      <c r="O42" s="36">
        <v>1</v>
      </c>
      <c r="P42" s="28" t="str">
        <f t="shared" si="8"/>
        <v>Mampu mendesain dan membuat karya secara detail dan estetis bagi penikmat seni.</v>
      </c>
      <c r="Q42" s="39"/>
      <c r="R42" s="39" t="s">
        <v>8</v>
      </c>
      <c r="S42" s="18"/>
      <c r="T42" s="1">
        <v>90</v>
      </c>
      <c r="U42" s="1">
        <v>85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42">
        <v>86.5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81218</v>
      </c>
      <c r="C43" s="19" t="s">
        <v>148</v>
      </c>
      <c r="D43" s="18"/>
      <c r="E43" s="28">
        <f t="shared" si="0"/>
        <v>87</v>
      </c>
      <c r="F43" s="28" t="str">
        <f t="shared" si="1"/>
        <v>A</v>
      </c>
      <c r="G43" s="28">
        <f>IF((COUNTA(T12:AC12)&gt;0),(ROUND((AVERAGE(T43:AD43)),0)),"")</f>
        <v>87</v>
      </c>
      <c r="H43" s="28" t="str">
        <f t="shared" si="2"/>
        <v>A</v>
      </c>
      <c r="I43" s="36">
        <v>1</v>
      </c>
      <c r="J43" s="28" t="str">
        <f t="shared" si="3"/>
        <v>Mampu memahami dan menganalisa tentang  karya seni rupa 2D, prinsip seni 2D, aliran dan karya 2D.</v>
      </c>
      <c r="K43" s="28">
        <f t="shared" si="4"/>
        <v>95.5</v>
      </c>
      <c r="L43" s="28" t="str">
        <f t="shared" si="5"/>
        <v>A</v>
      </c>
      <c r="M43" s="28">
        <f t="shared" si="6"/>
        <v>95.5</v>
      </c>
      <c r="N43" s="28" t="str">
        <f t="shared" si="7"/>
        <v>A</v>
      </c>
      <c r="O43" s="36">
        <v>1</v>
      </c>
      <c r="P43" s="28" t="str">
        <f t="shared" si="8"/>
        <v>Mampu mendesain dan membuat karya secara detail dan estetis bagi penikmat seni.</v>
      </c>
      <c r="Q43" s="39"/>
      <c r="R43" s="39" t="s">
        <v>8</v>
      </c>
      <c r="S43" s="18"/>
      <c r="T43" s="1">
        <v>85</v>
      </c>
      <c r="U43" s="1">
        <v>88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42">
        <v>95.5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81234</v>
      </c>
      <c r="C44" s="19" t="s">
        <v>149</v>
      </c>
      <c r="D44" s="18"/>
      <c r="E44" s="28">
        <f t="shared" si="0"/>
        <v>85</v>
      </c>
      <c r="F44" s="28" t="str">
        <f t="shared" si="1"/>
        <v>A</v>
      </c>
      <c r="G44" s="28">
        <f>IF((COUNTA(T12:AC12)&gt;0),(ROUND((AVERAGE(T44:AD44)),0)),"")</f>
        <v>85</v>
      </c>
      <c r="H44" s="28" t="str">
        <f t="shared" si="2"/>
        <v>A</v>
      </c>
      <c r="I44" s="36">
        <v>1</v>
      </c>
      <c r="J44" s="28" t="str">
        <f t="shared" si="3"/>
        <v>Mampu memahami dan menganalisa tentang  karya seni rupa 2D, prinsip seni 2D, aliran dan karya 2D.</v>
      </c>
      <c r="K44" s="28">
        <f t="shared" si="4"/>
        <v>84.5</v>
      </c>
      <c r="L44" s="28" t="str">
        <f t="shared" si="5"/>
        <v>A</v>
      </c>
      <c r="M44" s="28">
        <f t="shared" si="6"/>
        <v>84.5</v>
      </c>
      <c r="N44" s="28" t="str">
        <f t="shared" si="7"/>
        <v>A</v>
      </c>
      <c r="O44" s="36">
        <v>1</v>
      </c>
      <c r="P44" s="28" t="str">
        <f t="shared" si="8"/>
        <v>Mampu mendesain dan membuat karya secara detail dan estetis bagi penikmat seni.</v>
      </c>
      <c r="Q44" s="39"/>
      <c r="R44" s="39" t="s">
        <v>8</v>
      </c>
      <c r="S44" s="18"/>
      <c r="T44" s="1">
        <v>88</v>
      </c>
      <c r="U44" s="1">
        <v>82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42">
        <v>84.5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81250</v>
      </c>
      <c r="C45" s="19" t="s">
        <v>150</v>
      </c>
      <c r="D45" s="18"/>
      <c r="E45" s="28">
        <f t="shared" si="0"/>
        <v>88</v>
      </c>
      <c r="F45" s="28" t="str">
        <f t="shared" si="1"/>
        <v>A</v>
      </c>
      <c r="G45" s="28">
        <f>IF((COUNTA(T12:AC12)&gt;0),(ROUND((AVERAGE(T45:AD45)),0)),"")</f>
        <v>88</v>
      </c>
      <c r="H45" s="28" t="str">
        <f t="shared" si="2"/>
        <v>A</v>
      </c>
      <c r="I45" s="36">
        <v>1</v>
      </c>
      <c r="J45" s="28" t="str">
        <f t="shared" si="3"/>
        <v>Mampu memahami dan menganalisa tentang  karya seni rupa 2D, prinsip seni 2D, aliran dan karya 2D.</v>
      </c>
      <c r="K45" s="28">
        <f t="shared" si="4"/>
        <v>81.5</v>
      </c>
      <c r="L45" s="28" t="str">
        <f t="shared" si="5"/>
        <v>B</v>
      </c>
      <c r="M45" s="28">
        <f t="shared" si="6"/>
        <v>81.5</v>
      </c>
      <c r="N45" s="28" t="str">
        <f t="shared" si="7"/>
        <v>B</v>
      </c>
      <c r="O45" s="36">
        <v>2</v>
      </c>
      <c r="P45" s="28" t="str">
        <f t="shared" si="8"/>
        <v>Mampu membuat karya secara detail tapi belum bisa membuat secara estetis bagi penikmat seni.</v>
      </c>
      <c r="Q45" s="39"/>
      <c r="R45" s="39" t="s">
        <v>8</v>
      </c>
      <c r="S45" s="18"/>
      <c r="T45" s="1">
        <v>88</v>
      </c>
      <c r="U45" s="1">
        <v>88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42">
        <v>81.5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81266</v>
      </c>
      <c r="C46" s="19" t="s">
        <v>151</v>
      </c>
      <c r="D46" s="18"/>
      <c r="E46" s="28">
        <f t="shared" si="0"/>
        <v>88</v>
      </c>
      <c r="F46" s="28" t="str">
        <f t="shared" si="1"/>
        <v>A</v>
      </c>
      <c r="G46" s="28">
        <f>IF((COUNTA(T12:AC12)&gt;0),(ROUND((AVERAGE(T46:AD46)),0)),"")</f>
        <v>88</v>
      </c>
      <c r="H46" s="28" t="str">
        <f t="shared" si="2"/>
        <v>A</v>
      </c>
      <c r="I46" s="36">
        <v>1</v>
      </c>
      <c r="J46" s="28" t="str">
        <f t="shared" si="3"/>
        <v>Mampu memahami dan menganalisa tentang  karya seni rupa 2D, prinsip seni 2D, aliran dan karya 2D.</v>
      </c>
      <c r="K46" s="28">
        <f t="shared" si="4"/>
        <v>86</v>
      </c>
      <c r="L46" s="28" t="str">
        <f t="shared" si="5"/>
        <v>A</v>
      </c>
      <c r="M46" s="28">
        <f t="shared" si="6"/>
        <v>86</v>
      </c>
      <c r="N46" s="28" t="str">
        <f t="shared" si="7"/>
        <v>A</v>
      </c>
      <c r="O46" s="36">
        <v>1</v>
      </c>
      <c r="P46" s="28" t="str">
        <f t="shared" si="8"/>
        <v>Mampu mendesain dan membuat karya secara detail dan estetis bagi penikmat seni.</v>
      </c>
      <c r="Q46" s="39"/>
      <c r="R46" s="39" t="s">
        <v>8</v>
      </c>
      <c r="S46" s="18"/>
      <c r="T46" s="1">
        <v>85</v>
      </c>
      <c r="U46" s="1">
        <v>90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42">
        <v>86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6"/>
      <c r="J47" s="28" t="str">
        <f t="shared" si="3"/>
        <v/>
      </c>
      <c r="K47" s="28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6"/>
      <c r="P47" s="28" t="str">
        <f t="shared" si="8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6"/>
      <c r="J48" s="28" t="str">
        <f t="shared" si="3"/>
        <v/>
      </c>
      <c r="K48" s="28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6"/>
      <c r="P48" s="28" t="str">
        <f t="shared" si="8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6"/>
      <c r="J49" s="28" t="str">
        <f t="shared" si="3"/>
        <v/>
      </c>
      <c r="K49" s="28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6"/>
      <c r="P49" s="28" t="str">
        <f t="shared" si="8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6"/>
      <c r="J50" s="28" t="str">
        <f t="shared" si="3"/>
        <v/>
      </c>
      <c r="K50" s="28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6"/>
      <c r="P50" s="28" t="str">
        <f t="shared" si="8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C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728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728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160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81283</v>
      </c>
      <c r="C11" s="19" t="s">
        <v>153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87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Mampu memahami dan menganalisa tentang  karya seni rupa 2D, prinsip seni 2D, aliran dan karya 2D.</v>
      </c>
      <c r="K11" s="28">
        <f t="shared" ref="K11:K50" si="4">IF((COUNTA(AF11:AO11)&gt;0),AVERAGE(AF11:AO11),"")</f>
        <v>86.5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86.5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Mampu mendesain dan membuat karya secara detail dan estetis bagi penikmat seni.</v>
      </c>
      <c r="Q11" s="39"/>
      <c r="R11" s="39" t="s">
        <v>8</v>
      </c>
      <c r="S11" s="18"/>
      <c r="T11" s="1">
        <v>85</v>
      </c>
      <c r="U11" s="1">
        <v>88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42">
        <v>86.5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81300</v>
      </c>
      <c r="C12" s="19" t="s">
        <v>154</v>
      </c>
      <c r="D12" s="18"/>
      <c r="E12" s="28">
        <f t="shared" si="0"/>
        <v>88</v>
      </c>
      <c r="F12" s="28" t="str">
        <f t="shared" si="1"/>
        <v>A</v>
      </c>
      <c r="G12" s="28">
        <f>IF((COUNTA(T12:AC12)&gt;0),(ROUND((AVERAGE(T12:AD12)),0)),"")</f>
        <v>88</v>
      </c>
      <c r="H12" s="28" t="str">
        <f t="shared" si="2"/>
        <v>A</v>
      </c>
      <c r="I12" s="36">
        <v>1</v>
      </c>
      <c r="J12" s="28" t="str">
        <f t="shared" si="3"/>
        <v>Mampu memahami dan menganalisa tentang  karya seni rupa 2D, prinsip seni 2D, aliran dan karya 2D.</v>
      </c>
      <c r="K12" s="28">
        <f t="shared" si="4"/>
        <v>80.5</v>
      </c>
      <c r="L12" s="28" t="str">
        <f t="shared" si="5"/>
        <v>B</v>
      </c>
      <c r="M12" s="28">
        <f t="shared" si="6"/>
        <v>80.5</v>
      </c>
      <c r="N12" s="28" t="str">
        <f t="shared" si="7"/>
        <v>B</v>
      </c>
      <c r="O12" s="36">
        <v>2</v>
      </c>
      <c r="P12" s="28" t="str">
        <f t="shared" si="8"/>
        <v>Mampu membuat karya secara detail tapi belum bisa membuat secara estetis bagi penikmat seni.</v>
      </c>
      <c r="Q12" s="39"/>
      <c r="R12" s="39" t="s">
        <v>8</v>
      </c>
      <c r="S12" s="18"/>
      <c r="T12" s="1">
        <v>85</v>
      </c>
      <c r="U12" s="1">
        <v>90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42">
        <v>80.5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81317</v>
      </c>
      <c r="C13" s="19" t="s">
        <v>155</v>
      </c>
      <c r="D13" s="18"/>
      <c r="E13" s="28">
        <f t="shared" si="0"/>
        <v>87</v>
      </c>
      <c r="F13" s="28" t="str">
        <f t="shared" si="1"/>
        <v>A</v>
      </c>
      <c r="G13" s="28">
        <f>IF((COUNTA(T12:AC12)&gt;0),(ROUND((AVERAGE(T13:AD13)),0)),"")</f>
        <v>87</v>
      </c>
      <c r="H13" s="28" t="str">
        <f t="shared" si="2"/>
        <v>A</v>
      </c>
      <c r="I13" s="36">
        <v>1</v>
      </c>
      <c r="J13" s="28" t="str">
        <f t="shared" si="3"/>
        <v>Mampu memahami dan menganalisa tentang  karya seni rupa 2D, prinsip seni 2D, aliran dan karya 2D.</v>
      </c>
      <c r="K13" s="28">
        <f t="shared" si="4"/>
        <v>82.5</v>
      </c>
      <c r="L13" s="28" t="str">
        <f t="shared" si="5"/>
        <v>B</v>
      </c>
      <c r="M13" s="28">
        <f t="shared" si="6"/>
        <v>82.5</v>
      </c>
      <c r="N13" s="28" t="str">
        <f t="shared" si="7"/>
        <v>B</v>
      </c>
      <c r="O13" s="36">
        <v>2</v>
      </c>
      <c r="P13" s="28" t="str">
        <f t="shared" si="8"/>
        <v>Mampu membuat karya secara detail tapi belum bisa membuat secara estetis bagi penikmat seni.</v>
      </c>
      <c r="Q13" s="39"/>
      <c r="R13" s="39" t="s">
        <v>8</v>
      </c>
      <c r="S13" s="18"/>
      <c r="T13" s="1">
        <v>83</v>
      </c>
      <c r="U13" s="1">
        <v>90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42">
        <v>82.5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5" t="s">
        <v>227</v>
      </c>
      <c r="FI13" s="45" t="s">
        <v>226</v>
      </c>
      <c r="FJ13" s="43">
        <v>29961</v>
      </c>
      <c r="FK13" s="43">
        <v>29971</v>
      </c>
    </row>
    <row r="14" spans="1:167" x14ac:dyDescent="0.25">
      <c r="A14" s="19">
        <v>4</v>
      </c>
      <c r="B14" s="19">
        <v>81334</v>
      </c>
      <c r="C14" s="19" t="s">
        <v>156</v>
      </c>
      <c r="D14" s="18"/>
      <c r="E14" s="28">
        <f t="shared" si="0"/>
        <v>88</v>
      </c>
      <c r="F14" s="28" t="str">
        <f t="shared" si="1"/>
        <v>A</v>
      </c>
      <c r="G14" s="28">
        <f>IF((COUNTA(T12:AC12)&gt;0),(ROUND((AVERAGE(T14:AD14)),0)),"")</f>
        <v>88</v>
      </c>
      <c r="H14" s="28" t="str">
        <f t="shared" si="2"/>
        <v>A</v>
      </c>
      <c r="I14" s="36">
        <v>1</v>
      </c>
      <c r="J14" s="28" t="str">
        <f t="shared" si="3"/>
        <v>Mampu memahami dan menganalisa tentang  karya seni rupa 2D, prinsip seni 2D, aliran dan karya 2D.</v>
      </c>
      <c r="K14" s="28">
        <f t="shared" si="4"/>
        <v>85</v>
      </c>
      <c r="L14" s="28" t="str">
        <f t="shared" si="5"/>
        <v>A</v>
      </c>
      <c r="M14" s="28">
        <f t="shared" si="6"/>
        <v>85</v>
      </c>
      <c r="N14" s="28" t="str">
        <f t="shared" si="7"/>
        <v>A</v>
      </c>
      <c r="O14" s="36">
        <v>1</v>
      </c>
      <c r="P14" s="28" t="str">
        <f t="shared" si="8"/>
        <v>Mampu mendesain dan membuat karya secara detail dan estetis bagi penikmat seni.</v>
      </c>
      <c r="Q14" s="39"/>
      <c r="R14" s="39" t="s">
        <v>8</v>
      </c>
      <c r="S14" s="18"/>
      <c r="T14" s="1">
        <v>90</v>
      </c>
      <c r="U14" s="1">
        <v>85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42">
        <v>85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5"/>
      <c r="FI14" s="45"/>
      <c r="FJ14" s="43"/>
      <c r="FK14" s="43"/>
    </row>
    <row r="15" spans="1:167" x14ac:dyDescent="0.25">
      <c r="A15" s="19">
        <v>5</v>
      </c>
      <c r="B15" s="19">
        <v>81351</v>
      </c>
      <c r="C15" s="19" t="s">
        <v>157</v>
      </c>
      <c r="D15" s="18"/>
      <c r="E15" s="28">
        <f t="shared" si="0"/>
        <v>90</v>
      </c>
      <c r="F15" s="28" t="str">
        <f t="shared" si="1"/>
        <v>A</v>
      </c>
      <c r="G15" s="28">
        <f>IF((COUNTA(T12:AC12)&gt;0),(ROUND((AVERAGE(T15:AD15)),0)),"")</f>
        <v>90</v>
      </c>
      <c r="H15" s="28" t="str">
        <f t="shared" si="2"/>
        <v>A</v>
      </c>
      <c r="I15" s="36">
        <v>1</v>
      </c>
      <c r="J15" s="28" t="str">
        <f t="shared" si="3"/>
        <v>Mampu memahami dan menganalisa tentang  karya seni rupa 2D, prinsip seni 2D, aliran dan karya 2D.</v>
      </c>
      <c r="K15" s="28">
        <f t="shared" si="4"/>
        <v>82.5</v>
      </c>
      <c r="L15" s="28" t="str">
        <f t="shared" si="5"/>
        <v>B</v>
      </c>
      <c r="M15" s="28">
        <f t="shared" si="6"/>
        <v>82.5</v>
      </c>
      <c r="N15" s="28" t="str">
        <f t="shared" si="7"/>
        <v>B</v>
      </c>
      <c r="O15" s="36">
        <v>2</v>
      </c>
      <c r="P15" s="28" t="str">
        <f t="shared" si="8"/>
        <v>Mampu membuat karya secara detail tapi belum bisa membuat secara estetis bagi penikmat seni.</v>
      </c>
      <c r="Q15" s="39"/>
      <c r="R15" s="39" t="s">
        <v>8</v>
      </c>
      <c r="S15" s="18"/>
      <c r="T15" s="1">
        <v>95</v>
      </c>
      <c r="U15" s="1">
        <v>85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42">
        <v>82.5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5" t="s">
        <v>228</v>
      </c>
      <c r="FI15" s="45" t="s">
        <v>225</v>
      </c>
      <c r="FJ15" s="43">
        <v>29962</v>
      </c>
      <c r="FK15" s="43">
        <v>29972</v>
      </c>
    </row>
    <row r="16" spans="1:167" x14ac:dyDescent="0.25">
      <c r="A16" s="19">
        <v>6</v>
      </c>
      <c r="B16" s="19">
        <v>81385</v>
      </c>
      <c r="C16" s="19" t="s">
        <v>158</v>
      </c>
      <c r="D16" s="18"/>
      <c r="E16" s="28">
        <f t="shared" si="0"/>
        <v>91</v>
      </c>
      <c r="F16" s="28" t="str">
        <f t="shared" si="1"/>
        <v>A</v>
      </c>
      <c r="G16" s="28">
        <f>IF((COUNTA(T12:AC12)&gt;0),(ROUND((AVERAGE(T16:AD16)),0)),"")</f>
        <v>91</v>
      </c>
      <c r="H16" s="28" t="str">
        <f t="shared" si="2"/>
        <v>A</v>
      </c>
      <c r="I16" s="36">
        <v>1</v>
      </c>
      <c r="J16" s="28" t="str">
        <f t="shared" si="3"/>
        <v>Mampu memahami dan menganalisa tentang  karya seni rupa 2D, prinsip seni 2D, aliran dan karya 2D.</v>
      </c>
      <c r="K16" s="28">
        <f t="shared" si="4"/>
        <v>95</v>
      </c>
      <c r="L16" s="28" t="str">
        <f t="shared" si="5"/>
        <v>A</v>
      </c>
      <c r="M16" s="28">
        <f t="shared" si="6"/>
        <v>95</v>
      </c>
      <c r="N16" s="28" t="str">
        <f t="shared" si="7"/>
        <v>A</v>
      </c>
      <c r="O16" s="36">
        <v>1</v>
      </c>
      <c r="P16" s="28" t="str">
        <f t="shared" si="8"/>
        <v>Mampu mendesain dan membuat karya secara detail dan estetis bagi penikmat seni.</v>
      </c>
      <c r="Q16" s="39"/>
      <c r="R16" s="39" t="s">
        <v>8</v>
      </c>
      <c r="S16" s="18"/>
      <c r="T16" s="1">
        <v>90</v>
      </c>
      <c r="U16" s="1">
        <v>92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42">
        <v>95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5"/>
      <c r="FI16" s="45"/>
      <c r="FJ16" s="43"/>
      <c r="FK16" s="43"/>
    </row>
    <row r="17" spans="1:167" x14ac:dyDescent="0.25">
      <c r="A17" s="19">
        <v>7</v>
      </c>
      <c r="B17" s="19">
        <v>81402</v>
      </c>
      <c r="C17" s="19" t="s">
        <v>159</v>
      </c>
      <c r="D17" s="18"/>
      <c r="E17" s="28">
        <f t="shared" si="0"/>
        <v>88</v>
      </c>
      <c r="F17" s="28" t="str">
        <f t="shared" si="1"/>
        <v>A</v>
      </c>
      <c r="G17" s="28">
        <f>IF((COUNTA(T12:AC12)&gt;0),(ROUND((AVERAGE(T17:AD17)),0)),"")</f>
        <v>88</v>
      </c>
      <c r="H17" s="28" t="str">
        <f t="shared" si="2"/>
        <v>A</v>
      </c>
      <c r="I17" s="36">
        <v>1</v>
      </c>
      <c r="J17" s="28" t="str">
        <f t="shared" si="3"/>
        <v>Mampu memahami dan menganalisa tentang  karya seni rupa 2D, prinsip seni 2D, aliran dan karya 2D.</v>
      </c>
      <c r="K17" s="28">
        <f t="shared" si="4"/>
        <v>87.5</v>
      </c>
      <c r="L17" s="28" t="str">
        <f t="shared" si="5"/>
        <v>A</v>
      </c>
      <c r="M17" s="28">
        <f t="shared" si="6"/>
        <v>87.5</v>
      </c>
      <c r="N17" s="28" t="str">
        <f t="shared" si="7"/>
        <v>A</v>
      </c>
      <c r="O17" s="36">
        <v>1</v>
      </c>
      <c r="P17" s="28" t="str">
        <f t="shared" si="8"/>
        <v>Mampu mendesain dan membuat karya secara detail dan estetis bagi penikmat seni.</v>
      </c>
      <c r="Q17" s="39"/>
      <c r="R17" s="39" t="s">
        <v>8</v>
      </c>
      <c r="S17" s="18"/>
      <c r="T17" s="1">
        <v>85</v>
      </c>
      <c r="U17" s="1">
        <v>90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42">
        <v>87.5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5"/>
      <c r="FI17" s="45" t="s">
        <v>224</v>
      </c>
      <c r="FJ17" s="43">
        <v>29963</v>
      </c>
      <c r="FK17" s="43">
        <v>29973</v>
      </c>
    </row>
    <row r="18" spans="1:167" x14ac:dyDescent="0.25">
      <c r="A18" s="19">
        <v>8</v>
      </c>
      <c r="B18" s="19">
        <v>81419</v>
      </c>
      <c r="C18" s="19" t="s">
        <v>160</v>
      </c>
      <c r="D18" s="18"/>
      <c r="E18" s="28">
        <f t="shared" si="0"/>
        <v>87</v>
      </c>
      <c r="F18" s="28" t="str">
        <f t="shared" si="1"/>
        <v>A</v>
      </c>
      <c r="G18" s="28">
        <f>IF((COUNTA(T12:AC12)&gt;0),(ROUND((AVERAGE(T18:AD18)),0)),"")</f>
        <v>87</v>
      </c>
      <c r="H18" s="28" t="str">
        <f t="shared" si="2"/>
        <v>A</v>
      </c>
      <c r="I18" s="36">
        <v>1</v>
      </c>
      <c r="J18" s="28" t="str">
        <f t="shared" si="3"/>
        <v>Mampu memahami dan menganalisa tentang  karya seni rupa 2D, prinsip seni 2D, aliran dan karya 2D.</v>
      </c>
      <c r="K18" s="28">
        <f t="shared" si="4"/>
        <v>85</v>
      </c>
      <c r="L18" s="28" t="str">
        <f t="shared" si="5"/>
        <v>A</v>
      </c>
      <c r="M18" s="28">
        <f t="shared" si="6"/>
        <v>85</v>
      </c>
      <c r="N18" s="28" t="str">
        <f t="shared" si="7"/>
        <v>A</v>
      </c>
      <c r="O18" s="36">
        <v>1</v>
      </c>
      <c r="P18" s="28" t="str">
        <f t="shared" si="8"/>
        <v>Mampu mendesain dan membuat karya secara detail dan estetis bagi penikmat seni.</v>
      </c>
      <c r="Q18" s="39"/>
      <c r="R18" s="39" t="s">
        <v>8</v>
      </c>
      <c r="S18" s="18"/>
      <c r="T18" s="1">
        <v>83</v>
      </c>
      <c r="U18" s="1">
        <v>90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42">
        <v>85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5"/>
      <c r="FJ18" s="43"/>
      <c r="FK18" s="43"/>
    </row>
    <row r="19" spans="1:167" x14ac:dyDescent="0.25">
      <c r="A19" s="19">
        <v>9</v>
      </c>
      <c r="B19" s="19">
        <v>81436</v>
      </c>
      <c r="C19" s="19" t="s">
        <v>161</v>
      </c>
      <c r="D19" s="18"/>
      <c r="E19" s="28">
        <f t="shared" si="0"/>
        <v>88</v>
      </c>
      <c r="F19" s="28" t="str">
        <f t="shared" si="1"/>
        <v>A</v>
      </c>
      <c r="G19" s="28">
        <f>IF((COUNTA(T12:AC12)&gt;0),(ROUND((AVERAGE(T19:AD19)),0)),"")</f>
        <v>88</v>
      </c>
      <c r="H19" s="28" t="str">
        <f t="shared" si="2"/>
        <v>A</v>
      </c>
      <c r="I19" s="36">
        <v>1</v>
      </c>
      <c r="J19" s="28" t="str">
        <f t="shared" si="3"/>
        <v>Mampu memahami dan menganalisa tentang  karya seni rupa 2D, prinsip seni 2D, aliran dan karya 2D.</v>
      </c>
      <c r="K19" s="28">
        <f t="shared" si="4"/>
        <v>89</v>
      </c>
      <c r="L19" s="28" t="str">
        <f t="shared" si="5"/>
        <v>A</v>
      </c>
      <c r="M19" s="28">
        <f t="shared" si="6"/>
        <v>89</v>
      </c>
      <c r="N19" s="28" t="str">
        <f t="shared" si="7"/>
        <v>A</v>
      </c>
      <c r="O19" s="36">
        <v>1</v>
      </c>
      <c r="P19" s="28" t="str">
        <f t="shared" si="8"/>
        <v>Mampu mendesain dan membuat karya secara detail dan estetis bagi penikmat seni.</v>
      </c>
      <c r="Q19" s="39"/>
      <c r="R19" s="39" t="s">
        <v>8</v>
      </c>
      <c r="S19" s="18"/>
      <c r="T19" s="1">
        <v>90</v>
      </c>
      <c r="U19" s="1">
        <v>85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42">
        <v>89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/>
      <c r="FI19" s="45"/>
      <c r="FJ19" s="43">
        <v>29964</v>
      </c>
      <c r="FK19" s="43">
        <v>29974</v>
      </c>
    </row>
    <row r="20" spans="1:167" x14ac:dyDescent="0.25">
      <c r="A20" s="19">
        <v>10</v>
      </c>
      <c r="B20" s="19">
        <v>81453</v>
      </c>
      <c r="C20" s="19" t="s">
        <v>162</v>
      </c>
      <c r="D20" s="18"/>
      <c r="E20" s="28">
        <f t="shared" si="0"/>
        <v>90</v>
      </c>
      <c r="F20" s="28" t="str">
        <f t="shared" si="1"/>
        <v>A</v>
      </c>
      <c r="G20" s="28">
        <f>IF((COUNTA(T12:AC12)&gt;0),(ROUND((AVERAGE(T20:AD20)),0)),"")</f>
        <v>90</v>
      </c>
      <c r="H20" s="28" t="str">
        <f t="shared" si="2"/>
        <v>A</v>
      </c>
      <c r="I20" s="36">
        <v>1</v>
      </c>
      <c r="J20" s="28" t="str">
        <f t="shared" si="3"/>
        <v>Mampu memahami dan menganalisa tentang  karya seni rupa 2D, prinsip seni 2D, aliran dan karya 2D.</v>
      </c>
      <c r="K20" s="28">
        <f t="shared" si="4"/>
        <v>85</v>
      </c>
      <c r="L20" s="28" t="str">
        <f t="shared" si="5"/>
        <v>A</v>
      </c>
      <c r="M20" s="28">
        <f t="shared" si="6"/>
        <v>85</v>
      </c>
      <c r="N20" s="28" t="str">
        <f t="shared" si="7"/>
        <v>A</v>
      </c>
      <c r="O20" s="36">
        <v>1</v>
      </c>
      <c r="P20" s="28" t="str">
        <f t="shared" si="8"/>
        <v>Mampu mendesain dan membuat karya secara detail dan estetis bagi penikmat seni.</v>
      </c>
      <c r="Q20" s="39"/>
      <c r="R20" s="39" t="s">
        <v>8</v>
      </c>
      <c r="S20" s="18"/>
      <c r="T20" s="1">
        <v>95</v>
      </c>
      <c r="U20" s="1">
        <v>85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42">
        <v>85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 x14ac:dyDescent="0.25">
      <c r="A21" s="19">
        <v>11</v>
      </c>
      <c r="B21" s="19">
        <v>81470</v>
      </c>
      <c r="C21" s="19" t="s">
        <v>163</v>
      </c>
      <c r="D21" s="18"/>
      <c r="E21" s="28">
        <f t="shared" si="0"/>
        <v>90</v>
      </c>
      <c r="F21" s="28" t="str">
        <f t="shared" si="1"/>
        <v>A</v>
      </c>
      <c r="G21" s="28">
        <f>IF((COUNTA(T12:AC12)&gt;0),(ROUND((AVERAGE(T21:AD21)),0)),"")</f>
        <v>90</v>
      </c>
      <c r="H21" s="28" t="str">
        <f t="shared" si="2"/>
        <v>A</v>
      </c>
      <c r="I21" s="36">
        <v>1</v>
      </c>
      <c r="J21" s="28" t="str">
        <f t="shared" si="3"/>
        <v>Mampu memahami dan menganalisa tentang  karya seni rupa 2D, prinsip seni 2D, aliran dan karya 2D.</v>
      </c>
      <c r="K21" s="28">
        <f t="shared" si="4"/>
        <v>90</v>
      </c>
      <c r="L21" s="28" t="str">
        <f t="shared" si="5"/>
        <v>A</v>
      </c>
      <c r="M21" s="28">
        <f t="shared" si="6"/>
        <v>90</v>
      </c>
      <c r="N21" s="28" t="str">
        <f t="shared" si="7"/>
        <v>A</v>
      </c>
      <c r="O21" s="36">
        <v>1</v>
      </c>
      <c r="P21" s="28" t="str">
        <f t="shared" si="8"/>
        <v>Mampu mendesain dan membuat karya secara detail dan estetis bagi penikmat seni.</v>
      </c>
      <c r="Q21" s="39"/>
      <c r="R21" s="39" t="s">
        <v>8</v>
      </c>
      <c r="S21" s="18"/>
      <c r="T21" s="1">
        <v>90</v>
      </c>
      <c r="U21" s="1">
        <v>90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42">
        <v>90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29965</v>
      </c>
      <c r="FK21" s="43">
        <v>29975</v>
      </c>
    </row>
    <row r="22" spans="1:167" x14ac:dyDescent="0.25">
      <c r="A22" s="19">
        <v>12</v>
      </c>
      <c r="B22" s="19">
        <v>81487</v>
      </c>
      <c r="C22" s="19" t="s">
        <v>164</v>
      </c>
      <c r="D22" s="18"/>
      <c r="E22" s="28">
        <f t="shared" si="0"/>
        <v>85</v>
      </c>
      <c r="F22" s="28" t="str">
        <f t="shared" si="1"/>
        <v>A</v>
      </c>
      <c r="G22" s="28">
        <f>IF((COUNTA(T12:AC12)&gt;0),(ROUND((AVERAGE(T22:AD22)),0)),"")</f>
        <v>85</v>
      </c>
      <c r="H22" s="28" t="str">
        <f t="shared" si="2"/>
        <v>A</v>
      </c>
      <c r="I22" s="36">
        <v>1</v>
      </c>
      <c r="J22" s="28" t="str">
        <f t="shared" si="3"/>
        <v>Mampu memahami dan menganalisa tentang  karya seni rupa 2D, prinsip seni 2D, aliran dan karya 2D.</v>
      </c>
      <c r="K22" s="28">
        <f t="shared" si="4"/>
        <v>85.5</v>
      </c>
      <c r="L22" s="28" t="str">
        <f t="shared" si="5"/>
        <v>A</v>
      </c>
      <c r="M22" s="28">
        <f t="shared" si="6"/>
        <v>85.5</v>
      </c>
      <c r="N22" s="28" t="str">
        <f t="shared" si="7"/>
        <v>A</v>
      </c>
      <c r="O22" s="36">
        <v>1</v>
      </c>
      <c r="P22" s="28" t="str">
        <f t="shared" si="8"/>
        <v>Mampu mendesain dan membuat karya secara detail dan estetis bagi penikmat seni.</v>
      </c>
      <c r="Q22" s="39"/>
      <c r="R22" s="39" t="s">
        <v>8</v>
      </c>
      <c r="S22" s="18"/>
      <c r="T22" s="1">
        <v>82</v>
      </c>
      <c r="U22" s="1">
        <v>88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42">
        <v>85.5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x14ac:dyDescent="0.25">
      <c r="A23" s="19">
        <v>13</v>
      </c>
      <c r="B23" s="19">
        <v>81504</v>
      </c>
      <c r="C23" s="19" t="s">
        <v>165</v>
      </c>
      <c r="D23" s="18"/>
      <c r="E23" s="28">
        <f t="shared" si="0"/>
        <v>84</v>
      </c>
      <c r="F23" s="28" t="str">
        <f t="shared" si="1"/>
        <v>B</v>
      </c>
      <c r="G23" s="28">
        <f>IF((COUNTA(T12:AC12)&gt;0),(ROUND((AVERAGE(T23:AD23)),0)),"")</f>
        <v>84</v>
      </c>
      <c r="H23" s="28" t="str">
        <f t="shared" si="2"/>
        <v>B</v>
      </c>
      <c r="I23" s="36">
        <v>2</v>
      </c>
      <c r="J23" s="28" t="str">
        <f t="shared" si="3"/>
        <v>Mampu memahami dan menganalisa tentang  karya seni rupa 2D, prinsip seni 2D, namun tidak memahami tentang aliran dan karya seni 2D.</v>
      </c>
      <c r="K23" s="28">
        <f t="shared" si="4"/>
        <v>82.5</v>
      </c>
      <c r="L23" s="28" t="str">
        <f t="shared" si="5"/>
        <v>B</v>
      </c>
      <c r="M23" s="28">
        <f t="shared" si="6"/>
        <v>82.5</v>
      </c>
      <c r="N23" s="28" t="str">
        <f t="shared" si="7"/>
        <v>B</v>
      </c>
      <c r="O23" s="36">
        <v>2</v>
      </c>
      <c r="P23" s="28" t="str">
        <f t="shared" si="8"/>
        <v>Mampu membuat karya secara detail tapi belum bisa membuat secara estetis bagi penikmat seni.</v>
      </c>
      <c r="Q23" s="39"/>
      <c r="R23" s="39" t="s">
        <v>8</v>
      </c>
      <c r="S23" s="18"/>
      <c r="T23" s="1">
        <v>85</v>
      </c>
      <c r="U23" s="1">
        <v>83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42">
        <v>82.5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29966</v>
      </c>
      <c r="FK23" s="43">
        <v>29976</v>
      </c>
    </row>
    <row r="24" spans="1:167" x14ac:dyDescent="0.25">
      <c r="A24" s="19">
        <v>14</v>
      </c>
      <c r="B24" s="19">
        <v>81521</v>
      </c>
      <c r="C24" s="19" t="s">
        <v>166</v>
      </c>
      <c r="D24" s="18"/>
      <c r="E24" s="28">
        <f t="shared" si="0"/>
        <v>90</v>
      </c>
      <c r="F24" s="28" t="str">
        <f t="shared" si="1"/>
        <v>A</v>
      </c>
      <c r="G24" s="28">
        <f>IF((COUNTA(T12:AC12)&gt;0),(ROUND((AVERAGE(T24:AD24)),0)),"")</f>
        <v>90</v>
      </c>
      <c r="H24" s="28" t="str">
        <f t="shared" si="2"/>
        <v>A</v>
      </c>
      <c r="I24" s="36">
        <v>1</v>
      </c>
      <c r="J24" s="28" t="str">
        <f t="shared" si="3"/>
        <v>Mampu memahami dan menganalisa tentang  karya seni rupa 2D, prinsip seni 2D, aliran dan karya 2D.</v>
      </c>
      <c r="K24" s="28">
        <f t="shared" si="4"/>
        <v>82.5</v>
      </c>
      <c r="L24" s="28" t="str">
        <f t="shared" si="5"/>
        <v>B</v>
      </c>
      <c r="M24" s="28">
        <f t="shared" si="6"/>
        <v>82.5</v>
      </c>
      <c r="N24" s="28" t="str">
        <f t="shared" si="7"/>
        <v>B</v>
      </c>
      <c r="O24" s="36">
        <v>2</v>
      </c>
      <c r="P24" s="28" t="str">
        <f t="shared" si="8"/>
        <v>Mampu membuat karya secara detail tapi belum bisa membuat secara estetis bagi penikmat seni.</v>
      </c>
      <c r="Q24" s="39"/>
      <c r="R24" s="39" t="s">
        <v>8</v>
      </c>
      <c r="S24" s="18"/>
      <c r="T24" s="1">
        <v>90</v>
      </c>
      <c r="U24" s="1">
        <v>90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42">
        <v>82.5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x14ac:dyDescent="0.25">
      <c r="A25" s="19">
        <v>15</v>
      </c>
      <c r="B25" s="19">
        <v>81538</v>
      </c>
      <c r="C25" s="19" t="s">
        <v>167</v>
      </c>
      <c r="D25" s="18"/>
      <c r="E25" s="28">
        <f t="shared" si="0"/>
        <v>88</v>
      </c>
      <c r="F25" s="28" t="str">
        <f t="shared" si="1"/>
        <v>A</v>
      </c>
      <c r="G25" s="28">
        <f>IF((COUNTA(T12:AC12)&gt;0),(ROUND((AVERAGE(T25:AD25)),0)),"")</f>
        <v>88</v>
      </c>
      <c r="H25" s="28" t="str">
        <f t="shared" si="2"/>
        <v>A</v>
      </c>
      <c r="I25" s="36">
        <v>1</v>
      </c>
      <c r="J25" s="28" t="str">
        <f t="shared" si="3"/>
        <v>Mampu memahami dan menganalisa tentang  karya seni rupa 2D, prinsip seni 2D, aliran dan karya 2D.</v>
      </c>
      <c r="K25" s="28">
        <f t="shared" si="4"/>
        <v>81.5</v>
      </c>
      <c r="L25" s="28" t="str">
        <f t="shared" si="5"/>
        <v>B</v>
      </c>
      <c r="M25" s="28">
        <f t="shared" si="6"/>
        <v>81.5</v>
      </c>
      <c r="N25" s="28" t="str">
        <f t="shared" si="7"/>
        <v>B</v>
      </c>
      <c r="O25" s="36">
        <v>2</v>
      </c>
      <c r="P25" s="28" t="str">
        <f t="shared" si="8"/>
        <v>Mampu membuat karya secara detail tapi belum bisa membuat secara estetis bagi penikmat seni.</v>
      </c>
      <c r="Q25" s="39"/>
      <c r="R25" s="39" t="s">
        <v>8</v>
      </c>
      <c r="S25" s="18"/>
      <c r="T25" s="1">
        <v>90</v>
      </c>
      <c r="U25" s="1">
        <v>85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42">
        <v>81.5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4">
        <v>7</v>
      </c>
      <c r="FH25" s="45"/>
      <c r="FI25" s="45"/>
      <c r="FJ25" s="43">
        <v>29967</v>
      </c>
      <c r="FK25" s="43">
        <v>29977</v>
      </c>
    </row>
    <row r="26" spans="1:167" x14ac:dyDescent="0.25">
      <c r="A26" s="19">
        <v>16</v>
      </c>
      <c r="B26" s="19">
        <v>81555</v>
      </c>
      <c r="C26" s="19" t="s">
        <v>168</v>
      </c>
      <c r="D26" s="18"/>
      <c r="E26" s="28">
        <f t="shared" si="0"/>
        <v>87</v>
      </c>
      <c r="F26" s="28" t="str">
        <f t="shared" si="1"/>
        <v>A</v>
      </c>
      <c r="G26" s="28">
        <f>IF((COUNTA(T12:AC12)&gt;0),(ROUND((AVERAGE(T26:AD26)),0)),"")</f>
        <v>87</v>
      </c>
      <c r="H26" s="28" t="str">
        <f t="shared" si="2"/>
        <v>A</v>
      </c>
      <c r="I26" s="36">
        <v>1</v>
      </c>
      <c r="J26" s="28" t="str">
        <f t="shared" si="3"/>
        <v>Mampu memahami dan menganalisa tentang  karya seni rupa 2D, prinsip seni 2D, aliran dan karya 2D.</v>
      </c>
      <c r="K26" s="28">
        <f t="shared" si="4"/>
        <v>78</v>
      </c>
      <c r="L26" s="28" t="str">
        <f t="shared" si="5"/>
        <v>B</v>
      </c>
      <c r="M26" s="28">
        <f t="shared" si="6"/>
        <v>78</v>
      </c>
      <c r="N26" s="28" t="str">
        <f t="shared" si="7"/>
        <v>B</v>
      </c>
      <c r="O26" s="36">
        <v>2</v>
      </c>
      <c r="P26" s="28" t="str">
        <f t="shared" si="8"/>
        <v>Mampu membuat karya secara detail tapi belum bisa membuat secara estetis bagi penikmat seni.</v>
      </c>
      <c r="Q26" s="39"/>
      <c r="R26" s="39" t="s">
        <v>8</v>
      </c>
      <c r="S26" s="18"/>
      <c r="T26" s="1">
        <v>85</v>
      </c>
      <c r="U26" s="1">
        <v>88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42">
        <v>78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 x14ac:dyDescent="0.25">
      <c r="A27" s="19">
        <v>17</v>
      </c>
      <c r="B27" s="19">
        <v>81572</v>
      </c>
      <c r="C27" s="19" t="s">
        <v>169</v>
      </c>
      <c r="D27" s="18"/>
      <c r="E27" s="28">
        <f t="shared" si="0"/>
        <v>85</v>
      </c>
      <c r="F27" s="28" t="str">
        <f t="shared" si="1"/>
        <v>A</v>
      </c>
      <c r="G27" s="28">
        <f>IF((COUNTA(T12:AC12)&gt;0),(ROUND((AVERAGE(T27:AD27)),0)),"")</f>
        <v>85</v>
      </c>
      <c r="H27" s="28" t="str">
        <f t="shared" si="2"/>
        <v>A</v>
      </c>
      <c r="I27" s="36">
        <v>1</v>
      </c>
      <c r="J27" s="28" t="str">
        <f t="shared" si="3"/>
        <v>Mampu memahami dan menganalisa tentang  karya seni rupa 2D, prinsip seni 2D, aliran dan karya 2D.</v>
      </c>
      <c r="K27" s="28">
        <f t="shared" si="4"/>
        <v>79</v>
      </c>
      <c r="L27" s="28" t="str">
        <f t="shared" si="5"/>
        <v>B</v>
      </c>
      <c r="M27" s="28">
        <f t="shared" si="6"/>
        <v>79</v>
      </c>
      <c r="N27" s="28" t="str">
        <f t="shared" si="7"/>
        <v>B</v>
      </c>
      <c r="O27" s="36">
        <v>2</v>
      </c>
      <c r="P27" s="28" t="str">
        <f t="shared" si="8"/>
        <v>Mampu membuat karya secara detail tapi belum bisa membuat secara estetis bagi penikmat seni.</v>
      </c>
      <c r="Q27" s="39"/>
      <c r="R27" s="39" t="s">
        <v>8</v>
      </c>
      <c r="S27" s="18"/>
      <c r="T27" s="1">
        <v>82</v>
      </c>
      <c r="U27" s="1">
        <v>88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42">
        <v>79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29968</v>
      </c>
      <c r="FK27" s="43">
        <v>29978</v>
      </c>
    </row>
    <row r="28" spans="1:167" x14ac:dyDescent="0.25">
      <c r="A28" s="19">
        <v>18</v>
      </c>
      <c r="B28" s="19">
        <v>81589</v>
      </c>
      <c r="C28" s="19" t="s">
        <v>170</v>
      </c>
      <c r="D28" s="18"/>
      <c r="E28" s="28">
        <f t="shared" si="0"/>
        <v>86</v>
      </c>
      <c r="F28" s="28" t="str">
        <f t="shared" si="1"/>
        <v>A</v>
      </c>
      <c r="G28" s="28">
        <f>IF((COUNTA(T12:AC12)&gt;0),(ROUND((AVERAGE(T28:AD28)),0)),"")</f>
        <v>86</v>
      </c>
      <c r="H28" s="28" t="str">
        <f t="shared" si="2"/>
        <v>A</v>
      </c>
      <c r="I28" s="36">
        <v>1</v>
      </c>
      <c r="J28" s="28" t="str">
        <f t="shared" si="3"/>
        <v>Mampu memahami dan menganalisa tentang  karya seni rupa 2D, prinsip seni 2D, aliran dan karya 2D.</v>
      </c>
      <c r="K28" s="28">
        <f t="shared" si="4"/>
        <v>90</v>
      </c>
      <c r="L28" s="28" t="str">
        <f t="shared" si="5"/>
        <v>A</v>
      </c>
      <c r="M28" s="28">
        <f t="shared" si="6"/>
        <v>90</v>
      </c>
      <c r="N28" s="28" t="str">
        <f t="shared" si="7"/>
        <v>A</v>
      </c>
      <c r="O28" s="36">
        <v>1</v>
      </c>
      <c r="P28" s="28" t="str">
        <f t="shared" si="8"/>
        <v>Mampu mendesain dan membuat karya secara detail dan estetis bagi penikmat seni.</v>
      </c>
      <c r="Q28" s="39"/>
      <c r="R28" s="39" t="s">
        <v>8</v>
      </c>
      <c r="S28" s="18"/>
      <c r="T28" s="1">
        <v>83</v>
      </c>
      <c r="U28" s="1">
        <v>88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42">
        <v>90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 x14ac:dyDescent="0.25">
      <c r="A29" s="19">
        <v>19</v>
      </c>
      <c r="B29" s="19">
        <v>81606</v>
      </c>
      <c r="C29" s="19" t="s">
        <v>171</v>
      </c>
      <c r="D29" s="18"/>
      <c r="E29" s="28">
        <f t="shared" si="0"/>
        <v>88</v>
      </c>
      <c r="F29" s="28" t="str">
        <f t="shared" si="1"/>
        <v>A</v>
      </c>
      <c r="G29" s="28">
        <f>IF((COUNTA(T12:AC12)&gt;0),(ROUND((AVERAGE(T29:AD29)),0)),"")</f>
        <v>88</v>
      </c>
      <c r="H29" s="28" t="str">
        <f t="shared" si="2"/>
        <v>A</v>
      </c>
      <c r="I29" s="36">
        <v>1</v>
      </c>
      <c r="J29" s="28" t="str">
        <f t="shared" si="3"/>
        <v>Mampu memahami dan menganalisa tentang  karya seni rupa 2D, prinsip seni 2D, aliran dan karya 2D.</v>
      </c>
      <c r="K29" s="28">
        <f t="shared" si="4"/>
        <v>82.5</v>
      </c>
      <c r="L29" s="28" t="str">
        <f t="shared" si="5"/>
        <v>B</v>
      </c>
      <c r="M29" s="28">
        <f t="shared" si="6"/>
        <v>82.5</v>
      </c>
      <c r="N29" s="28" t="str">
        <f t="shared" si="7"/>
        <v>B</v>
      </c>
      <c r="O29" s="36">
        <v>2</v>
      </c>
      <c r="P29" s="28" t="str">
        <f t="shared" si="8"/>
        <v>Mampu membuat karya secara detail tapi belum bisa membuat secara estetis bagi penikmat seni.</v>
      </c>
      <c r="Q29" s="39"/>
      <c r="R29" s="39" t="s">
        <v>8</v>
      </c>
      <c r="S29" s="18"/>
      <c r="T29" s="1">
        <v>85</v>
      </c>
      <c r="U29" s="1">
        <v>90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42">
        <v>82.5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29969</v>
      </c>
      <c r="FK29" s="43">
        <v>29979</v>
      </c>
    </row>
    <row r="30" spans="1:167" x14ac:dyDescent="0.25">
      <c r="A30" s="19">
        <v>20</v>
      </c>
      <c r="B30" s="19">
        <v>81623</v>
      </c>
      <c r="C30" s="19" t="s">
        <v>172</v>
      </c>
      <c r="D30" s="18"/>
      <c r="E30" s="28">
        <f t="shared" si="0"/>
        <v>88</v>
      </c>
      <c r="F30" s="28" t="str">
        <f t="shared" si="1"/>
        <v>A</v>
      </c>
      <c r="G30" s="28">
        <f>IF((COUNTA(T12:AC12)&gt;0),(ROUND((AVERAGE(T30:AD30)),0)),"")</f>
        <v>88</v>
      </c>
      <c r="H30" s="28" t="str">
        <f t="shared" si="2"/>
        <v>A</v>
      </c>
      <c r="I30" s="36">
        <v>1</v>
      </c>
      <c r="J30" s="28" t="str">
        <f t="shared" si="3"/>
        <v>Mampu memahami dan menganalisa tentang  karya seni rupa 2D, prinsip seni 2D, aliran dan karya 2D.</v>
      </c>
      <c r="K30" s="28">
        <f t="shared" si="4"/>
        <v>82.5</v>
      </c>
      <c r="L30" s="28" t="str">
        <f t="shared" si="5"/>
        <v>B</v>
      </c>
      <c r="M30" s="28">
        <f t="shared" si="6"/>
        <v>82.5</v>
      </c>
      <c r="N30" s="28" t="str">
        <f t="shared" si="7"/>
        <v>B</v>
      </c>
      <c r="O30" s="36">
        <v>2</v>
      </c>
      <c r="P30" s="28" t="str">
        <f t="shared" si="8"/>
        <v>Mampu membuat karya secara detail tapi belum bisa membuat secara estetis bagi penikmat seni.</v>
      </c>
      <c r="Q30" s="39"/>
      <c r="R30" s="39" t="s">
        <v>8</v>
      </c>
      <c r="S30" s="18"/>
      <c r="T30" s="1">
        <v>90</v>
      </c>
      <c r="U30" s="1">
        <v>85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42">
        <v>82.5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 x14ac:dyDescent="0.25">
      <c r="A31" s="19">
        <v>21</v>
      </c>
      <c r="B31" s="19">
        <v>81640</v>
      </c>
      <c r="C31" s="19" t="s">
        <v>173</v>
      </c>
      <c r="D31" s="18"/>
      <c r="E31" s="28">
        <f t="shared" si="0"/>
        <v>87</v>
      </c>
      <c r="F31" s="28" t="str">
        <f t="shared" si="1"/>
        <v>A</v>
      </c>
      <c r="G31" s="28">
        <f>IF((COUNTA(T12:AC12)&gt;0),(ROUND((AVERAGE(T31:AD31)),0)),"")</f>
        <v>87</v>
      </c>
      <c r="H31" s="28" t="str">
        <f t="shared" si="2"/>
        <v>A</v>
      </c>
      <c r="I31" s="36">
        <v>1</v>
      </c>
      <c r="J31" s="28" t="str">
        <f t="shared" si="3"/>
        <v>Mampu memahami dan menganalisa tentang  karya seni rupa 2D, prinsip seni 2D, aliran dan karya 2D.</v>
      </c>
      <c r="K31" s="28">
        <f t="shared" si="4"/>
        <v>82.5</v>
      </c>
      <c r="L31" s="28" t="str">
        <f t="shared" si="5"/>
        <v>B</v>
      </c>
      <c r="M31" s="28">
        <f t="shared" si="6"/>
        <v>82.5</v>
      </c>
      <c r="N31" s="28" t="str">
        <f t="shared" si="7"/>
        <v>B</v>
      </c>
      <c r="O31" s="36">
        <v>2</v>
      </c>
      <c r="P31" s="28" t="str">
        <f t="shared" si="8"/>
        <v>Mampu membuat karya secara detail tapi belum bisa membuat secara estetis bagi penikmat seni.</v>
      </c>
      <c r="Q31" s="39"/>
      <c r="R31" s="39" t="s">
        <v>8</v>
      </c>
      <c r="S31" s="18"/>
      <c r="T31" s="1">
        <v>90</v>
      </c>
      <c r="U31" s="1">
        <v>83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42">
        <v>82.5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29970</v>
      </c>
      <c r="FK31" s="43">
        <v>29980</v>
      </c>
    </row>
    <row r="32" spans="1:167" x14ac:dyDescent="0.25">
      <c r="A32" s="19">
        <v>22</v>
      </c>
      <c r="B32" s="19">
        <v>81657</v>
      </c>
      <c r="C32" s="19" t="s">
        <v>174</v>
      </c>
      <c r="D32" s="18"/>
      <c r="E32" s="28">
        <f t="shared" si="0"/>
        <v>88</v>
      </c>
      <c r="F32" s="28" t="str">
        <f t="shared" si="1"/>
        <v>A</v>
      </c>
      <c r="G32" s="28">
        <f>IF((COUNTA(T12:AC12)&gt;0),(ROUND((AVERAGE(T32:AD32)),0)),"")</f>
        <v>88</v>
      </c>
      <c r="H32" s="28" t="str">
        <f t="shared" si="2"/>
        <v>A</v>
      </c>
      <c r="I32" s="36">
        <v>1</v>
      </c>
      <c r="J32" s="28" t="str">
        <f t="shared" si="3"/>
        <v>Mampu memahami dan menganalisa tentang  karya seni rupa 2D, prinsip seni 2D, aliran dan karya 2D.</v>
      </c>
      <c r="K32" s="28">
        <f t="shared" si="4"/>
        <v>87.5</v>
      </c>
      <c r="L32" s="28" t="str">
        <f t="shared" si="5"/>
        <v>A</v>
      </c>
      <c r="M32" s="28">
        <f t="shared" si="6"/>
        <v>87.5</v>
      </c>
      <c r="N32" s="28" t="str">
        <f t="shared" si="7"/>
        <v>A</v>
      </c>
      <c r="O32" s="36">
        <v>1</v>
      </c>
      <c r="P32" s="28" t="str">
        <f t="shared" si="8"/>
        <v>Mampu mendesain dan membuat karya secara detail dan estetis bagi penikmat seni.</v>
      </c>
      <c r="Q32" s="39"/>
      <c r="R32" s="39" t="s">
        <v>8</v>
      </c>
      <c r="S32" s="18"/>
      <c r="T32" s="1">
        <v>85</v>
      </c>
      <c r="U32" s="1">
        <v>90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42">
        <v>87.5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x14ac:dyDescent="0.25">
      <c r="A33" s="19">
        <v>23</v>
      </c>
      <c r="B33" s="19">
        <v>81674</v>
      </c>
      <c r="C33" s="19" t="s">
        <v>175</v>
      </c>
      <c r="D33" s="18"/>
      <c r="E33" s="28">
        <f t="shared" si="0"/>
        <v>90</v>
      </c>
      <c r="F33" s="28" t="str">
        <f t="shared" si="1"/>
        <v>A</v>
      </c>
      <c r="G33" s="28">
        <f>IF((COUNTA(T12:AC12)&gt;0),(ROUND((AVERAGE(T33:AD33)),0)),"")</f>
        <v>90</v>
      </c>
      <c r="H33" s="28" t="str">
        <f t="shared" si="2"/>
        <v>A</v>
      </c>
      <c r="I33" s="36">
        <v>1</v>
      </c>
      <c r="J33" s="28" t="str">
        <f t="shared" si="3"/>
        <v>Mampu memahami dan menganalisa tentang  karya seni rupa 2D, prinsip seni 2D, aliran dan karya 2D.</v>
      </c>
      <c r="K33" s="28">
        <f t="shared" si="4"/>
        <v>82.5</v>
      </c>
      <c r="L33" s="28" t="str">
        <f t="shared" si="5"/>
        <v>B</v>
      </c>
      <c r="M33" s="28">
        <f t="shared" si="6"/>
        <v>82.5</v>
      </c>
      <c r="N33" s="28" t="str">
        <f t="shared" si="7"/>
        <v>B</v>
      </c>
      <c r="O33" s="36">
        <v>2</v>
      </c>
      <c r="P33" s="28" t="str">
        <f t="shared" si="8"/>
        <v>Mampu membuat karya secara detail tapi belum bisa membuat secara estetis bagi penikmat seni.</v>
      </c>
      <c r="Q33" s="39"/>
      <c r="R33" s="39" t="s">
        <v>8</v>
      </c>
      <c r="S33" s="18"/>
      <c r="T33" s="1">
        <v>85</v>
      </c>
      <c r="U33" s="1">
        <v>95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42">
        <v>82.5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81691</v>
      </c>
      <c r="C34" s="19" t="s">
        <v>176</v>
      </c>
      <c r="D34" s="18"/>
      <c r="E34" s="28">
        <f t="shared" si="0"/>
        <v>90</v>
      </c>
      <c r="F34" s="28" t="str">
        <f t="shared" si="1"/>
        <v>A</v>
      </c>
      <c r="G34" s="28">
        <f>IF((COUNTA(T12:AC12)&gt;0),(ROUND((AVERAGE(T34:AD34)),0)),"")</f>
        <v>90</v>
      </c>
      <c r="H34" s="28" t="str">
        <f t="shared" si="2"/>
        <v>A</v>
      </c>
      <c r="I34" s="36">
        <v>1</v>
      </c>
      <c r="J34" s="28" t="str">
        <f t="shared" si="3"/>
        <v>Mampu memahami dan menganalisa tentang  karya seni rupa 2D, prinsip seni 2D, aliran dan karya 2D.</v>
      </c>
      <c r="K34" s="28">
        <f t="shared" si="4"/>
        <v>97.5</v>
      </c>
      <c r="L34" s="28" t="str">
        <f t="shared" si="5"/>
        <v>A</v>
      </c>
      <c r="M34" s="28">
        <f t="shared" si="6"/>
        <v>97.5</v>
      </c>
      <c r="N34" s="28" t="str">
        <f t="shared" si="7"/>
        <v>A</v>
      </c>
      <c r="O34" s="36">
        <v>1</v>
      </c>
      <c r="P34" s="28" t="str">
        <f t="shared" si="8"/>
        <v>Mampu mendesain dan membuat karya secara detail dan estetis bagi penikmat seni.</v>
      </c>
      <c r="Q34" s="39"/>
      <c r="R34" s="39" t="s">
        <v>8</v>
      </c>
      <c r="S34" s="18"/>
      <c r="T34" s="1">
        <v>90</v>
      </c>
      <c r="U34" s="1">
        <v>90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42">
        <v>97.5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81708</v>
      </c>
      <c r="C35" s="19" t="s">
        <v>177</v>
      </c>
      <c r="D35" s="18"/>
      <c r="E35" s="28">
        <f t="shared" si="0"/>
        <v>81</v>
      </c>
      <c r="F35" s="28" t="str">
        <f t="shared" si="1"/>
        <v>B</v>
      </c>
      <c r="G35" s="28">
        <f>IF((COUNTA(T12:AC12)&gt;0),(ROUND((AVERAGE(T35:AD35)),0)),"")</f>
        <v>81</v>
      </c>
      <c r="H35" s="28" t="str">
        <f t="shared" si="2"/>
        <v>B</v>
      </c>
      <c r="I35" s="36">
        <v>2</v>
      </c>
      <c r="J35" s="28" t="str">
        <f t="shared" si="3"/>
        <v>Mampu memahami dan menganalisa tentang  karya seni rupa 2D, prinsip seni 2D, namun tidak memahami tentang aliran dan karya seni 2D.</v>
      </c>
      <c r="K35" s="28">
        <f t="shared" si="4"/>
        <v>94</v>
      </c>
      <c r="L35" s="28" t="str">
        <f t="shared" si="5"/>
        <v>A</v>
      </c>
      <c r="M35" s="28">
        <f t="shared" si="6"/>
        <v>94</v>
      </c>
      <c r="N35" s="28" t="str">
        <f t="shared" si="7"/>
        <v>A</v>
      </c>
      <c r="O35" s="36">
        <v>1</v>
      </c>
      <c r="P35" s="28" t="str">
        <f t="shared" si="8"/>
        <v>Mampu mendesain dan membuat karya secara detail dan estetis bagi penikmat seni.</v>
      </c>
      <c r="Q35" s="39"/>
      <c r="R35" s="39" t="s">
        <v>8</v>
      </c>
      <c r="S35" s="18"/>
      <c r="T35" s="1">
        <v>80</v>
      </c>
      <c r="U35" s="1">
        <v>82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42">
        <v>94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81725</v>
      </c>
      <c r="C36" s="19" t="s">
        <v>178</v>
      </c>
      <c r="D36" s="18"/>
      <c r="E36" s="28">
        <f t="shared" si="0"/>
        <v>84</v>
      </c>
      <c r="F36" s="28" t="str">
        <f t="shared" si="1"/>
        <v>B</v>
      </c>
      <c r="G36" s="28">
        <f>IF((COUNTA(T12:AC12)&gt;0),(ROUND((AVERAGE(T36:AD36)),0)),"")</f>
        <v>84</v>
      </c>
      <c r="H36" s="28" t="str">
        <f t="shared" si="2"/>
        <v>B</v>
      </c>
      <c r="I36" s="36">
        <v>2</v>
      </c>
      <c r="J36" s="28" t="str">
        <f t="shared" si="3"/>
        <v>Mampu memahami dan menganalisa tentang  karya seni rupa 2D, prinsip seni 2D, namun tidak memahami tentang aliran dan karya seni 2D.</v>
      </c>
      <c r="K36" s="28">
        <f t="shared" si="4"/>
        <v>82.5</v>
      </c>
      <c r="L36" s="28" t="str">
        <f t="shared" si="5"/>
        <v>B</v>
      </c>
      <c r="M36" s="28">
        <f t="shared" si="6"/>
        <v>82.5</v>
      </c>
      <c r="N36" s="28" t="str">
        <f t="shared" si="7"/>
        <v>B</v>
      </c>
      <c r="O36" s="36">
        <v>2</v>
      </c>
      <c r="P36" s="28" t="str">
        <f t="shared" si="8"/>
        <v>Mampu membuat karya secara detail tapi belum bisa membuat secara estetis bagi penikmat seni.</v>
      </c>
      <c r="Q36" s="39"/>
      <c r="R36" s="39" t="s">
        <v>8</v>
      </c>
      <c r="S36" s="18"/>
      <c r="T36" s="1">
        <v>83</v>
      </c>
      <c r="U36" s="1">
        <v>85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42">
        <v>82.5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81742</v>
      </c>
      <c r="C37" s="19" t="s">
        <v>179</v>
      </c>
      <c r="D37" s="18"/>
      <c r="E37" s="28">
        <f t="shared" si="0"/>
        <v>90</v>
      </c>
      <c r="F37" s="28" t="str">
        <f t="shared" si="1"/>
        <v>A</v>
      </c>
      <c r="G37" s="28">
        <f>IF((COUNTA(T12:AC12)&gt;0),(ROUND((AVERAGE(T37:AD37)),0)),"")</f>
        <v>90</v>
      </c>
      <c r="H37" s="28" t="str">
        <f t="shared" si="2"/>
        <v>A</v>
      </c>
      <c r="I37" s="36">
        <v>1</v>
      </c>
      <c r="J37" s="28" t="str">
        <f t="shared" si="3"/>
        <v>Mampu memahami dan menganalisa tentang  karya seni rupa 2D, prinsip seni 2D, aliran dan karya 2D.</v>
      </c>
      <c r="K37" s="28">
        <f t="shared" si="4"/>
        <v>96.5</v>
      </c>
      <c r="L37" s="28" t="str">
        <f t="shared" si="5"/>
        <v>A</v>
      </c>
      <c r="M37" s="28">
        <f t="shared" si="6"/>
        <v>96.5</v>
      </c>
      <c r="N37" s="28" t="str">
        <f t="shared" si="7"/>
        <v>A</v>
      </c>
      <c r="O37" s="36">
        <v>1</v>
      </c>
      <c r="P37" s="28" t="str">
        <f t="shared" si="8"/>
        <v>Mampu mendesain dan membuat karya secara detail dan estetis bagi penikmat seni.</v>
      </c>
      <c r="Q37" s="39"/>
      <c r="R37" s="39" t="s">
        <v>8</v>
      </c>
      <c r="S37" s="18"/>
      <c r="T37" s="1">
        <v>90</v>
      </c>
      <c r="U37" s="1">
        <v>90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42">
        <v>96.5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81759</v>
      </c>
      <c r="C38" s="19" t="s">
        <v>180</v>
      </c>
      <c r="D38" s="18"/>
      <c r="E38" s="28">
        <f t="shared" si="0"/>
        <v>88</v>
      </c>
      <c r="F38" s="28" t="str">
        <f t="shared" si="1"/>
        <v>A</v>
      </c>
      <c r="G38" s="28">
        <f>IF((COUNTA(T12:AC12)&gt;0),(ROUND((AVERAGE(T38:AD38)),0)),"")</f>
        <v>88</v>
      </c>
      <c r="H38" s="28" t="str">
        <f t="shared" si="2"/>
        <v>A</v>
      </c>
      <c r="I38" s="36">
        <v>1</v>
      </c>
      <c r="J38" s="28" t="str">
        <f t="shared" si="3"/>
        <v>Mampu memahami dan menganalisa tentang  karya seni rupa 2D, prinsip seni 2D, aliran dan karya 2D.</v>
      </c>
      <c r="K38" s="28">
        <f t="shared" si="4"/>
        <v>89</v>
      </c>
      <c r="L38" s="28" t="str">
        <f t="shared" si="5"/>
        <v>A</v>
      </c>
      <c r="M38" s="28">
        <f t="shared" si="6"/>
        <v>89</v>
      </c>
      <c r="N38" s="28" t="str">
        <f t="shared" si="7"/>
        <v>A</v>
      </c>
      <c r="O38" s="36">
        <v>1</v>
      </c>
      <c r="P38" s="28" t="str">
        <f t="shared" si="8"/>
        <v>Mampu mendesain dan membuat karya secara detail dan estetis bagi penikmat seni.</v>
      </c>
      <c r="Q38" s="39"/>
      <c r="R38" s="39" t="s">
        <v>8</v>
      </c>
      <c r="S38" s="18"/>
      <c r="T38" s="1">
        <v>85</v>
      </c>
      <c r="U38" s="1">
        <v>90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42">
        <v>89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81776</v>
      </c>
      <c r="C39" s="19" t="s">
        <v>181</v>
      </c>
      <c r="D39" s="18"/>
      <c r="E39" s="28">
        <f t="shared" si="0"/>
        <v>87</v>
      </c>
      <c r="F39" s="28" t="str">
        <f t="shared" si="1"/>
        <v>A</v>
      </c>
      <c r="G39" s="28">
        <f>IF((COUNTA(T12:AC12)&gt;0),(ROUND((AVERAGE(T39:AD39)),0)),"")</f>
        <v>87</v>
      </c>
      <c r="H39" s="28" t="str">
        <f t="shared" si="2"/>
        <v>A</v>
      </c>
      <c r="I39" s="36">
        <v>1</v>
      </c>
      <c r="J39" s="28" t="str">
        <f t="shared" si="3"/>
        <v>Mampu memahami dan menganalisa tentang  karya seni rupa 2D, prinsip seni 2D, aliran dan karya 2D.</v>
      </c>
      <c r="K39" s="28">
        <f t="shared" si="4"/>
        <v>89</v>
      </c>
      <c r="L39" s="28" t="str">
        <f t="shared" si="5"/>
        <v>A</v>
      </c>
      <c r="M39" s="28">
        <f t="shared" si="6"/>
        <v>89</v>
      </c>
      <c r="N39" s="28" t="str">
        <f t="shared" si="7"/>
        <v>A</v>
      </c>
      <c r="O39" s="36">
        <v>1</v>
      </c>
      <c r="P39" s="28" t="str">
        <f t="shared" si="8"/>
        <v>Mampu mendesain dan membuat karya secara detail dan estetis bagi penikmat seni.</v>
      </c>
      <c r="Q39" s="39"/>
      <c r="R39" s="39" t="s">
        <v>8</v>
      </c>
      <c r="S39" s="18"/>
      <c r="T39" s="1">
        <v>88</v>
      </c>
      <c r="U39" s="1">
        <v>85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42">
        <v>89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81793</v>
      </c>
      <c r="C40" s="19" t="s">
        <v>182</v>
      </c>
      <c r="D40" s="18"/>
      <c r="E40" s="28">
        <f t="shared" si="0"/>
        <v>88</v>
      </c>
      <c r="F40" s="28" t="str">
        <f t="shared" si="1"/>
        <v>A</v>
      </c>
      <c r="G40" s="28">
        <f>IF((COUNTA(T12:AC12)&gt;0),(ROUND((AVERAGE(T40:AD40)),0)),"")</f>
        <v>88</v>
      </c>
      <c r="H40" s="28" t="str">
        <f t="shared" si="2"/>
        <v>A</v>
      </c>
      <c r="I40" s="36">
        <v>1</v>
      </c>
      <c r="J40" s="28" t="str">
        <f t="shared" si="3"/>
        <v>Mampu memahami dan menganalisa tentang  karya seni rupa 2D, prinsip seni 2D, aliran dan karya 2D.</v>
      </c>
      <c r="K40" s="28">
        <f t="shared" si="4"/>
        <v>86.5</v>
      </c>
      <c r="L40" s="28" t="str">
        <f t="shared" si="5"/>
        <v>A</v>
      </c>
      <c r="M40" s="28">
        <f t="shared" si="6"/>
        <v>86.5</v>
      </c>
      <c r="N40" s="28" t="str">
        <f t="shared" si="7"/>
        <v>A</v>
      </c>
      <c r="O40" s="36">
        <v>1</v>
      </c>
      <c r="P40" s="28" t="str">
        <f t="shared" si="8"/>
        <v>Mampu mendesain dan membuat karya secara detail dan estetis bagi penikmat seni.</v>
      </c>
      <c r="Q40" s="39"/>
      <c r="R40" s="39" t="s">
        <v>8</v>
      </c>
      <c r="S40" s="18"/>
      <c r="T40" s="1">
        <v>88</v>
      </c>
      <c r="U40" s="1">
        <v>88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42">
        <v>86.5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81810</v>
      </c>
      <c r="C41" s="19" t="s">
        <v>183</v>
      </c>
      <c r="D41" s="18"/>
      <c r="E41" s="28">
        <f t="shared" si="0"/>
        <v>86</v>
      </c>
      <c r="F41" s="28" t="str">
        <f t="shared" si="1"/>
        <v>A</v>
      </c>
      <c r="G41" s="28">
        <f>IF((COUNTA(T12:AC12)&gt;0),(ROUND((AVERAGE(T41:AD41)),0)),"")</f>
        <v>86</v>
      </c>
      <c r="H41" s="28" t="str">
        <f t="shared" si="2"/>
        <v>A</v>
      </c>
      <c r="I41" s="36">
        <v>1</v>
      </c>
      <c r="J41" s="28" t="str">
        <f t="shared" si="3"/>
        <v>Mampu memahami dan menganalisa tentang  karya seni rupa 2D, prinsip seni 2D, aliran dan karya 2D.</v>
      </c>
      <c r="K41" s="28">
        <f t="shared" si="4"/>
        <v>85</v>
      </c>
      <c r="L41" s="28" t="str">
        <f t="shared" si="5"/>
        <v>A</v>
      </c>
      <c r="M41" s="28">
        <f t="shared" si="6"/>
        <v>85</v>
      </c>
      <c r="N41" s="28" t="str">
        <f t="shared" si="7"/>
        <v>A</v>
      </c>
      <c r="O41" s="36">
        <v>1</v>
      </c>
      <c r="P41" s="28" t="str">
        <f t="shared" si="8"/>
        <v>Mampu mendesain dan membuat karya secara detail dan estetis bagi penikmat seni.</v>
      </c>
      <c r="Q41" s="39"/>
      <c r="R41" s="39" t="s">
        <v>8</v>
      </c>
      <c r="S41" s="18"/>
      <c r="T41" s="1">
        <v>83</v>
      </c>
      <c r="U41" s="1">
        <v>88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42">
        <v>85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81827</v>
      </c>
      <c r="C42" s="19" t="s">
        <v>184</v>
      </c>
      <c r="D42" s="18"/>
      <c r="E42" s="28">
        <f t="shared" si="0"/>
        <v>85</v>
      </c>
      <c r="F42" s="28" t="str">
        <f t="shared" si="1"/>
        <v>A</v>
      </c>
      <c r="G42" s="28">
        <f>IF((COUNTA(T12:AC12)&gt;0),(ROUND((AVERAGE(T42:AD42)),0)),"")</f>
        <v>85</v>
      </c>
      <c r="H42" s="28" t="str">
        <f t="shared" si="2"/>
        <v>A</v>
      </c>
      <c r="I42" s="36">
        <v>1</v>
      </c>
      <c r="J42" s="28" t="str">
        <f t="shared" si="3"/>
        <v>Mampu memahami dan menganalisa tentang  karya seni rupa 2D, prinsip seni 2D, aliran dan karya 2D.</v>
      </c>
      <c r="K42" s="28">
        <f t="shared" si="4"/>
        <v>86.5</v>
      </c>
      <c r="L42" s="28" t="str">
        <f t="shared" si="5"/>
        <v>A</v>
      </c>
      <c r="M42" s="28">
        <f t="shared" si="6"/>
        <v>86.5</v>
      </c>
      <c r="N42" s="28" t="str">
        <f t="shared" si="7"/>
        <v>A</v>
      </c>
      <c r="O42" s="36">
        <v>1</v>
      </c>
      <c r="P42" s="28" t="str">
        <f t="shared" si="8"/>
        <v>Mampu mendesain dan membuat karya secara detail dan estetis bagi penikmat seni.</v>
      </c>
      <c r="Q42" s="39"/>
      <c r="R42" s="39" t="s">
        <v>8</v>
      </c>
      <c r="S42" s="18"/>
      <c r="T42" s="1">
        <v>85</v>
      </c>
      <c r="U42" s="1">
        <v>85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42">
        <v>86.5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81844</v>
      </c>
      <c r="C43" s="19" t="s">
        <v>185</v>
      </c>
      <c r="D43" s="18"/>
      <c r="E43" s="28">
        <f t="shared" si="0"/>
        <v>83</v>
      </c>
      <c r="F43" s="28" t="str">
        <f t="shared" si="1"/>
        <v>B</v>
      </c>
      <c r="G43" s="28">
        <f>IF((COUNTA(T12:AC12)&gt;0),(ROUND((AVERAGE(T43:AD43)),0)),"")</f>
        <v>83</v>
      </c>
      <c r="H43" s="28" t="str">
        <f t="shared" si="2"/>
        <v>B</v>
      </c>
      <c r="I43" s="36">
        <v>2</v>
      </c>
      <c r="J43" s="28" t="str">
        <f t="shared" si="3"/>
        <v>Mampu memahami dan menganalisa tentang  karya seni rupa 2D, prinsip seni 2D, namun tidak memahami tentang aliran dan karya seni 2D.</v>
      </c>
      <c r="K43" s="28">
        <f t="shared" si="4"/>
        <v>90</v>
      </c>
      <c r="L43" s="28" t="str">
        <f t="shared" si="5"/>
        <v>A</v>
      </c>
      <c r="M43" s="28">
        <f t="shared" si="6"/>
        <v>90</v>
      </c>
      <c r="N43" s="28" t="str">
        <f t="shared" si="7"/>
        <v>A</v>
      </c>
      <c r="O43" s="36">
        <v>1</v>
      </c>
      <c r="P43" s="28" t="str">
        <f t="shared" si="8"/>
        <v>Mampu mendesain dan membuat karya secara detail dan estetis bagi penikmat seni.</v>
      </c>
      <c r="Q43" s="39"/>
      <c r="R43" s="39" t="s">
        <v>8</v>
      </c>
      <c r="S43" s="18"/>
      <c r="T43" s="1">
        <v>80</v>
      </c>
      <c r="U43" s="1">
        <v>85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42">
        <v>90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81861</v>
      </c>
      <c r="C44" s="19" t="s">
        <v>186</v>
      </c>
      <c r="D44" s="18"/>
      <c r="E44" s="28">
        <f t="shared" si="0"/>
        <v>89</v>
      </c>
      <c r="F44" s="28" t="str">
        <f t="shared" si="1"/>
        <v>A</v>
      </c>
      <c r="G44" s="28">
        <f>IF((COUNTA(T12:AC12)&gt;0),(ROUND((AVERAGE(T44:AD44)),0)),"")</f>
        <v>89</v>
      </c>
      <c r="H44" s="28" t="str">
        <f t="shared" si="2"/>
        <v>A</v>
      </c>
      <c r="I44" s="36">
        <v>1</v>
      </c>
      <c r="J44" s="28" t="str">
        <f t="shared" si="3"/>
        <v>Mampu memahami dan menganalisa tentang  karya seni rupa 2D, prinsip seni 2D, aliran dan karya 2D.</v>
      </c>
      <c r="K44" s="28">
        <f t="shared" si="4"/>
        <v>91</v>
      </c>
      <c r="L44" s="28" t="str">
        <f t="shared" si="5"/>
        <v>A</v>
      </c>
      <c r="M44" s="28">
        <f t="shared" si="6"/>
        <v>91</v>
      </c>
      <c r="N44" s="28" t="str">
        <f t="shared" si="7"/>
        <v>A</v>
      </c>
      <c r="O44" s="36">
        <v>1</v>
      </c>
      <c r="P44" s="28" t="str">
        <f t="shared" si="8"/>
        <v>Mampu mendesain dan membuat karya secara detail dan estetis bagi penikmat seni.</v>
      </c>
      <c r="Q44" s="39"/>
      <c r="R44" s="39" t="s">
        <v>8</v>
      </c>
      <c r="S44" s="18"/>
      <c r="T44" s="1">
        <v>90</v>
      </c>
      <c r="U44" s="1">
        <v>88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42">
        <v>91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81878</v>
      </c>
      <c r="C45" s="19" t="s">
        <v>187</v>
      </c>
      <c r="D45" s="18"/>
      <c r="E45" s="28">
        <f t="shared" si="0"/>
        <v>86</v>
      </c>
      <c r="F45" s="28" t="str">
        <f t="shared" si="1"/>
        <v>A</v>
      </c>
      <c r="G45" s="28">
        <f>IF((COUNTA(T12:AC12)&gt;0),(ROUND((AVERAGE(T45:AD45)),0)),"")</f>
        <v>86</v>
      </c>
      <c r="H45" s="28" t="str">
        <f t="shared" si="2"/>
        <v>A</v>
      </c>
      <c r="I45" s="36">
        <v>1</v>
      </c>
      <c r="J45" s="28" t="str">
        <f t="shared" si="3"/>
        <v>Mampu memahami dan menganalisa tentang  karya seni rupa 2D, prinsip seni 2D, aliran dan karya 2D.</v>
      </c>
      <c r="K45" s="28">
        <f t="shared" si="4"/>
        <v>85.5</v>
      </c>
      <c r="L45" s="28" t="str">
        <f t="shared" si="5"/>
        <v>A</v>
      </c>
      <c r="M45" s="28">
        <f t="shared" si="6"/>
        <v>85.5</v>
      </c>
      <c r="N45" s="28" t="str">
        <f t="shared" si="7"/>
        <v>A</v>
      </c>
      <c r="O45" s="36">
        <v>1</v>
      </c>
      <c r="P45" s="28" t="str">
        <f t="shared" si="8"/>
        <v>Mampu mendesain dan membuat karya secara detail dan estetis bagi penikmat seni.</v>
      </c>
      <c r="Q45" s="39"/>
      <c r="R45" s="39" t="s">
        <v>8</v>
      </c>
      <c r="S45" s="18"/>
      <c r="T45" s="1">
        <v>90</v>
      </c>
      <c r="U45" s="1">
        <v>81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42">
        <v>85.5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6"/>
      <c r="J46" s="28" t="str">
        <f t="shared" si="3"/>
        <v/>
      </c>
      <c r="K46" s="28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6"/>
      <c r="P46" s="28" t="str">
        <f t="shared" si="8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6"/>
      <c r="J47" s="28" t="str">
        <f t="shared" si="3"/>
        <v/>
      </c>
      <c r="K47" s="28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6"/>
      <c r="P47" s="28" t="str">
        <f t="shared" si="8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6"/>
      <c r="J48" s="28" t="str">
        <f t="shared" si="3"/>
        <v/>
      </c>
      <c r="K48" s="28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6"/>
      <c r="P48" s="28" t="str">
        <f t="shared" si="8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6"/>
      <c r="J49" s="28" t="str">
        <f t="shared" si="3"/>
        <v/>
      </c>
      <c r="K49" s="28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6"/>
      <c r="P49" s="28" t="str">
        <f t="shared" si="8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6"/>
      <c r="J50" s="28" t="str">
        <f t="shared" si="3"/>
        <v/>
      </c>
      <c r="K50" s="28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6"/>
      <c r="P50" s="28" t="str">
        <f t="shared" si="8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C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728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728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183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81895</v>
      </c>
      <c r="C11" s="19" t="s">
        <v>189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87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Mampu memahami dan menganalisa tentang  karya seni rupa 2D, prinsip seni 2D, aliran dan karya 2D.</v>
      </c>
      <c r="K11" s="28">
        <f t="shared" ref="K11:K50" si="4">IF((COUNTA(AF11:AO11)&gt;0),AVERAGE(AF11:AO11),"")</f>
        <v>90.5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90.5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Mampu mendesain dan membuat karya secara detail dan estetis bagi penikmat seni.</v>
      </c>
      <c r="Q11" s="39"/>
      <c r="R11" s="39" t="s">
        <v>8</v>
      </c>
      <c r="S11" s="18"/>
      <c r="T11" s="1">
        <v>85</v>
      </c>
      <c r="U11" s="1">
        <v>88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42">
        <v>90.5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81912</v>
      </c>
      <c r="C12" s="19" t="s">
        <v>190</v>
      </c>
      <c r="D12" s="18"/>
      <c r="E12" s="28">
        <f t="shared" si="0"/>
        <v>87</v>
      </c>
      <c r="F12" s="28" t="str">
        <f t="shared" si="1"/>
        <v>A</v>
      </c>
      <c r="G12" s="28">
        <f>IF((COUNTA(T12:AC12)&gt;0),(ROUND((AVERAGE(T12:AD12)),0)),"")</f>
        <v>87</v>
      </c>
      <c r="H12" s="28" t="str">
        <f t="shared" si="2"/>
        <v>A</v>
      </c>
      <c r="I12" s="36">
        <v>1</v>
      </c>
      <c r="J12" s="28" t="str">
        <f t="shared" si="3"/>
        <v>Mampu memahami dan menganalisa tentang  karya seni rupa 2D, prinsip seni 2D, aliran dan karya 2D.</v>
      </c>
      <c r="K12" s="28">
        <f t="shared" si="4"/>
        <v>86.5</v>
      </c>
      <c r="L12" s="28" t="str">
        <f t="shared" si="5"/>
        <v>A</v>
      </c>
      <c r="M12" s="28">
        <f t="shared" si="6"/>
        <v>86.5</v>
      </c>
      <c r="N12" s="28" t="str">
        <f t="shared" si="7"/>
        <v>A</v>
      </c>
      <c r="O12" s="36">
        <v>1</v>
      </c>
      <c r="P12" s="28" t="str">
        <f t="shared" si="8"/>
        <v>Mampu mendesain dan membuat karya secara detail dan estetis bagi penikmat seni.</v>
      </c>
      <c r="Q12" s="39"/>
      <c r="R12" s="39" t="s">
        <v>8</v>
      </c>
      <c r="S12" s="18"/>
      <c r="T12" s="1">
        <v>88</v>
      </c>
      <c r="U12" s="1">
        <v>85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42">
        <v>86.5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81929</v>
      </c>
      <c r="C13" s="19" t="s">
        <v>191</v>
      </c>
      <c r="D13" s="18"/>
      <c r="E13" s="28">
        <f t="shared" si="0"/>
        <v>89</v>
      </c>
      <c r="F13" s="28" t="str">
        <f t="shared" si="1"/>
        <v>A</v>
      </c>
      <c r="G13" s="28">
        <f>IF((COUNTA(T12:AC12)&gt;0),(ROUND((AVERAGE(T13:AD13)),0)),"")</f>
        <v>89</v>
      </c>
      <c r="H13" s="28" t="str">
        <f t="shared" si="2"/>
        <v>A</v>
      </c>
      <c r="I13" s="36">
        <v>1</v>
      </c>
      <c r="J13" s="28" t="str">
        <f t="shared" si="3"/>
        <v>Mampu memahami dan menganalisa tentang  karya seni rupa 2D, prinsip seni 2D, aliran dan karya 2D.</v>
      </c>
      <c r="K13" s="28">
        <f t="shared" si="4"/>
        <v>86.5</v>
      </c>
      <c r="L13" s="28" t="str">
        <f t="shared" si="5"/>
        <v>A</v>
      </c>
      <c r="M13" s="28">
        <f t="shared" si="6"/>
        <v>86.5</v>
      </c>
      <c r="N13" s="28" t="str">
        <f t="shared" si="7"/>
        <v>A</v>
      </c>
      <c r="O13" s="36">
        <v>1</v>
      </c>
      <c r="P13" s="28" t="str">
        <f t="shared" si="8"/>
        <v>Mampu mendesain dan membuat karya secara detail dan estetis bagi penikmat seni.</v>
      </c>
      <c r="Q13" s="39"/>
      <c r="R13" s="39" t="s">
        <v>8</v>
      </c>
      <c r="S13" s="18"/>
      <c r="T13" s="1">
        <v>90</v>
      </c>
      <c r="U13" s="1">
        <v>88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42">
        <v>86.5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5" t="s">
        <v>227</v>
      </c>
      <c r="FI13" s="45" t="s">
        <v>226</v>
      </c>
      <c r="FJ13" s="43">
        <v>29981</v>
      </c>
      <c r="FK13" s="43">
        <v>29991</v>
      </c>
    </row>
    <row r="14" spans="1:167" x14ac:dyDescent="0.25">
      <c r="A14" s="19">
        <v>4</v>
      </c>
      <c r="B14" s="19">
        <v>81946</v>
      </c>
      <c r="C14" s="19" t="s">
        <v>192</v>
      </c>
      <c r="D14" s="18"/>
      <c r="E14" s="28">
        <f t="shared" si="0"/>
        <v>89</v>
      </c>
      <c r="F14" s="28" t="str">
        <f t="shared" si="1"/>
        <v>A</v>
      </c>
      <c r="G14" s="28">
        <f>IF((COUNTA(T12:AC12)&gt;0),(ROUND((AVERAGE(T14:AD14)),0)),"")</f>
        <v>89</v>
      </c>
      <c r="H14" s="28" t="str">
        <f t="shared" si="2"/>
        <v>A</v>
      </c>
      <c r="I14" s="36">
        <v>1</v>
      </c>
      <c r="J14" s="28" t="str">
        <f t="shared" si="3"/>
        <v>Mampu memahami dan menganalisa tentang  karya seni rupa 2D, prinsip seni 2D, aliran dan karya 2D.</v>
      </c>
      <c r="K14" s="28">
        <f t="shared" si="4"/>
        <v>87.5</v>
      </c>
      <c r="L14" s="28" t="str">
        <f t="shared" si="5"/>
        <v>A</v>
      </c>
      <c r="M14" s="28">
        <f t="shared" si="6"/>
        <v>87.5</v>
      </c>
      <c r="N14" s="28" t="str">
        <f t="shared" si="7"/>
        <v>A</v>
      </c>
      <c r="O14" s="36">
        <v>1</v>
      </c>
      <c r="P14" s="28" t="str">
        <f t="shared" si="8"/>
        <v>Mampu mendesain dan membuat karya secara detail dan estetis bagi penikmat seni.</v>
      </c>
      <c r="Q14" s="39"/>
      <c r="R14" s="39" t="s">
        <v>8</v>
      </c>
      <c r="S14" s="18"/>
      <c r="T14" s="1">
        <v>90</v>
      </c>
      <c r="U14" s="1">
        <v>88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42">
        <v>87.5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5"/>
      <c r="FI14" s="45"/>
      <c r="FJ14" s="43"/>
      <c r="FK14" s="43"/>
    </row>
    <row r="15" spans="1:167" x14ac:dyDescent="0.25">
      <c r="A15" s="19">
        <v>5</v>
      </c>
      <c r="B15" s="19">
        <v>81963</v>
      </c>
      <c r="C15" s="19" t="s">
        <v>193</v>
      </c>
      <c r="D15" s="18"/>
      <c r="E15" s="28">
        <f t="shared" si="0"/>
        <v>83</v>
      </c>
      <c r="F15" s="28" t="str">
        <f t="shared" si="1"/>
        <v>B</v>
      </c>
      <c r="G15" s="28">
        <f>IF((COUNTA(T12:AC12)&gt;0),(ROUND((AVERAGE(T15:AD15)),0)),"")</f>
        <v>83</v>
      </c>
      <c r="H15" s="28" t="str">
        <f t="shared" si="2"/>
        <v>B</v>
      </c>
      <c r="I15" s="36">
        <v>2</v>
      </c>
      <c r="J15" s="28" t="str">
        <f t="shared" si="3"/>
        <v>Mampu memahami dan menganalisa tentang  karya seni rupa 2D, prinsip seni 2D, namun tidak memahami tentang aliran dan karya seni 2D.</v>
      </c>
      <c r="K15" s="28">
        <f t="shared" si="4"/>
        <v>80</v>
      </c>
      <c r="L15" s="28" t="str">
        <f t="shared" si="5"/>
        <v>B</v>
      </c>
      <c r="M15" s="28">
        <f t="shared" si="6"/>
        <v>80</v>
      </c>
      <c r="N15" s="28" t="str">
        <f t="shared" si="7"/>
        <v>B</v>
      </c>
      <c r="O15" s="36">
        <v>2</v>
      </c>
      <c r="P15" s="28" t="str">
        <f t="shared" si="8"/>
        <v>Mampu membuat karya secara detail tapi belum bisa membuat secara estetis bagi penikmat seni.</v>
      </c>
      <c r="Q15" s="39"/>
      <c r="R15" s="39" t="s">
        <v>8</v>
      </c>
      <c r="S15" s="18"/>
      <c r="T15" s="1">
        <v>82</v>
      </c>
      <c r="U15" s="1">
        <v>83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42">
        <v>80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5" t="s">
        <v>228</v>
      </c>
      <c r="FI15" s="45" t="s">
        <v>225</v>
      </c>
      <c r="FJ15" s="43">
        <v>29982</v>
      </c>
      <c r="FK15" s="43">
        <v>29992</v>
      </c>
    </row>
    <row r="16" spans="1:167" x14ac:dyDescent="0.25">
      <c r="A16" s="19">
        <v>6</v>
      </c>
      <c r="B16" s="19">
        <v>81980</v>
      </c>
      <c r="C16" s="19" t="s">
        <v>194</v>
      </c>
      <c r="D16" s="18"/>
      <c r="E16" s="28">
        <f t="shared" si="0"/>
        <v>86</v>
      </c>
      <c r="F16" s="28" t="str">
        <f t="shared" si="1"/>
        <v>A</v>
      </c>
      <c r="G16" s="28">
        <f>IF((COUNTA(T12:AC12)&gt;0),(ROUND((AVERAGE(T16:AD16)),0)),"")</f>
        <v>86</v>
      </c>
      <c r="H16" s="28" t="str">
        <f t="shared" si="2"/>
        <v>A</v>
      </c>
      <c r="I16" s="36">
        <v>1</v>
      </c>
      <c r="J16" s="28" t="str">
        <f t="shared" si="3"/>
        <v>Mampu memahami dan menganalisa tentang  karya seni rupa 2D, prinsip seni 2D, aliran dan karya 2D.</v>
      </c>
      <c r="K16" s="28">
        <f t="shared" si="4"/>
        <v>89</v>
      </c>
      <c r="L16" s="28" t="str">
        <f t="shared" si="5"/>
        <v>A</v>
      </c>
      <c r="M16" s="28">
        <f t="shared" si="6"/>
        <v>89</v>
      </c>
      <c r="N16" s="28" t="str">
        <f t="shared" si="7"/>
        <v>A</v>
      </c>
      <c r="O16" s="36">
        <v>1</v>
      </c>
      <c r="P16" s="28" t="str">
        <f t="shared" si="8"/>
        <v>Mampu mendesain dan membuat karya secara detail dan estetis bagi penikmat seni.</v>
      </c>
      <c r="Q16" s="39"/>
      <c r="R16" s="39" t="s">
        <v>8</v>
      </c>
      <c r="S16" s="18"/>
      <c r="T16" s="1">
        <v>83</v>
      </c>
      <c r="U16" s="1">
        <v>88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42">
        <v>89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5"/>
      <c r="FI16" s="45"/>
      <c r="FJ16" s="43"/>
      <c r="FK16" s="43"/>
    </row>
    <row r="17" spans="1:167" x14ac:dyDescent="0.25">
      <c r="A17" s="19">
        <v>7</v>
      </c>
      <c r="B17" s="19">
        <v>81997</v>
      </c>
      <c r="C17" s="19" t="s">
        <v>195</v>
      </c>
      <c r="D17" s="18"/>
      <c r="E17" s="28">
        <f t="shared" si="0"/>
        <v>88</v>
      </c>
      <c r="F17" s="28" t="str">
        <f t="shared" si="1"/>
        <v>A</v>
      </c>
      <c r="G17" s="28">
        <f>IF((COUNTA(T12:AC12)&gt;0),(ROUND((AVERAGE(T17:AD17)),0)),"")</f>
        <v>88</v>
      </c>
      <c r="H17" s="28" t="str">
        <f t="shared" si="2"/>
        <v>A</v>
      </c>
      <c r="I17" s="36">
        <v>1</v>
      </c>
      <c r="J17" s="28" t="str">
        <f t="shared" si="3"/>
        <v>Mampu memahami dan menganalisa tentang  karya seni rupa 2D, prinsip seni 2D, aliran dan karya 2D.</v>
      </c>
      <c r="K17" s="28">
        <f t="shared" si="4"/>
        <v>87.5</v>
      </c>
      <c r="L17" s="28" t="str">
        <f t="shared" si="5"/>
        <v>A</v>
      </c>
      <c r="M17" s="28">
        <f t="shared" si="6"/>
        <v>87.5</v>
      </c>
      <c r="N17" s="28" t="str">
        <f t="shared" si="7"/>
        <v>A</v>
      </c>
      <c r="O17" s="36">
        <v>1</v>
      </c>
      <c r="P17" s="28" t="str">
        <f t="shared" si="8"/>
        <v>Mampu mendesain dan membuat karya secara detail dan estetis bagi penikmat seni.</v>
      </c>
      <c r="Q17" s="39"/>
      <c r="R17" s="39" t="s">
        <v>8</v>
      </c>
      <c r="S17" s="18"/>
      <c r="T17" s="1">
        <v>85</v>
      </c>
      <c r="U17" s="1">
        <v>90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42">
        <v>87.5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5"/>
      <c r="FI17" s="45" t="s">
        <v>224</v>
      </c>
      <c r="FJ17" s="43">
        <v>29983</v>
      </c>
      <c r="FK17" s="43">
        <v>29993</v>
      </c>
    </row>
    <row r="18" spans="1:167" x14ac:dyDescent="0.25">
      <c r="A18" s="19">
        <v>8</v>
      </c>
      <c r="B18" s="19">
        <v>82014</v>
      </c>
      <c r="C18" s="19" t="s">
        <v>196</v>
      </c>
      <c r="D18" s="18"/>
      <c r="E18" s="28">
        <f t="shared" si="0"/>
        <v>87</v>
      </c>
      <c r="F18" s="28" t="str">
        <f t="shared" si="1"/>
        <v>A</v>
      </c>
      <c r="G18" s="28">
        <f>IF((COUNTA(T12:AC12)&gt;0),(ROUND((AVERAGE(T18:AD18)),0)),"")</f>
        <v>87</v>
      </c>
      <c r="H18" s="28" t="str">
        <f t="shared" si="2"/>
        <v>A</v>
      </c>
      <c r="I18" s="36">
        <v>1</v>
      </c>
      <c r="J18" s="28" t="str">
        <f t="shared" si="3"/>
        <v>Mampu memahami dan menganalisa tentang  karya seni rupa 2D, prinsip seni 2D, aliran dan karya 2D.</v>
      </c>
      <c r="K18" s="28">
        <f t="shared" si="4"/>
        <v>84</v>
      </c>
      <c r="L18" s="28" t="str">
        <f t="shared" si="5"/>
        <v>B</v>
      </c>
      <c r="M18" s="28">
        <f t="shared" si="6"/>
        <v>84</v>
      </c>
      <c r="N18" s="28" t="str">
        <f t="shared" si="7"/>
        <v>B</v>
      </c>
      <c r="O18" s="36">
        <v>2</v>
      </c>
      <c r="P18" s="28" t="str">
        <f t="shared" si="8"/>
        <v>Mampu membuat karya secara detail tapi belum bisa membuat secara estetis bagi penikmat seni.</v>
      </c>
      <c r="Q18" s="39"/>
      <c r="R18" s="39" t="s">
        <v>8</v>
      </c>
      <c r="S18" s="18"/>
      <c r="T18" s="1">
        <v>83</v>
      </c>
      <c r="U18" s="1">
        <v>90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42">
        <v>84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5"/>
      <c r="FJ18" s="43"/>
      <c r="FK18" s="43"/>
    </row>
    <row r="19" spans="1:167" x14ac:dyDescent="0.25">
      <c r="A19" s="19">
        <v>9</v>
      </c>
      <c r="B19" s="19">
        <v>82031</v>
      </c>
      <c r="C19" s="19" t="s">
        <v>197</v>
      </c>
      <c r="D19" s="18"/>
      <c r="E19" s="28">
        <f t="shared" si="0"/>
        <v>88</v>
      </c>
      <c r="F19" s="28" t="str">
        <f t="shared" si="1"/>
        <v>A</v>
      </c>
      <c r="G19" s="28">
        <f>IF((COUNTA(T12:AC12)&gt;0),(ROUND((AVERAGE(T19:AD19)),0)),"")</f>
        <v>88</v>
      </c>
      <c r="H19" s="28" t="str">
        <f t="shared" si="2"/>
        <v>A</v>
      </c>
      <c r="I19" s="36">
        <v>1</v>
      </c>
      <c r="J19" s="28" t="str">
        <f t="shared" si="3"/>
        <v>Mampu memahami dan menganalisa tentang  karya seni rupa 2D, prinsip seni 2D, aliran dan karya 2D.</v>
      </c>
      <c r="K19" s="28">
        <f t="shared" si="4"/>
        <v>87.5</v>
      </c>
      <c r="L19" s="28" t="str">
        <f t="shared" si="5"/>
        <v>A</v>
      </c>
      <c r="M19" s="28">
        <f t="shared" si="6"/>
        <v>87.5</v>
      </c>
      <c r="N19" s="28" t="str">
        <f t="shared" si="7"/>
        <v>A</v>
      </c>
      <c r="O19" s="36">
        <v>1</v>
      </c>
      <c r="P19" s="28" t="str">
        <f t="shared" si="8"/>
        <v>Mampu mendesain dan membuat karya secara detail dan estetis bagi penikmat seni.</v>
      </c>
      <c r="Q19" s="39"/>
      <c r="R19" s="39" t="s">
        <v>8</v>
      </c>
      <c r="S19" s="18"/>
      <c r="T19" s="1">
        <v>90</v>
      </c>
      <c r="U19" s="1">
        <v>85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42">
        <v>87.5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/>
      <c r="FI19" s="45"/>
      <c r="FJ19" s="43">
        <v>29984</v>
      </c>
      <c r="FK19" s="43">
        <v>29994</v>
      </c>
    </row>
    <row r="20" spans="1:167" x14ac:dyDescent="0.25">
      <c r="A20" s="19">
        <v>10</v>
      </c>
      <c r="B20" s="19">
        <v>82048</v>
      </c>
      <c r="C20" s="19" t="s">
        <v>198</v>
      </c>
      <c r="D20" s="18"/>
      <c r="E20" s="28">
        <f t="shared" si="0"/>
        <v>92</v>
      </c>
      <c r="F20" s="28" t="str">
        <f t="shared" si="1"/>
        <v>A</v>
      </c>
      <c r="G20" s="28">
        <f>IF((COUNTA(T12:AC12)&gt;0),(ROUND((AVERAGE(T20:AD20)),0)),"")</f>
        <v>92</v>
      </c>
      <c r="H20" s="28" t="str">
        <f t="shared" si="2"/>
        <v>A</v>
      </c>
      <c r="I20" s="36">
        <v>1</v>
      </c>
      <c r="J20" s="28" t="str">
        <f t="shared" si="3"/>
        <v>Mampu memahami dan menganalisa tentang  karya seni rupa 2D, prinsip seni 2D, aliran dan karya 2D.</v>
      </c>
      <c r="K20" s="28">
        <f t="shared" si="4"/>
        <v>97.5</v>
      </c>
      <c r="L20" s="28" t="str">
        <f t="shared" si="5"/>
        <v>A</v>
      </c>
      <c r="M20" s="28">
        <f t="shared" si="6"/>
        <v>97.5</v>
      </c>
      <c r="N20" s="28" t="str">
        <f t="shared" si="7"/>
        <v>A</v>
      </c>
      <c r="O20" s="36">
        <v>1</v>
      </c>
      <c r="P20" s="28" t="str">
        <f t="shared" si="8"/>
        <v>Mampu mendesain dan membuat karya secara detail dan estetis bagi penikmat seni.</v>
      </c>
      <c r="Q20" s="39"/>
      <c r="R20" s="39" t="s">
        <v>8</v>
      </c>
      <c r="S20" s="18"/>
      <c r="T20" s="1">
        <v>95</v>
      </c>
      <c r="U20" s="1">
        <v>88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42">
        <v>97.5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 x14ac:dyDescent="0.25">
      <c r="A21" s="19">
        <v>11</v>
      </c>
      <c r="B21" s="19">
        <v>82065</v>
      </c>
      <c r="C21" s="19" t="s">
        <v>199</v>
      </c>
      <c r="D21" s="18"/>
      <c r="E21" s="28">
        <f t="shared" si="0"/>
        <v>90</v>
      </c>
      <c r="F21" s="28" t="str">
        <f t="shared" si="1"/>
        <v>A</v>
      </c>
      <c r="G21" s="28">
        <f>IF((COUNTA(T12:AC12)&gt;0),(ROUND((AVERAGE(T21:AD21)),0)),"")</f>
        <v>90</v>
      </c>
      <c r="H21" s="28" t="str">
        <f t="shared" si="2"/>
        <v>A</v>
      </c>
      <c r="I21" s="36">
        <v>1</v>
      </c>
      <c r="J21" s="28" t="str">
        <f t="shared" si="3"/>
        <v>Mampu memahami dan menganalisa tentang  karya seni rupa 2D, prinsip seni 2D, aliran dan karya 2D.</v>
      </c>
      <c r="K21" s="28">
        <f t="shared" si="4"/>
        <v>85</v>
      </c>
      <c r="L21" s="28" t="str">
        <f t="shared" si="5"/>
        <v>A</v>
      </c>
      <c r="M21" s="28">
        <f t="shared" si="6"/>
        <v>85</v>
      </c>
      <c r="N21" s="28" t="str">
        <f t="shared" si="7"/>
        <v>A</v>
      </c>
      <c r="O21" s="36">
        <v>1</v>
      </c>
      <c r="P21" s="28" t="str">
        <f t="shared" si="8"/>
        <v>Mampu mendesain dan membuat karya secara detail dan estetis bagi penikmat seni.</v>
      </c>
      <c r="Q21" s="39"/>
      <c r="R21" s="39" t="s">
        <v>8</v>
      </c>
      <c r="S21" s="18"/>
      <c r="T21" s="1">
        <v>90</v>
      </c>
      <c r="U21" s="1">
        <v>90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42">
        <v>85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29985</v>
      </c>
      <c r="FK21" s="43">
        <v>29995</v>
      </c>
    </row>
    <row r="22" spans="1:167" x14ac:dyDescent="0.25">
      <c r="A22" s="19">
        <v>12</v>
      </c>
      <c r="B22" s="19">
        <v>82082</v>
      </c>
      <c r="C22" s="19" t="s">
        <v>200</v>
      </c>
      <c r="D22" s="18"/>
      <c r="E22" s="28">
        <f t="shared" si="0"/>
        <v>84</v>
      </c>
      <c r="F22" s="28" t="str">
        <f t="shared" si="1"/>
        <v>B</v>
      </c>
      <c r="G22" s="28">
        <f>IF((COUNTA(T12:AC12)&gt;0),(ROUND((AVERAGE(T22:AD22)),0)),"")</f>
        <v>84</v>
      </c>
      <c r="H22" s="28" t="str">
        <f t="shared" si="2"/>
        <v>B</v>
      </c>
      <c r="I22" s="36">
        <v>2</v>
      </c>
      <c r="J22" s="28" t="str">
        <f t="shared" si="3"/>
        <v>Mampu memahami dan menganalisa tentang  karya seni rupa 2D, prinsip seni 2D, namun tidak memahami tentang aliran dan karya seni 2D.</v>
      </c>
      <c r="K22" s="28">
        <f t="shared" si="4"/>
        <v>81</v>
      </c>
      <c r="L22" s="28" t="str">
        <f t="shared" si="5"/>
        <v>B</v>
      </c>
      <c r="M22" s="28">
        <f t="shared" si="6"/>
        <v>81</v>
      </c>
      <c r="N22" s="28" t="str">
        <f t="shared" si="7"/>
        <v>B</v>
      </c>
      <c r="O22" s="36">
        <v>2</v>
      </c>
      <c r="P22" s="28" t="str">
        <f t="shared" si="8"/>
        <v>Mampu membuat karya secara detail tapi belum bisa membuat secara estetis bagi penikmat seni.</v>
      </c>
      <c r="Q22" s="39"/>
      <c r="R22" s="39" t="s">
        <v>8</v>
      </c>
      <c r="S22" s="18"/>
      <c r="T22" s="1">
        <v>88</v>
      </c>
      <c r="U22" s="1">
        <v>80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42">
        <v>81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x14ac:dyDescent="0.25">
      <c r="A23" s="19">
        <v>13</v>
      </c>
      <c r="B23" s="19">
        <v>82099</v>
      </c>
      <c r="C23" s="19" t="s">
        <v>201</v>
      </c>
      <c r="D23" s="18"/>
      <c r="E23" s="28">
        <f t="shared" si="0"/>
        <v>87</v>
      </c>
      <c r="F23" s="28" t="str">
        <f t="shared" si="1"/>
        <v>A</v>
      </c>
      <c r="G23" s="28">
        <f>IF((COUNTA(T12:AC12)&gt;0),(ROUND((AVERAGE(T23:AD23)),0)),"")</f>
        <v>87</v>
      </c>
      <c r="H23" s="28" t="str">
        <f t="shared" si="2"/>
        <v>A</v>
      </c>
      <c r="I23" s="36">
        <v>1</v>
      </c>
      <c r="J23" s="28" t="str">
        <f t="shared" si="3"/>
        <v>Mampu memahami dan menganalisa tentang  karya seni rupa 2D, prinsip seni 2D, aliran dan karya 2D.</v>
      </c>
      <c r="K23" s="28">
        <f t="shared" si="4"/>
        <v>92.5</v>
      </c>
      <c r="L23" s="28" t="str">
        <f t="shared" si="5"/>
        <v>A</v>
      </c>
      <c r="M23" s="28">
        <f t="shared" si="6"/>
        <v>92.5</v>
      </c>
      <c r="N23" s="28" t="str">
        <f t="shared" si="7"/>
        <v>A</v>
      </c>
      <c r="O23" s="36">
        <v>1</v>
      </c>
      <c r="P23" s="28" t="str">
        <f t="shared" si="8"/>
        <v>Mampu mendesain dan membuat karya secara detail dan estetis bagi penikmat seni.</v>
      </c>
      <c r="Q23" s="39"/>
      <c r="R23" s="39" t="s">
        <v>8</v>
      </c>
      <c r="S23" s="18"/>
      <c r="T23" s="1">
        <v>85</v>
      </c>
      <c r="U23" s="1">
        <v>88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42">
        <v>92.5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29986</v>
      </c>
      <c r="FK23" s="43">
        <v>29996</v>
      </c>
    </row>
    <row r="24" spans="1:167" x14ac:dyDescent="0.25">
      <c r="A24" s="19">
        <v>14</v>
      </c>
      <c r="B24" s="19">
        <v>82116</v>
      </c>
      <c r="C24" s="19" t="s">
        <v>202</v>
      </c>
      <c r="D24" s="18"/>
      <c r="E24" s="28">
        <f t="shared" si="0"/>
        <v>90</v>
      </c>
      <c r="F24" s="28" t="str">
        <f t="shared" si="1"/>
        <v>A</v>
      </c>
      <c r="G24" s="28">
        <f>IF((COUNTA(T12:AC12)&gt;0),(ROUND((AVERAGE(T24:AD24)),0)),"")</f>
        <v>90</v>
      </c>
      <c r="H24" s="28" t="str">
        <f t="shared" si="2"/>
        <v>A</v>
      </c>
      <c r="I24" s="36">
        <v>1</v>
      </c>
      <c r="J24" s="28" t="str">
        <f t="shared" si="3"/>
        <v>Mampu memahami dan menganalisa tentang  karya seni rupa 2D, prinsip seni 2D, aliran dan karya 2D.</v>
      </c>
      <c r="K24" s="28">
        <f t="shared" si="4"/>
        <v>87.5</v>
      </c>
      <c r="L24" s="28" t="str">
        <f t="shared" si="5"/>
        <v>A</v>
      </c>
      <c r="M24" s="28">
        <f t="shared" si="6"/>
        <v>87.5</v>
      </c>
      <c r="N24" s="28" t="str">
        <f t="shared" si="7"/>
        <v>A</v>
      </c>
      <c r="O24" s="36">
        <v>1</v>
      </c>
      <c r="P24" s="28" t="str">
        <f t="shared" si="8"/>
        <v>Mampu mendesain dan membuat karya secara detail dan estetis bagi penikmat seni.</v>
      </c>
      <c r="Q24" s="39"/>
      <c r="R24" s="39" t="s">
        <v>8</v>
      </c>
      <c r="S24" s="18"/>
      <c r="T24" s="1">
        <v>90</v>
      </c>
      <c r="U24" s="1">
        <v>90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42">
        <v>87.5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x14ac:dyDescent="0.25">
      <c r="A25" s="19">
        <v>15</v>
      </c>
      <c r="B25" s="19">
        <v>82133</v>
      </c>
      <c r="C25" s="19" t="s">
        <v>203</v>
      </c>
      <c r="D25" s="18"/>
      <c r="E25" s="28">
        <f t="shared" si="0"/>
        <v>88</v>
      </c>
      <c r="F25" s="28" t="str">
        <f t="shared" si="1"/>
        <v>A</v>
      </c>
      <c r="G25" s="28">
        <f>IF((COUNTA(T12:AC12)&gt;0),(ROUND((AVERAGE(T25:AD25)),0)),"")</f>
        <v>88</v>
      </c>
      <c r="H25" s="28" t="str">
        <f t="shared" si="2"/>
        <v>A</v>
      </c>
      <c r="I25" s="36">
        <v>1</v>
      </c>
      <c r="J25" s="28" t="str">
        <f t="shared" si="3"/>
        <v>Mampu memahami dan menganalisa tentang  karya seni rupa 2D, prinsip seni 2D, aliran dan karya 2D.</v>
      </c>
      <c r="K25" s="28">
        <f t="shared" si="4"/>
        <v>87.5</v>
      </c>
      <c r="L25" s="28" t="str">
        <f t="shared" si="5"/>
        <v>A</v>
      </c>
      <c r="M25" s="28">
        <f t="shared" si="6"/>
        <v>87.5</v>
      </c>
      <c r="N25" s="28" t="str">
        <f t="shared" si="7"/>
        <v>A</v>
      </c>
      <c r="O25" s="36">
        <v>1</v>
      </c>
      <c r="P25" s="28" t="str">
        <f t="shared" si="8"/>
        <v>Mampu mendesain dan membuat karya secara detail dan estetis bagi penikmat seni.</v>
      </c>
      <c r="Q25" s="39"/>
      <c r="R25" s="39" t="s">
        <v>8</v>
      </c>
      <c r="S25" s="18"/>
      <c r="T25" s="1">
        <v>90</v>
      </c>
      <c r="U25" s="1">
        <v>85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42">
        <v>87.5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4">
        <v>7</v>
      </c>
      <c r="FH25" s="45"/>
      <c r="FI25" s="45"/>
      <c r="FJ25" s="43">
        <v>29987</v>
      </c>
      <c r="FK25" s="43">
        <v>29997</v>
      </c>
    </row>
    <row r="26" spans="1:167" x14ac:dyDescent="0.25">
      <c r="A26" s="19">
        <v>16</v>
      </c>
      <c r="B26" s="19">
        <v>82150</v>
      </c>
      <c r="C26" s="19" t="s">
        <v>204</v>
      </c>
      <c r="D26" s="18"/>
      <c r="E26" s="28">
        <f t="shared" si="0"/>
        <v>87</v>
      </c>
      <c r="F26" s="28" t="str">
        <f t="shared" si="1"/>
        <v>A</v>
      </c>
      <c r="G26" s="28">
        <f>IF((COUNTA(T12:AC12)&gt;0),(ROUND((AVERAGE(T26:AD26)),0)),"")</f>
        <v>87</v>
      </c>
      <c r="H26" s="28" t="str">
        <f t="shared" si="2"/>
        <v>A</v>
      </c>
      <c r="I26" s="36">
        <v>1</v>
      </c>
      <c r="J26" s="28" t="str">
        <f t="shared" si="3"/>
        <v>Mampu memahami dan menganalisa tentang  karya seni rupa 2D, prinsip seni 2D, aliran dan karya 2D.</v>
      </c>
      <c r="K26" s="28">
        <f t="shared" si="4"/>
        <v>82.5</v>
      </c>
      <c r="L26" s="28" t="str">
        <f t="shared" si="5"/>
        <v>B</v>
      </c>
      <c r="M26" s="28">
        <f t="shared" si="6"/>
        <v>82.5</v>
      </c>
      <c r="N26" s="28" t="str">
        <f t="shared" si="7"/>
        <v>B</v>
      </c>
      <c r="O26" s="36">
        <v>2</v>
      </c>
      <c r="P26" s="28" t="str">
        <f t="shared" si="8"/>
        <v>Mampu membuat karya secara detail tapi belum bisa membuat secara estetis bagi penikmat seni.</v>
      </c>
      <c r="Q26" s="39"/>
      <c r="R26" s="39" t="s">
        <v>8</v>
      </c>
      <c r="S26" s="18"/>
      <c r="T26" s="1">
        <v>85</v>
      </c>
      <c r="U26" s="1">
        <v>88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42">
        <v>82.5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 x14ac:dyDescent="0.25">
      <c r="A27" s="19">
        <v>17</v>
      </c>
      <c r="B27" s="19">
        <v>82167</v>
      </c>
      <c r="C27" s="19" t="s">
        <v>205</v>
      </c>
      <c r="D27" s="18"/>
      <c r="E27" s="28">
        <f t="shared" si="0"/>
        <v>82</v>
      </c>
      <c r="F27" s="28" t="str">
        <f t="shared" si="1"/>
        <v>B</v>
      </c>
      <c r="G27" s="28">
        <f>IF((COUNTA(T12:AC12)&gt;0),(ROUND((AVERAGE(T27:AD27)),0)),"")</f>
        <v>82</v>
      </c>
      <c r="H27" s="28" t="str">
        <f t="shared" si="2"/>
        <v>B</v>
      </c>
      <c r="I27" s="36">
        <v>2</v>
      </c>
      <c r="J27" s="28" t="str">
        <f t="shared" si="3"/>
        <v>Mampu memahami dan menganalisa tentang  karya seni rupa 2D, prinsip seni 2D, namun tidak memahami tentang aliran dan karya seni 2D.</v>
      </c>
      <c r="K27" s="28">
        <f t="shared" si="4"/>
        <v>85</v>
      </c>
      <c r="L27" s="28" t="str">
        <f t="shared" si="5"/>
        <v>A</v>
      </c>
      <c r="M27" s="28">
        <f t="shared" si="6"/>
        <v>85</v>
      </c>
      <c r="N27" s="28" t="str">
        <f t="shared" si="7"/>
        <v>A</v>
      </c>
      <c r="O27" s="36">
        <v>1</v>
      </c>
      <c r="P27" s="28" t="str">
        <f t="shared" si="8"/>
        <v>Mampu mendesain dan membuat karya secara detail dan estetis bagi penikmat seni.</v>
      </c>
      <c r="Q27" s="39"/>
      <c r="R27" s="39" t="s">
        <v>8</v>
      </c>
      <c r="S27" s="18"/>
      <c r="T27" s="1">
        <v>82</v>
      </c>
      <c r="U27" s="1">
        <v>82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42">
        <v>85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29988</v>
      </c>
      <c r="FK27" s="43">
        <v>29998</v>
      </c>
    </row>
    <row r="28" spans="1:167" x14ac:dyDescent="0.25">
      <c r="A28" s="19">
        <v>18</v>
      </c>
      <c r="B28" s="19">
        <v>82184</v>
      </c>
      <c r="C28" s="19" t="s">
        <v>206</v>
      </c>
      <c r="D28" s="18"/>
      <c r="E28" s="28">
        <f t="shared" si="0"/>
        <v>83</v>
      </c>
      <c r="F28" s="28" t="str">
        <f t="shared" si="1"/>
        <v>B</v>
      </c>
      <c r="G28" s="28">
        <f>IF((COUNTA(T12:AC12)&gt;0),(ROUND((AVERAGE(T28:AD28)),0)),"")</f>
        <v>83</v>
      </c>
      <c r="H28" s="28" t="str">
        <f t="shared" si="2"/>
        <v>B</v>
      </c>
      <c r="I28" s="36">
        <v>2</v>
      </c>
      <c r="J28" s="28" t="str">
        <f t="shared" si="3"/>
        <v>Mampu memahami dan menganalisa tentang  karya seni rupa 2D, prinsip seni 2D, namun tidak memahami tentang aliran dan karya seni 2D.</v>
      </c>
      <c r="K28" s="28">
        <f t="shared" si="4"/>
        <v>85.5</v>
      </c>
      <c r="L28" s="28" t="str">
        <f t="shared" si="5"/>
        <v>A</v>
      </c>
      <c r="M28" s="28">
        <f t="shared" si="6"/>
        <v>85.5</v>
      </c>
      <c r="N28" s="28" t="str">
        <f t="shared" si="7"/>
        <v>A</v>
      </c>
      <c r="O28" s="36">
        <v>1</v>
      </c>
      <c r="P28" s="28" t="str">
        <f t="shared" si="8"/>
        <v>Mampu mendesain dan membuat karya secara detail dan estetis bagi penikmat seni.</v>
      </c>
      <c r="Q28" s="39"/>
      <c r="R28" s="39" t="s">
        <v>8</v>
      </c>
      <c r="S28" s="18"/>
      <c r="T28" s="1">
        <v>83</v>
      </c>
      <c r="U28" s="1">
        <v>83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42">
        <v>85.5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 x14ac:dyDescent="0.25">
      <c r="A29" s="19">
        <v>19</v>
      </c>
      <c r="B29" s="19">
        <v>82201</v>
      </c>
      <c r="C29" s="19" t="s">
        <v>207</v>
      </c>
      <c r="D29" s="18"/>
      <c r="E29" s="28">
        <f t="shared" si="0"/>
        <v>85</v>
      </c>
      <c r="F29" s="28" t="str">
        <f t="shared" si="1"/>
        <v>A</v>
      </c>
      <c r="G29" s="28">
        <f>IF((COUNTA(T12:AC12)&gt;0),(ROUND((AVERAGE(T29:AD29)),0)),"")</f>
        <v>85</v>
      </c>
      <c r="H29" s="28" t="str">
        <f t="shared" si="2"/>
        <v>A</v>
      </c>
      <c r="I29" s="36">
        <v>1</v>
      </c>
      <c r="J29" s="28" t="str">
        <f t="shared" si="3"/>
        <v>Mampu memahami dan menganalisa tentang  karya seni rupa 2D, prinsip seni 2D, aliran dan karya 2D.</v>
      </c>
      <c r="K29" s="28">
        <f t="shared" si="4"/>
        <v>86.5</v>
      </c>
      <c r="L29" s="28" t="str">
        <f t="shared" si="5"/>
        <v>A</v>
      </c>
      <c r="M29" s="28">
        <f t="shared" si="6"/>
        <v>86.5</v>
      </c>
      <c r="N29" s="28" t="str">
        <f t="shared" si="7"/>
        <v>A</v>
      </c>
      <c r="O29" s="36">
        <v>1</v>
      </c>
      <c r="P29" s="28" t="str">
        <f t="shared" si="8"/>
        <v>Mampu mendesain dan membuat karya secara detail dan estetis bagi penikmat seni.</v>
      </c>
      <c r="Q29" s="39"/>
      <c r="R29" s="39" t="s">
        <v>8</v>
      </c>
      <c r="S29" s="18"/>
      <c r="T29" s="1">
        <v>85</v>
      </c>
      <c r="U29" s="1">
        <v>85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42">
        <v>86.5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29989</v>
      </c>
      <c r="FK29" s="43">
        <v>29999</v>
      </c>
    </row>
    <row r="30" spans="1:167" x14ac:dyDescent="0.25">
      <c r="A30" s="19">
        <v>20</v>
      </c>
      <c r="B30" s="19">
        <v>82218</v>
      </c>
      <c r="C30" s="19" t="s">
        <v>208</v>
      </c>
      <c r="D30" s="18"/>
      <c r="E30" s="28">
        <f t="shared" si="0"/>
        <v>87</v>
      </c>
      <c r="F30" s="28" t="str">
        <f t="shared" si="1"/>
        <v>A</v>
      </c>
      <c r="G30" s="28">
        <f>IF((COUNTA(T12:AC12)&gt;0),(ROUND((AVERAGE(T30:AD30)),0)),"")</f>
        <v>87</v>
      </c>
      <c r="H30" s="28" t="str">
        <f t="shared" si="2"/>
        <v>A</v>
      </c>
      <c r="I30" s="36">
        <v>1</v>
      </c>
      <c r="J30" s="28" t="str">
        <f t="shared" si="3"/>
        <v>Mampu memahami dan menganalisa tentang  karya seni rupa 2D, prinsip seni 2D, aliran dan karya 2D.</v>
      </c>
      <c r="K30" s="28">
        <f t="shared" si="4"/>
        <v>89</v>
      </c>
      <c r="L30" s="28" t="str">
        <f t="shared" si="5"/>
        <v>A</v>
      </c>
      <c r="M30" s="28">
        <f t="shared" si="6"/>
        <v>89</v>
      </c>
      <c r="N30" s="28" t="str">
        <f t="shared" si="7"/>
        <v>A</v>
      </c>
      <c r="O30" s="36">
        <v>1</v>
      </c>
      <c r="P30" s="28" t="str">
        <f t="shared" si="8"/>
        <v>Mampu mendesain dan membuat karya secara detail dan estetis bagi penikmat seni.</v>
      </c>
      <c r="Q30" s="39"/>
      <c r="R30" s="39" t="s">
        <v>8</v>
      </c>
      <c r="S30" s="18"/>
      <c r="T30" s="1">
        <v>85</v>
      </c>
      <c r="U30" s="1">
        <v>88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42">
        <v>89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 x14ac:dyDescent="0.25">
      <c r="A31" s="19">
        <v>21</v>
      </c>
      <c r="B31" s="19">
        <v>82235</v>
      </c>
      <c r="C31" s="19" t="s">
        <v>209</v>
      </c>
      <c r="D31" s="18"/>
      <c r="E31" s="28">
        <f t="shared" si="0"/>
        <v>87</v>
      </c>
      <c r="F31" s="28" t="str">
        <f t="shared" si="1"/>
        <v>A</v>
      </c>
      <c r="G31" s="28">
        <f>IF((COUNTA(T12:AC12)&gt;0),(ROUND((AVERAGE(T31:AD31)),0)),"")</f>
        <v>87</v>
      </c>
      <c r="H31" s="28" t="str">
        <f t="shared" si="2"/>
        <v>A</v>
      </c>
      <c r="I31" s="36">
        <v>1</v>
      </c>
      <c r="J31" s="28" t="str">
        <f t="shared" si="3"/>
        <v>Mampu memahami dan menganalisa tentang  karya seni rupa 2D, prinsip seni 2D, aliran dan karya 2D.</v>
      </c>
      <c r="K31" s="28">
        <f t="shared" si="4"/>
        <v>88</v>
      </c>
      <c r="L31" s="28" t="str">
        <f t="shared" si="5"/>
        <v>A</v>
      </c>
      <c r="M31" s="28">
        <f t="shared" si="6"/>
        <v>88</v>
      </c>
      <c r="N31" s="28" t="str">
        <f t="shared" si="7"/>
        <v>A</v>
      </c>
      <c r="O31" s="36">
        <v>1</v>
      </c>
      <c r="P31" s="28" t="str">
        <f t="shared" si="8"/>
        <v>Mampu mendesain dan membuat karya secara detail dan estetis bagi penikmat seni.</v>
      </c>
      <c r="Q31" s="39"/>
      <c r="R31" s="39" t="s">
        <v>8</v>
      </c>
      <c r="S31" s="18"/>
      <c r="T31" s="1">
        <v>83</v>
      </c>
      <c r="U31" s="1">
        <v>90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42">
        <v>88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29990</v>
      </c>
      <c r="FK31" s="43">
        <v>30000</v>
      </c>
    </row>
    <row r="32" spans="1:167" x14ac:dyDescent="0.25">
      <c r="A32" s="19">
        <v>22</v>
      </c>
      <c r="B32" s="19">
        <v>82252</v>
      </c>
      <c r="C32" s="19" t="s">
        <v>210</v>
      </c>
      <c r="D32" s="18"/>
      <c r="E32" s="28">
        <f t="shared" si="0"/>
        <v>88</v>
      </c>
      <c r="F32" s="28" t="str">
        <f t="shared" si="1"/>
        <v>A</v>
      </c>
      <c r="G32" s="28">
        <f>IF((COUNTA(T12:AC12)&gt;0),(ROUND((AVERAGE(T32:AD32)),0)),"")</f>
        <v>88</v>
      </c>
      <c r="H32" s="28" t="str">
        <f t="shared" si="2"/>
        <v>A</v>
      </c>
      <c r="I32" s="36">
        <v>1</v>
      </c>
      <c r="J32" s="28" t="str">
        <f t="shared" si="3"/>
        <v>Mampu memahami dan menganalisa tentang  karya seni rupa 2D, prinsip seni 2D, aliran dan karya 2D.</v>
      </c>
      <c r="K32" s="28">
        <f t="shared" si="4"/>
        <v>86.5</v>
      </c>
      <c r="L32" s="28" t="str">
        <f t="shared" si="5"/>
        <v>A</v>
      </c>
      <c r="M32" s="28">
        <f t="shared" si="6"/>
        <v>86.5</v>
      </c>
      <c r="N32" s="28" t="str">
        <f t="shared" si="7"/>
        <v>A</v>
      </c>
      <c r="O32" s="36">
        <v>1</v>
      </c>
      <c r="P32" s="28" t="str">
        <f t="shared" si="8"/>
        <v>Mampu mendesain dan membuat karya secara detail dan estetis bagi penikmat seni.</v>
      </c>
      <c r="Q32" s="39"/>
      <c r="R32" s="39" t="s">
        <v>8</v>
      </c>
      <c r="S32" s="18"/>
      <c r="T32" s="1">
        <v>85</v>
      </c>
      <c r="U32" s="1">
        <v>90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42">
        <v>86.5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x14ac:dyDescent="0.25">
      <c r="A33" s="19">
        <v>23</v>
      </c>
      <c r="B33" s="19">
        <v>82286</v>
      </c>
      <c r="C33" s="19" t="s">
        <v>211</v>
      </c>
      <c r="D33" s="18"/>
      <c r="E33" s="28">
        <f t="shared" si="0"/>
        <v>86</v>
      </c>
      <c r="F33" s="28" t="str">
        <f t="shared" si="1"/>
        <v>A</v>
      </c>
      <c r="G33" s="28">
        <f>IF((COUNTA(T12:AC12)&gt;0),(ROUND((AVERAGE(T33:AD33)),0)),"")</f>
        <v>86</v>
      </c>
      <c r="H33" s="28" t="str">
        <f t="shared" si="2"/>
        <v>A</v>
      </c>
      <c r="I33" s="36">
        <v>1</v>
      </c>
      <c r="J33" s="28" t="str">
        <f t="shared" si="3"/>
        <v>Mampu memahami dan menganalisa tentang  karya seni rupa 2D, prinsip seni 2D, aliran dan karya 2D.</v>
      </c>
      <c r="K33" s="28">
        <f t="shared" si="4"/>
        <v>86.5</v>
      </c>
      <c r="L33" s="28" t="str">
        <f t="shared" si="5"/>
        <v>A</v>
      </c>
      <c r="M33" s="28">
        <f t="shared" si="6"/>
        <v>86.5</v>
      </c>
      <c r="N33" s="28" t="str">
        <f t="shared" si="7"/>
        <v>A</v>
      </c>
      <c r="O33" s="36">
        <v>1</v>
      </c>
      <c r="P33" s="28" t="str">
        <f t="shared" si="8"/>
        <v>Mampu mendesain dan membuat karya secara detail dan estetis bagi penikmat seni.</v>
      </c>
      <c r="Q33" s="39"/>
      <c r="R33" s="39" t="s">
        <v>8</v>
      </c>
      <c r="S33" s="18"/>
      <c r="T33" s="1">
        <v>83</v>
      </c>
      <c r="U33" s="1">
        <v>88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42">
        <v>86.5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82303</v>
      </c>
      <c r="C34" s="19" t="s">
        <v>212</v>
      </c>
      <c r="D34" s="18"/>
      <c r="E34" s="28">
        <f t="shared" si="0"/>
        <v>86</v>
      </c>
      <c r="F34" s="28" t="str">
        <f t="shared" si="1"/>
        <v>A</v>
      </c>
      <c r="G34" s="28">
        <f>IF((COUNTA(T12:AC12)&gt;0),(ROUND((AVERAGE(T34:AD34)),0)),"")</f>
        <v>86</v>
      </c>
      <c r="H34" s="28" t="str">
        <f t="shared" si="2"/>
        <v>A</v>
      </c>
      <c r="I34" s="36">
        <v>1</v>
      </c>
      <c r="J34" s="28" t="str">
        <f t="shared" si="3"/>
        <v>Mampu memahami dan menganalisa tentang  karya seni rupa 2D, prinsip seni 2D, aliran dan karya 2D.</v>
      </c>
      <c r="K34" s="28">
        <f t="shared" si="4"/>
        <v>90</v>
      </c>
      <c r="L34" s="28" t="str">
        <f t="shared" si="5"/>
        <v>A</v>
      </c>
      <c r="M34" s="28">
        <f t="shared" si="6"/>
        <v>90</v>
      </c>
      <c r="N34" s="28" t="str">
        <f t="shared" si="7"/>
        <v>A</v>
      </c>
      <c r="O34" s="36">
        <v>1</v>
      </c>
      <c r="P34" s="28" t="str">
        <f t="shared" si="8"/>
        <v>Mampu mendesain dan membuat karya secara detail dan estetis bagi penikmat seni.</v>
      </c>
      <c r="Q34" s="39"/>
      <c r="R34" s="39" t="s">
        <v>8</v>
      </c>
      <c r="S34" s="18"/>
      <c r="T34" s="1">
        <v>88</v>
      </c>
      <c r="U34" s="1">
        <v>83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42">
        <v>90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82320</v>
      </c>
      <c r="C35" s="19" t="s">
        <v>213</v>
      </c>
      <c r="D35" s="18"/>
      <c r="E35" s="28">
        <f t="shared" si="0"/>
        <v>88</v>
      </c>
      <c r="F35" s="28" t="str">
        <f t="shared" si="1"/>
        <v>A</v>
      </c>
      <c r="G35" s="28">
        <f>IF((COUNTA(T12:AC12)&gt;0),(ROUND((AVERAGE(T35:AD35)),0)),"")</f>
        <v>88</v>
      </c>
      <c r="H35" s="28" t="str">
        <f t="shared" si="2"/>
        <v>A</v>
      </c>
      <c r="I35" s="36">
        <v>1</v>
      </c>
      <c r="J35" s="28" t="str">
        <f t="shared" si="3"/>
        <v>Mampu memahami dan menganalisa tentang  karya seni rupa 2D, prinsip seni 2D, aliran dan karya 2D.</v>
      </c>
      <c r="K35" s="28">
        <f t="shared" si="4"/>
        <v>89</v>
      </c>
      <c r="L35" s="28" t="str">
        <f t="shared" si="5"/>
        <v>A</v>
      </c>
      <c r="M35" s="28">
        <f t="shared" si="6"/>
        <v>89</v>
      </c>
      <c r="N35" s="28" t="str">
        <f t="shared" si="7"/>
        <v>A</v>
      </c>
      <c r="O35" s="36">
        <v>1</v>
      </c>
      <c r="P35" s="28" t="str">
        <f t="shared" si="8"/>
        <v>Mampu mendesain dan membuat karya secara detail dan estetis bagi penikmat seni.</v>
      </c>
      <c r="Q35" s="39"/>
      <c r="R35" s="39" t="s">
        <v>8</v>
      </c>
      <c r="S35" s="18"/>
      <c r="T35" s="1">
        <v>90</v>
      </c>
      <c r="U35" s="1">
        <v>85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42">
        <v>89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82337</v>
      </c>
      <c r="C36" s="19" t="s">
        <v>214</v>
      </c>
      <c r="D36" s="18"/>
      <c r="E36" s="28">
        <f t="shared" si="0"/>
        <v>89</v>
      </c>
      <c r="F36" s="28" t="str">
        <f t="shared" si="1"/>
        <v>A</v>
      </c>
      <c r="G36" s="28">
        <f>IF((COUNTA(T12:AC12)&gt;0),(ROUND((AVERAGE(T36:AD36)),0)),"")</f>
        <v>89</v>
      </c>
      <c r="H36" s="28" t="str">
        <f t="shared" si="2"/>
        <v>A</v>
      </c>
      <c r="I36" s="36">
        <v>1</v>
      </c>
      <c r="J36" s="28" t="str">
        <f t="shared" si="3"/>
        <v>Mampu memahami dan menganalisa tentang  karya seni rupa 2D, prinsip seni 2D, aliran dan karya 2D.</v>
      </c>
      <c r="K36" s="28">
        <f t="shared" si="4"/>
        <v>90.5</v>
      </c>
      <c r="L36" s="28" t="str">
        <f t="shared" si="5"/>
        <v>A</v>
      </c>
      <c r="M36" s="28">
        <f t="shared" si="6"/>
        <v>90.5</v>
      </c>
      <c r="N36" s="28" t="str">
        <f t="shared" si="7"/>
        <v>A</v>
      </c>
      <c r="O36" s="36">
        <v>1</v>
      </c>
      <c r="P36" s="28" t="str">
        <f t="shared" si="8"/>
        <v>Mampu mendesain dan membuat karya secara detail dan estetis bagi penikmat seni.</v>
      </c>
      <c r="Q36" s="39"/>
      <c r="R36" s="39" t="s">
        <v>8</v>
      </c>
      <c r="S36" s="18"/>
      <c r="T36" s="1">
        <v>90</v>
      </c>
      <c r="U36" s="1">
        <v>88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42">
        <v>90.5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82354</v>
      </c>
      <c r="C37" s="19" t="s">
        <v>215</v>
      </c>
      <c r="D37" s="18"/>
      <c r="E37" s="28">
        <f t="shared" si="0"/>
        <v>88</v>
      </c>
      <c r="F37" s="28" t="str">
        <f t="shared" si="1"/>
        <v>A</v>
      </c>
      <c r="G37" s="28">
        <f>IF((COUNTA(T12:AC12)&gt;0),(ROUND((AVERAGE(T37:AD37)),0)),"")</f>
        <v>88</v>
      </c>
      <c r="H37" s="28" t="str">
        <f t="shared" si="2"/>
        <v>A</v>
      </c>
      <c r="I37" s="36">
        <v>1</v>
      </c>
      <c r="J37" s="28" t="str">
        <f t="shared" si="3"/>
        <v>Mampu memahami dan menganalisa tentang  karya seni rupa 2D, prinsip seni 2D, aliran dan karya 2D.</v>
      </c>
      <c r="K37" s="28">
        <f t="shared" si="4"/>
        <v>92.5</v>
      </c>
      <c r="L37" s="28" t="str">
        <f t="shared" si="5"/>
        <v>A</v>
      </c>
      <c r="M37" s="28">
        <f t="shared" si="6"/>
        <v>92.5</v>
      </c>
      <c r="N37" s="28" t="str">
        <f t="shared" si="7"/>
        <v>A</v>
      </c>
      <c r="O37" s="36">
        <v>1</v>
      </c>
      <c r="P37" s="28" t="str">
        <f t="shared" si="8"/>
        <v>Mampu mendesain dan membuat karya secara detail dan estetis bagi penikmat seni.</v>
      </c>
      <c r="Q37" s="39"/>
      <c r="R37" s="39" t="s">
        <v>8</v>
      </c>
      <c r="S37" s="18"/>
      <c r="T37" s="1">
        <v>85</v>
      </c>
      <c r="U37" s="1">
        <v>90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42">
        <v>92.5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82371</v>
      </c>
      <c r="C38" s="19" t="s">
        <v>216</v>
      </c>
      <c r="D38" s="18"/>
      <c r="E38" s="28">
        <f t="shared" si="0"/>
        <v>90</v>
      </c>
      <c r="F38" s="28" t="str">
        <f t="shared" si="1"/>
        <v>A</v>
      </c>
      <c r="G38" s="28">
        <f>IF((COUNTA(T12:AC12)&gt;0),(ROUND((AVERAGE(T38:AD38)),0)),"")</f>
        <v>90</v>
      </c>
      <c r="H38" s="28" t="str">
        <f t="shared" si="2"/>
        <v>A</v>
      </c>
      <c r="I38" s="36">
        <v>1</v>
      </c>
      <c r="J38" s="28" t="str">
        <f t="shared" si="3"/>
        <v>Mampu memahami dan menganalisa tentang  karya seni rupa 2D, prinsip seni 2D, aliran dan karya 2D.</v>
      </c>
      <c r="K38" s="28">
        <f t="shared" si="4"/>
        <v>80</v>
      </c>
      <c r="L38" s="28" t="str">
        <f t="shared" si="5"/>
        <v>B</v>
      </c>
      <c r="M38" s="28">
        <f t="shared" si="6"/>
        <v>80</v>
      </c>
      <c r="N38" s="28" t="str">
        <f t="shared" si="7"/>
        <v>B</v>
      </c>
      <c r="O38" s="36">
        <v>2</v>
      </c>
      <c r="P38" s="28" t="str">
        <f t="shared" si="8"/>
        <v>Mampu membuat karya secara detail tapi belum bisa membuat secara estetis bagi penikmat seni.</v>
      </c>
      <c r="Q38" s="39"/>
      <c r="R38" s="39" t="s">
        <v>8</v>
      </c>
      <c r="S38" s="18"/>
      <c r="T38" s="1">
        <v>85</v>
      </c>
      <c r="U38" s="1">
        <v>95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42">
        <v>80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82388</v>
      </c>
      <c r="C39" s="19" t="s">
        <v>217</v>
      </c>
      <c r="D39" s="18"/>
      <c r="E39" s="28">
        <f t="shared" si="0"/>
        <v>90</v>
      </c>
      <c r="F39" s="28" t="str">
        <f t="shared" si="1"/>
        <v>A</v>
      </c>
      <c r="G39" s="28">
        <f>IF((COUNTA(T12:AC12)&gt;0),(ROUND((AVERAGE(T39:AD39)),0)),"")</f>
        <v>90</v>
      </c>
      <c r="H39" s="28" t="str">
        <f t="shared" si="2"/>
        <v>A</v>
      </c>
      <c r="I39" s="36">
        <v>1</v>
      </c>
      <c r="J39" s="28" t="str">
        <f t="shared" si="3"/>
        <v>Mampu memahami dan menganalisa tentang  karya seni rupa 2D, prinsip seni 2D, aliran dan karya 2D.</v>
      </c>
      <c r="K39" s="28">
        <f t="shared" si="4"/>
        <v>88.5</v>
      </c>
      <c r="L39" s="28" t="str">
        <f t="shared" si="5"/>
        <v>A</v>
      </c>
      <c r="M39" s="28">
        <f t="shared" si="6"/>
        <v>88.5</v>
      </c>
      <c r="N39" s="28" t="str">
        <f t="shared" si="7"/>
        <v>A</v>
      </c>
      <c r="O39" s="36">
        <v>1</v>
      </c>
      <c r="P39" s="28" t="str">
        <f t="shared" si="8"/>
        <v>Mampu mendesain dan membuat karya secara detail dan estetis bagi penikmat seni.</v>
      </c>
      <c r="Q39" s="39"/>
      <c r="R39" s="39" t="s">
        <v>8</v>
      </c>
      <c r="S39" s="18"/>
      <c r="T39" s="1">
        <v>90</v>
      </c>
      <c r="U39" s="1">
        <v>90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42">
        <v>88.5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82405</v>
      </c>
      <c r="C40" s="19" t="s">
        <v>218</v>
      </c>
      <c r="D40" s="18"/>
      <c r="E40" s="28">
        <f t="shared" si="0"/>
        <v>89</v>
      </c>
      <c r="F40" s="28" t="str">
        <f t="shared" si="1"/>
        <v>A</v>
      </c>
      <c r="G40" s="28">
        <f>IF((COUNTA(T12:AC12)&gt;0),(ROUND((AVERAGE(T40:AD40)),0)),"")</f>
        <v>89</v>
      </c>
      <c r="H40" s="28" t="str">
        <f t="shared" si="2"/>
        <v>A</v>
      </c>
      <c r="I40" s="36">
        <v>1</v>
      </c>
      <c r="J40" s="28" t="str">
        <f t="shared" si="3"/>
        <v>Mampu memahami dan menganalisa tentang  karya seni rupa 2D, prinsip seni 2D, aliran dan karya 2D.</v>
      </c>
      <c r="K40" s="28">
        <f t="shared" si="4"/>
        <v>91</v>
      </c>
      <c r="L40" s="28" t="str">
        <f t="shared" si="5"/>
        <v>A</v>
      </c>
      <c r="M40" s="28">
        <f t="shared" si="6"/>
        <v>91</v>
      </c>
      <c r="N40" s="28" t="str">
        <f t="shared" si="7"/>
        <v>A</v>
      </c>
      <c r="O40" s="36">
        <v>1</v>
      </c>
      <c r="P40" s="28" t="str">
        <f t="shared" si="8"/>
        <v>Mampu mendesain dan membuat karya secara detail dan estetis bagi penikmat seni.</v>
      </c>
      <c r="Q40" s="39"/>
      <c r="R40" s="39" t="s">
        <v>8</v>
      </c>
      <c r="S40" s="18"/>
      <c r="T40" s="1">
        <v>88</v>
      </c>
      <c r="U40" s="1">
        <v>90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42">
        <v>91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82422</v>
      </c>
      <c r="C41" s="19" t="s">
        <v>219</v>
      </c>
      <c r="D41" s="18"/>
      <c r="E41" s="28">
        <f t="shared" si="0"/>
        <v>87</v>
      </c>
      <c r="F41" s="28" t="str">
        <f t="shared" si="1"/>
        <v>A</v>
      </c>
      <c r="G41" s="28">
        <f>IF((COUNTA(T12:AC12)&gt;0),(ROUND((AVERAGE(T41:AD41)),0)),"")</f>
        <v>87</v>
      </c>
      <c r="H41" s="28" t="str">
        <f t="shared" si="2"/>
        <v>A</v>
      </c>
      <c r="I41" s="36">
        <v>1</v>
      </c>
      <c r="J41" s="28" t="str">
        <f t="shared" si="3"/>
        <v>Mampu memahami dan menganalisa tentang  karya seni rupa 2D, prinsip seni 2D, aliran dan karya 2D.</v>
      </c>
      <c r="K41" s="28">
        <f t="shared" si="4"/>
        <v>85.5</v>
      </c>
      <c r="L41" s="28" t="str">
        <f t="shared" si="5"/>
        <v>A</v>
      </c>
      <c r="M41" s="28">
        <f t="shared" si="6"/>
        <v>85.5</v>
      </c>
      <c r="N41" s="28" t="str">
        <f t="shared" si="7"/>
        <v>A</v>
      </c>
      <c r="O41" s="36">
        <v>1</v>
      </c>
      <c r="P41" s="28" t="str">
        <f t="shared" si="8"/>
        <v>Mampu mendesain dan membuat karya secara detail dan estetis bagi penikmat seni.</v>
      </c>
      <c r="Q41" s="39"/>
      <c r="R41" s="39" t="s">
        <v>8</v>
      </c>
      <c r="S41" s="18"/>
      <c r="T41" s="1">
        <v>88</v>
      </c>
      <c r="U41" s="1">
        <v>85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42">
        <v>85.5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82439</v>
      </c>
      <c r="C42" s="19" t="s">
        <v>220</v>
      </c>
      <c r="D42" s="18"/>
      <c r="E42" s="28">
        <f t="shared" si="0"/>
        <v>90</v>
      </c>
      <c r="F42" s="28" t="str">
        <f t="shared" si="1"/>
        <v>A</v>
      </c>
      <c r="G42" s="28">
        <f>IF((COUNTA(T12:AC12)&gt;0),(ROUND((AVERAGE(T42:AD42)),0)),"")</f>
        <v>90</v>
      </c>
      <c r="H42" s="28" t="str">
        <f t="shared" si="2"/>
        <v>A</v>
      </c>
      <c r="I42" s="36">
        <v>1</v>
      </c>
      <c r="J42" s="28" t="str">
        <f t="shared" si="3"/>
        <v>Mampu memahami dan menganalisa tentang  karya seni rupa 2D, prinsip seni 2D, aliran dan karya 2D.</v>
      </c>
      <c r="K42" s="28">
        <f t="shared" si="4"/>
        <v>92.5</v>
      </c>
      <c r="L42" s="28" t="str">
        <f t="shared" si="5"/>
        <v>A</v>
      </c>
      <c r="M42" s="28">
        <f t="shared" si="6"/>
        <v>92.5</v>
      </c>
      <c r="N42" s="28" t="str">
        <f t="shared" si="7"/>
        <v>A</v>
      </c>
      <c r="O42" s="36">
        <v>1</v>
      </c>
      <c r="P42" s="28" t="str">
        <f t="shared" si="8"/>
        <v>Mampu mendesain dan membuat karya secara detail dan estetis bagi penikmat seni.</v>
      </c>
      <c r="Q42" s="39"/>
      <c r="R42" s="39" t="s">
        <v>8</v>
      </c>
      <c r="S42" s="18"/>
      <c r="T42" s="1">
        <v>90</v>
      </c>
      <c r="U42" s="1">
        <v>90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42">
        <v>92.5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82456</v>
      </c>
      <c r="C43" s="19" t="s">
        <v>221</v>
      </c>
      <c r="D43" s="18"/>
      <c r="E43" s="28">
        <f t="shared" si="0"/>
        <v>88</v>
      </c>
      <c r="F43" s="28" t="str">
        <f t="shared" si="1"/>
        <v>A</v>
      </c>
      <c r="G43" s="28">
        <f>IF((COUNTA(T12:AC12)&gt;0),(ROUND((AVERAGE(T43:AD43)),0)),"")</f>
        <v>88</v>
      </c>
      <c r="H43" s="28" t="str">
        <f t="shared" si="2"/>
        <v>A</v>
      </c>
      <c r="I43" s="36">
        <v>1</v>
      </c>
      <c r="J43" s="28" t="str">
        <f t="shared" si="3"/>
        <v>Mampu memahami dan menganalisa tentang  karya seni rupa 2D, prinsip seni 2D, aliran dan karya 2D.</v>
      </c>
      <c r="K43" s="28">
        <f t="shared" si="4"/>
        <v>75</v>
      </c>
      <c r="L43" s="28" t="str">
        <f t="shared" si="5"/>
        <v>C</v>
      </c>
      <c r="M43" s="28">
        <f t="shared" si="6"/>
        <v>75</v>
      </c>
      <c r="N43" s="28" t="str">
        <f t="shared" si="7"/>
        <v>C</v>
      </c>
      <c r="O43" s="36">
        <v>3</v>
      </c>
      <c r="P43" s="28" t="str">
        <f t="shared" si="8"/>
        <v>Mempunyai ide kreatif dalam berkarya namun lemah dalam menuangkan sebagai desain maupun karya 2D.</v>
      </c>
      <c r="Q43" s="39"/>
      <c r="R43" s="39" t="s">
        <v>8</v>
      </c>
      <c r="S43" s="18"/>
      <c r="T43" s="1">
        <v>85</v>
      </c>
      <c r="U43" s="1">
        <v>90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42">
        <v>75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82473</v>
      </c>
      <c r="C44" s="19" t="s">
        <v>222</v>
      </c>
      <c r="D44" s="18"/>
      <c r="E44" s="28">
        <f t="shared" si="0"/>
        <v>86</v>
      </c>
      <c r="F44" s="28" t="str">
        <f t="shared" si="1"/>
        <v>A</v>
      </c>
      <c r="G44" s="28">
        <f>IF((COUNTA(T12:AC12)&gt;0),(ROUND((AVERAGE(T44:AD44)),0)),"")</f>
        <v>86</v>
      </c>
      <c r="H44" s="28" t="str">
        <f t="shared" si="2"/>
        <v>A</v>
      </c>
      <c r="I44" s="36">
        <v>1</v>
      </c>
      <c r="J44" s="28" t="str">
        <f t="shared" si="3"/>
        <v>Mampu memahami dan menganalisa tentang  karya seni rupa 2D, prinsip seni 2D, aliran dan karya 2D.</v>
      </c>
      <c r="K44" s="28">
        <f t="shared" si="4"/>
        <v>94</v>
      </c>
      <c r="L44" s="28" t="str">
        <f t="shared" si="5"/>
        <v>A</v>
      </c>
      <c r="M44" s="28">
        <f t="shared" si="6"/>
        <v>94</v>
      </c>
      <c r="N44" s="28" t="str">
        <f t="shared" si="7"/>
        <v>A</v>
      </c>
      <c r="O44" s="36">
        <v>1</v>
      </c>
      <c r="P44" s="28" t="str">
        <f t="shared" si="8"/>
        <v>Mampu mendesain dan membuat karya secara detail dan estetis bagi penikmat seni.</v>
      </c>
      <c r="Q44" s="39"/>
      <c r="R44" s="39" t="s">
        <v>8</v>
      </c>
      <c r="S44" s="18"/>
      <c r="T44" s="1">
        <v>82</v>
      </c>
      <c r="U44" s="1">
        <v>90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42">
        <v>94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82490</v>
      </c>
      <c r="C45" s="19" t="s">
        <v>223</v>
      </c>
      <c r="D45" s="18"/>
      <c r="E45" s="28">
        <f t="shared" si="0"/>
        <v>85</v>
      </c>
      <c r="F45" s="28" t="str">
        <f t="shared" si="1"/>
        <v>A</v>
      </c>
      <c r="G45" s="28">
        <f>IF((COUNTA(T12:AC12)&gt;0),(ROUND((AVERAGE(T45:AD45)),0)),"")</f>
        <v>85</v>
      </c>
      <c r="H45" s="28" t="str">
        <f t="shared" si="2"/>
        <v>A</v>
      </c>
      <c r="I45" s="36">
        <v>1</v>
      </c>
      <c r="J45" s="28" t="str">
        <f t="shared" si="3"/>
        <v>Mampu memahami dan menganalisa tentang  karya seni rupa 2D, prinsip seni 2D, aliran dan karya 2D.</v>
      </c>
      <c r="K45" s="28">
        <f t="shared" si="4"/>
        <v>89</v>
      </c>
      <c r="L45" s="28" t="str">
        <f t="shared" si="5"/>
        <v>A</v>
      </c>
      <c r="M45" s="28">
        <f t="shared" si="6"/>
        <v>89</v>
      </c>
      <c r="N45" s="28" t="str">
        <f t="shared" si="7"/>
        <v>A</v>
      </c>
      <c r="O45" s="36">
        <v>1</v>
      </c>
      <c r="P45" s="28" t="str">
        <f t="shared" si="8"/>
        <v>Mampu mendesain dan membuat karya secara detail dan estetis bagi penikmat seni.</v>
      </c>
      <c r="Q45" s="39"/>
      <c r="R45" s="39" t="s">
        <v>8</v>
      </c>
      <c r="S45" s="18"/>
      <c r="T45" s="1">
        <v>82</v>
      </c>
      <c r="U45" s="1">
        <v>88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42">
        <v>89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6"/>
      <c r="J46" s="28" t="str">
        <f t="shared" si="3"/>
        <v/>
      </c>
      <c r="K46" s="28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6"/>
      <c r="P46" s="28" t="str">
        <f t="shared" si="8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6"/>
      <c r="J47" s="28" t="str">
        <f t="shared" si="3"/>
        <v/>
      </c>
      <c r="K47" s="28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6"/>
      <c r="P47" s="28" t="str">
        <f t="shared" si="8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6"/>
      <c r="J48" s="28" t="str">
        <f t="shared" si="3"/>
        <v/>
      </c>
      <c r="K48" s="28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6"/>
      <c r="P48" s="28" t="str">
        <f t="shared" si="8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6"/>
      <c r="J49" s="28" t="str">
        <f t="shared" si="3"/>
        <v/>
      </c>
      <c r="K49" s="28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6"/>
      <c r="P49" s="28" t="str">
        <f t="shared" si="8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6"/>
      <c r="J50" s="28" t="str">
        <f t="shared" si="3"/>
        <v/>
      </c>
      <c r="K50" s="28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6"/>
      <c r="P50" s="28" t="str">
        <f t="shared" si="8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X-IPS 1</vt:lpstr>
      <vt:lpstr>X-IPS 2</vt:lpstr>
      <vt:lpstr>X-IPS 3</vt:lpstr>
      <vt:lpstr>X-IPS 4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ayarra-nahda</cp:lastModifiedBy>
  <dcterms:created xsi:type="dcterms:W3CDTF">2015-09-01T09:01:01Z</dcterms:created>
  <dcterms:modified xsi:type="dcterms:W3CDTF">2018-12-11T06:10:17Z</dcterms:modified>
  <cp:category/>
</cp:coreProperties>
</file>