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660" windowWidth="9255" windowHeight="5970"/>
  </bookViews>
  <sheets>
    <sheet name="X-IPS 1" sheetId="1" r:id="rId1"/>
    <sheet name="X-IPS 2" sheetId="2" r:id="rId2"/>
    <sheet name="X-IPS 3" sheetId="3" r:id="rId3"/>
    <sheet name="X-IPS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M29" i="3"/>
  <c r="N29" i="3" s="1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M41" i="1"/>
  <c r="N41" i="1" s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K53" i="4" l="1"/>
  <c r="H11" i="4"/>
  <c r="K53" i="2"/>
  <c r="K53" i="1"/>
  <c r="K52" i="1"/>
  <c r="K54" i="1"/>
  <c r="H11" i="1"/>
  <c r="H11" i="2"/>
  <c r="K52" i="2"/>
  <c r="K54" i="3"/>
  <c r="K52" i="3"/>
  <c r="K53" i="3"/>
  <c r="H11" i="3"/>
  <c r="K54" i="2"/>
  <c r="K52" i="4"/>
  <c r="K54" i="4"/>
</calcChain>
</file>

<file path=xl/sharedStrings.xml><?xml version="1.0" encoding="utf-8"?>
<sst xmlns="http://schemas.openxmlformats.org/spreadsheetml/2006/main" count="821" uniqueCount="212">
  <si>
    <t>DAFTAR NILAI SISWA SMAN 9 SEMARANG SEMESTER GASAL TAHUN PELAJARAN 2018/2019</t>
  </si>
  <si>
    <t>Guru :</t>
  </si>
  <si>
    <t>Luqman Hakim S.Pd.I., M. Pd</t>
  </si>
  <si>
    <t>Kelas X-IPS 1</t>
  </si>
  <si>
    <t>Mapel :</t>
  </si>
  <si>
    <t>Pendidikan Agama dan Budi Pekerti [ Kelompok A (Wajib) ]</t>
  </si>
  <si>
    <t>didownload 03/12/2018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</si>
  <si>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</si>
  <si>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</si>
  <si>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</si>
  <si>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</si>
  <si>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</si>
  <si>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</si>
  <si>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</si>
  <si>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</si>
  <si>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</si>
  <si>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</si>
  <si>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</si>
  <si>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</si>
  <si>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</si>
  <si>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</si>
  <si>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</si>
  <si>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</si>
  <si>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</si>
  <si>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</si>
  <si>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</si>
  <si>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</si>
  <si>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</si>
  <si>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</si>
  <si>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</si>
  <si>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</si>
  <si>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</si>
  <si>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</si>
  <si>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</si>
  <si>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</si>
  <si>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</si>
  <si>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</si>
  <si>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</si>
  <si>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</si>
  <si>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</si>
  <si>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</si>
  <si>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</si>
  <si>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</si>
  <si>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</si>
  <si>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</si>
  <si>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</si>
  <si>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</si>
  <si>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</si>
  <si>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</si>
  <si>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</si>
  <si>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</si>
  <si>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</si>
  <si>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</si>
  <si>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</si>
  <si>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</si>
  <si>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</si>
  <si>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</si>
  <si>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</si>
  <si>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</si>
  <si>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</si>
  <si>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</si>
  <si>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</si>
  <si>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</si>
  <si>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</si>
  <si>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</si>
  <si>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</si>
  <si>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</si>
  <si>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</si>
  <si>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</si>
  <si>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CAROLLINE NADILLA INTAN NUGRAHA</t>
  </si>
  <si>
    <t>CATHERINE WIDYA PUTRI STUMER</t>
  </si>
  <si>
    <t>DEVINTA WULANDARI</t>
  </si>
  <si>
    <t>DINAR RIZKI SEPTIYAN PUTRI</t>
  </si>
  <si>
    <t>ERIT WARDASTI</t>
  </si>
  <si>
    <t>HERLIN NATASYA SEFIANI</t>
  </si>
  <si>
    <t>INAZ MUTHIA CHOIRINNISA</t>
  </si>
  <si>
    <t>ISTIQOMAH</t>
  </si>
  <si>
    <t>JOFANIA AISYAH AISHWARYA</t>
  </si>
  <si>
    <t>MAHENDRA ARNANDO PRIYAGUNG WIBOWO</t>
  </si>
  <si>
    <t>MOCHAMMAD ERLANG NUSANTARA</t>
  </si>
  <si>
    <t>Predikat &amp; Deskripsi Keterampilan</t>
  </si>
  <si>
    <t>MOHAMMAD REZA FAHLEFI HARUN</t>
  </si>
  <si>
    <t>MUHAMMAD AL FATIH MAHYUZAR</t>
  </si>
  <si>
    <t>NABILA WARDAH SYAHLA</t>
  </si>
  <si>
    <t>NADIAN SHAFA</t>
  </si>
  <si>
    <t>NURUL HIDAYASIH</t>
  </si>
  <si>
    <t>PRADITYA AJISANA</t>
  </si>
  <si>
    <t>RAJENDRO DWIGIJARTO SAHADINO</t>
  </si>
  <si>
    <t>RASYID SIGIT KARYADI</t>
  </si>
  <si>
    <t>RETA INDAH KUSMAPUTRI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</si>
  <si>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</si>
  <si>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</si>
  <si>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</si>
  <si>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</si>
  <si>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</si>
  <si>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</si>
  <si>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</si>
  <si>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</si>
  <si>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</si>
  <si>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</si>
  <si>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</si>
  <si>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</si>
  <si>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</si>
  <si>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</si>
  <si>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</si>
  <si>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</si>
  <si>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</si>
  <si>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</si>
  <si>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</si>
  <si>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 xml:space="preserve">Nip. </t>
  </si>
  <si>
    <t>Kelas X-IPS 2</t>
  </si>
  <si>
    <t>ADRIAN PRASETYAWAN</t>
  </si>
  <si>
    <t>ALESANDRO TARUNA W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</si>
  <si>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</si>
  <si>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</si>
  <si>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</si>
  <si>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</si>
  <si>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</si>
  <si>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CINDY CALISTA DIGDAYANTI</t>
  </si>
  <si>
    <t>DANIAR OKDAMIA IRVANI</t>
  </si>
  <si>
    <t>DIAH RAHMA PERTIWI</t>
  </si>
  <si>
    <t>DIVA DYAH PRAMESTA</t>
  </si>
  <si>
    <t>FITRIA RAHMA SAHID</t>
  </si>
  <si>
    <t>MAHARDIKA SERHAN BELMIRO AL DZAKY MUKTI</t>
  </si>
  <si>
    <t>MUHAMMAD HUDATIL ATQIYA</t>
  </si>
  <si>
    <t>NAFISA ZEVANTY</t>
  </si>
  <si>
    <t>NAMIRA DHIYA MARSHA</t>
  </si>
  <si>
    <t>NASYA HAFIDA SARI</t>
  </si>
  <si>
    <t>NUGRAHA OKTAVIANTO</t>
  </si>
  <si>
    <t>RAIHAN FAQIHUDIN</t>
  </si>
  <si>
    <t>SAVINA UMI LESTARI</t>
  </si>
  <si>
    <t>SHEVANDRA IRHAM ZUHLAL MAHARDIKA</t>
  </si>
  <si>
    <t>ZE RACHMAN PAGLIUCA</t>
  </si>
  <si>
    <t>Kelas X-IPS 3</t>
  </si>
  <si>
    <t>ABELIA PUTRI MAHARANI</t>
  </si>
  <si>
    <t>ADETRA PURNA KAYLA</t>
  </si>
  <si>
    <t>ADITYA DWI PUTRANTO</t>
  </si>
  <si>
    <t>ALITA SAVIRA</t>
  </si>
  <si>
    <t>ALVITO ADERYAN RENANDA</t>
  </si>
  <si>
    <t>AZRA AULIA NURSHADRINA</t>
  </si>
  <si>
    <t>BIMA SATRIA WIBOWO CAHYO PAWENANG</t>
  </si>
  <si>
    <t>DANU PRAKAS</t>
  </si>
  <si>
    <t>DEA ANINDITA HELGA PUTRI</t>
  </si>
  <si>
    <t>DESTARIA RISMA AYUNINGTYAS</t>
  </si>
  <si>
    <t>DEVINA BELLA LINTANG AZZAHRA</t>
  </si>
  <si>
    <t>DINDA NABILLA ARIESTYA</t>
  </si>
  <si>
    <t>ERINA FATIKA SARI</t>
  </si>
  <si>
    <t>FADILA BERLIANA</t>
  </si>
  <si>
    <t>FITRI BUDIARTI</t>
  </si>
  <si>
    <t>HAFIZH REGINALDI</t>
  </si>
  <si>
    <t>IMAM VERMANSYAH LUTHFAN RAMADHANI</t>
  </si>
  <si>
    <t>ISA RAFI PRASTISTA</t>
  </si>
  <si>
    <t>JOKO WALUYO</t>
  </si>
  <si>
    <t>JOVITA SYAHYANANDA</t>
  </si>
  <si>
    <t>KHANSA ABRIL SETIAWAN</t>
  </si>
  <si>
    <t>LAVIS ROMADHONI SUBHAN</t>
  </si>
  <si>
    <t>LULUK PUTRI LESTARI</t>
  </si>
  <si>
    <t>LULUK ULIA</t>
  </si>
  <si>
    <t>MUHAMMAD HAFIS HAIEDAR</t>
  </si>
  <si>
    <t>MUHAMMAD RAYHAN SAHIZIDAN</t>
  </si>
  <si>
    <t>NABILA FEBRIANA WIDYANTO</t>
  </si>
  <si>
    <t>NINA ANJANI</t>
  </si>
  <si>
    <t>RAISYA SHAKILA WIDYADARA</t>
  </si>
  <si>
    <t>ROFIFAH SALMA HUWAIDA</t>
  </si>
  <si>
    <t>SATRIA INDRA KUSUMA</t>
  </si>
  <si>
    <t>SHERLIANA IKA PRATIWI</t>
  </si>
  <si>
    <t>UMI HANIFATUL AZKA</t>
  </si>
  <si>
    <t>VIRDA ROUDHOTUN NISA</t>
  </si>
  <si>
    <t>YASMIN SYAHARANI MUNTAZ</t>
  </si>
  <si>
    <t>Kelas X-IPS 4</t>
  </si>
  <si>
    <t>AMARA ALIFIA YASMIN</t>
  </si>
  <si>
    <t>AMARANGGANA PINASTHIKA</t>
  </si>
  <si>
    <t>APRI ERNAWATI</t>
  </si>
  <si>
    <t>AQILA SAHDA MAHESWARI</t>
  </si>
  <si>
    <t>ARDELLA MAULIDYA PUTRI</t>
  </si>
  <si>
    <t>AYU DINDA NURANI</t>
  </si>
  <si>
    <t>CHIKA PERMATA DEWI WIDIARTO</t>
  </si>
  <si>
    <t>CITRA AULIA ERIANTI</t>
  </si>
  <si>
    <t>DAHAYU AIDA YASMIN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</si>
  <si>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</si>
  <si>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</si>
  <si>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</si>
  <si>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</si>
  <si>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</si>
  <si>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</si>
  <si>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</si>
  <si>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</si>
  <si>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</si>
  <si>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</si>
  <si>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</si>
  <si>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</si>
  <si>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</si>
  <si>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</si>
  <si>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</si>
  <si>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</si>
  <si>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</si>
  <si>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</si>
  <si>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</si>
  <si>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</si>
  <si>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</si>
  <si>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</si>
  <si>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</si>
  <si>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</si>
  <si>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</si>
  <si>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</si>
  <si>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 xml:space="preserve">A </t>
  </si>
  <si>
    <t>Memiliki kemampuan dalam menganalisis dan  memahami  kompetensi dasar kontrol diri, perasangka baik,  dan persaudaraan, namun sebaiknya dalam kompetensi dasar  Iman kepada Allah Swt melalui asma'ul husna perlu ditingkatkan</t>
  </si>
  <si>
    <t>Memiliki ketrampampilan dalam membaca  dan mengidentifikasikan tajwid QS. Ali Imron : 133-134, QS al-Hujurat :10   dan QS al-Hujurat :12</t>
  </si>
  <si>
    <t>Memiliki kemampuan dalam  menganalisis dan memahami kompetensi dasar  Sumber hukumt Islam, namun dalam kompetensi dasar  Substansi dan strategi dakwah Nabi Muhammad Saw perlu ditingkatkan.</t>
  </si>
  <si>
    <t>Memiliki kemampuan dalam  menganalisis dan memahami kompetensi dasar Semangat menuntut ilmu, namun dalam kompetensi dasar  strategi dan substansi dakwah  rasul pada periode Mekkah  perlu ditingkatkan</t>
  </si>
  <si>
    <t>Memiliki ketrampampilan dalam membaca Al Qur'an QS al Mujadalah : 11, namun dalam implementasi perlu  ditingkatkan</t>
  </si>
  <si>
    <t>Memiliki ketrampampilan dalam membaca Al Qur'an  QS al-Hujurat :10  , namun dalam implementasi perlu  ditingkatkan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</si>
</sst>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8" activePane="bottomRight" state="frozen"/>
      <selection pane="topRight"/>
      <selection pane="bottomLeft"/>
      <selection pane="bottomRight" activeCell="V21" sqref="V2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85546875" customWidth="1"/>
    <col min="18" max="18" width="7.140625" customWidth="1"/>
    <col min="20" max="29" width="7.140625" customWidth="1"/>
    <col min="30" max="30" width="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80131</v>
      </c>
      <c r="C11" s="19" t="s">
        <v>55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Sumber hukumt Islam, namun dalam kompetensi dasar  Substansi dan strategi dakwah Nabi Muhammad Saw perlu ditingkatkan.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Mujadalah : 11, namun dalam implementasi perlu  ditingkatkan</v>
      </c>
      <c r="Q11" s="39" t="s">
        <v>8</v>
      </c>
      <c r="R11" s="39" t="s">
        <v>8</v>
      </c>
      <c r="S11" s="18"/>
      <c r="T11" s="1">
        <v>70</v>
      </c>
      <c r="U11" s="1">
        <v>85</v>
      </c>
      <c r="V11" s="1">
        <v>95</v>
      </c>
      <c r="W11" s="1">
        <v>60</v>
      </c>
      <c r="X11" s="1">
        <v>92</v>
      </c>
      <c r="Y11" s="1">
        <v>96</v>
      </c>
      <c r="Z11" s="1"/>
      <c r="AA11" s="1"/>
      <c r="AB11" s="1"/>
      <c r="AC11" s="1"/>
      <c r="AD11" s="1">
        <v>60</v>
      </c>
      <c r="AE11" s="18"/>
      <c r="AF11" s="1">
        <v>82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80147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 Sumber hukumt Islam, namun dalam kompetensi dasar  Substansi dan strategi dakwah Nabi Muhammad Saw perlu ditingkatkan.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2</v>
      </c>
      <c r="P12" s="28" t="str">
        <f t="shared" si="9"/>
        <v>Memiliki ketrampampilan dalam membaca Al Qur'an QS al Mujadalah : 11, namun dalam implementasi perlu  ditingkatkan</v>
      </c>
      <c r="Q12" s="39" t="s">
        <v>8</v>
      </c>
      <c r="R12" s="39" t="s">
        <v>205</v>
      </c>
      <c r="S12" s="18"/>
      <c r="T12" s="1">
        <v>71</v>
      </c>
      <c r="U12" s="1">
        <v>85</v>
      </c>
      <c r="V12" s="1">
        <v>85</v>
      </c>
      <c r="W12" s="1">
        <v>73</v>
      </c>
      <c r="X12" s="1">
        <v>92</v>
      </c>
      <c r="Y12" s="1">
        <v>92</v>
      </c>
      <c r="Z12" s="1"/>
      <c r="AA12" s="1"/>
      <c r="AB12" s="1"/>
      <c r="AC12" s="1"/>
      <c r="AD12" s="1">
        <v>73</v>
      </c>
      <c r="AE12" s="18"/>
      <c r="AF12" s="1">
        <v>82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80163</v>
      </c>
      <c r="C13" s="19" t="s">
        <v>67</v>
      </c>
      <c r="D13" s="18"/>
      <c r="E13" s="28">
        <f t="shared" si="0"/>
        <v>81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kemampuan dalam  menganalisis dan memahami kompetensi dasar  Sumber hukumt Islam, namun dalam kompetensi dasar  Substansi dan strategi dakwah Nabi Muhammad Saw perlu ditingkatkan.</v>
      </c>
      <c r="K13" s="28">
        <f t="shared" si="5"/>
        <v>82</v>
      </c>
      <c r="L13" s="28" t="str">
        <f t="shared" si="6"/>
        <v>B</v>
      </c>
      <c r="M13" s="28">
        <f t="shared" si="7"/>
        <v>82</v>
      </c>
      <c r="N13" s="28" t="str">
        <f t="shared" si="8"/>
        <v>B</v>
      </c>
      <c r="O13" s="36">
        <v>2</v>
      </c>
      <c r="P13" s="28" t="str">
        <f t="shared" si="9"/>
        <v>Memiliki ketrampampilan dalam membaca Al Qur'an QS al Mujadalah : 11, namun dalam implementasi perlu  ditingkatkan</v>
      </c>
      <c r="Q13" s="39" t="s">
        <v>8</v>
      </c>
      <c r="R13" s="39" t="s">
        <v>205</v>
      </c>
      <c r="S13" s="18"/>
      <c r="T13" s="1">
        <v>78</v>
      </c>
      <c r="U13" s="1">
        <v>82</v>
      </c>
      <c r="V13" s="1">
        <v>82</v>
      </c>
      <c r="W13" s="1">
        <v>74</v>
      </c>
      <c r="X13" s="1">
        <v>84</v>
      </c>
      <c r="Y13" s="1">
        <v>88</v>
      </c>
      <c r="Z13" s="1"/>
      <c r="AA13" s="1"/>
      <c r="AB13" s="1"/>
      <c r="AC13" s="1"/>
      <c r="AD13" s="1">
        <v>74</v>
      </c>
      <c r="AE13" s="18"/>
      <c r="AF13" s="1">
        <v>82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206</v>
      </c>
      <c r="FI13" s="76" t="s">
        <v>207</v>
      </c>
      <c r="FJ13" s="77">
        <v>26701</v>
      </c>
      <c r="FK13" s="77">
        <v>26711</v>
      </c>
    </row>
    <row r="14" spans="1:167" x14ac:dyDescent="0.25">
      <c r="A14" s="19">
        <v>4</v>
      </c>
      <c r="B14" s="19">
        <v>80179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81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 Sumber hukumt Islam, namun dalam kompetensi dasar  Substansi dan strategi dakwah Nabi Muhammad Saw perlu ditingkatkan.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Memiliki ketrampampilan dalam membaca Al Qur'an QS al Mujadalah : 11, namun dalam implementasi perlu  ditingkatkan</v>
      </c>
      <c r="Q14" s="39" t="s">
        <v>8</v>
      </c>
      <c r="R14" s="39" t="s">
        <v>205</v>
      </c>
      <c r="S14" s="18"/>
      <c r="T14" s="1">
        <v>80</v>
      </c>
      <c r="U14" s="1">
        <v>83</v>
      </c>
      <c r="V14" s="1">
        <v>83</v>
      </c>
      <c r="W14" s="1">
        <v>73</v>
      </c>
      <c r="X14" s="1">
        <v>84</v>
      </c>
      <c r="Y14" s="1">
        <v>92</v>
      </c>
      <c r="Z14" s="1"/>
      <c r="AA14" s="1"/>
      <c r="AB14" s="1"/>
      <c r="AC14" s="1"/>
      <c r="AD14" s="1">
        <v>73</v>
      </c>
      <c r="AE14" s="18"/>
      <c r="AF14" s="1">
        <v>83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80195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Memiliki ketrampampilan dalam membaca  dan mengidentifikasikan tajwid QS. Ali Imron : 133-134, QS al-Hujurat :10   dan QS al-Hujurat :12</v>
      </c>
      <c r="Q15" s="39" t="s">
        <v>8</v>
      </c>
      <c r="R15" s="39" t="s">
        <v>205</v>
      </c>
      <c r="S15" s="18"/>
      <c r="T15" s="1">
        <v>76</v>
      </c>
      <c r="U15" s="1">
        <v>90</v>
      </c>
      <c r="V15" s="1">
        <v>92</v>
      </c>
      <c r="W15" s="1">
        <v>76</v>
      </c>
      <c r="X15" s="1">
        <v>92</v>
      </c>
      <c r="Y15" s="1">
        <v>88</v>
      </c>
      <c r="Z15" s="1"/>
      <c r="AA15" s="1"/>
      <c r="AB15" s="1"/>
      <c r="AC15" s="1"/>
      <c r="AD15" s="1">
        <v>76</v>
      </c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208</v>
      </c>
      <c r="FI15" s="76" t="s">
        <v>210</v>
      </c>
      <c r="FJ15" s="77">
        <v>26702</v>
      </c>
      <c r="FK15" s="77">
        <v>26712</v>
      </c>
    </row>
    <row r="16" spans="1:167" x14ac:dyDescent="0.25">
      <c r="A16" s="19">
        <v>6</v>
      </c>
      <c r="B16" s="19">
        <v>80211</v>
      </c>
      <c r="C16" s="19" t="s">
        <v>70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 Sumber hukumt Islam, namun dalam kompetensi dasar  Substansi dan strategi dakwah Nabi Muhammad Saw perlu ditingkatkan.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2</v>
      </c>
      <c r="P16" s="28" t="str">
        <f t="shared" si="9"/>
        <v>Memiliki ketrampampilan dalam membaca Al Qur'an QS al Mujadalah : 11, namun dalam implementasi perlu  ditingkatkan</v>
      </c>
      <c r="Q16" s="39" t="s">
        <v>8</v>
      </c>
      <c r="R16" s="39" t="s">
        <v>205</v>
      </c>
      <c r="S16" s="18"/>
      <c r="T16" s="1">
        <v>75</v>
      </c>
      <c r="U16" s="1">
        <v>86</v>
      </c>
      <c r="V16" s="1">
        <v>85</v>
      </c>
      <c r="W16" s="1">
        <v>60</v>
      </c>
      <c r="X16" s="1">
        <v>84</v>
      </c>
      <c r="Y16" s="1">
        <v>80</v>
      </c>
      <c r="Z16" s="1"/>
      <c r="AA16" s="1"/>
      <c r="AB16" s="1"/>
      <c r="AC16" s="1"/>
      <c r="AD16" s="1">
        <v>60</v>
      </c>
      <c r="AE16" s="18"/>
      <c r="AF16" s="1">
        <v>83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80243</v>
      </c>
      <c r="C17" s="19" t="s">
        <v>71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ketrampampilan dalam membaca  dan mengidentifikasikan tajwid QS. Ali Imron : 133-134, QS al-Hujurat :10   dan QS al-Hujurat :12</v>
      </c>
      <c r="Q17" s="39" t="s">
        <v>8</v>
      </c>
      <c r="R17" s="39" t="s">
        <v>205</v>
      </c>
      <c r="S17" s="18"/>
      <c r="T17" s="1">
        <v>83</v>
      </c>
      <c r="U17" s="1">
        <v>85</v>
      </c>
      <c r="V17" s="1">
        <v>85</v>
      </c>
      <c r="W17" s="1">
        <v>76</v>
      </c>
      <c r="X17" s="1">
        <v>96</v>
      </c>
      <c r="Y17" s="1">
        <v>84</v>
      </c>
      <c r="Z17" s="1"/>
      <c r="AA17" s="1"/>
      <c r="AB17" s="1"/>
      <c r="AC17" s="1"/>
      <c r="AD17" s="1">
        <v>76</v>
      </c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209</v>
      </c>
      <c r="FI17" s="76" t="s">
        <v>211</v>
      </c>
      <c r="FJ17" s="77">
        <v>26703</v>
      </c>
      <c r="FK17" s="77">
        <v>26713</v>
      </c>
    </row>
    <row r="18" spans="1:167" x14ac:dyDescent="0.25">
      <c r="A18" s="19">
        <v>8</v>
      </c>
      <c r="B18" s="19">
        <v>80259</v>
      </c>
      <c r="C18" s="19" t="s">
        <v>72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>Memiliki kemampuan dalam  menganalisis dan memahami kompetensi dasar  Sumber hukumt Islam, namun dalam kompetensi dasar  Substansi dan strategi dakwah Nabi Muhammad Saw perlu ditingkatkan.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Memiliki ketrampampilan dalam membaca Al Qur'an QS al Mujadalah : 11, namun dalam implementasi perlu  ditingkatkan</v>
      </c>
      <c r="Q18" s="39" t="s">
        <v>8</v>
      </c>
      <c r="R18" s="39" t="s">
        <v>205</v>
      </c>
      <c r="S18" s="18"/>
      <c r="T18" s="1">
        <v>80</v>
      </c>
      <c r="U18" s="1">
        <v>82</v>
      </c>
      <c r="V18" s="1">
        <v>91</v>
      </c>
      <c r="W18" s="1">
        <v>68</v>
      </c>
      <c r="X18" s="1">
        <v>92</v>
      </c>
      <c r="Y18" s="1">
        <v>88</v>
      </c>
      <c r="Z18" s="1"/>
      <c r="AA18" s="1"/>
      <c r="AB18" s="1"/>
      <c r="AC18" s="1"/>
      <c r="AD18" s="1">
        <v>68</v>
      </c>
      <c r="AE18" s="18"/>
      <c r="AF18" s="1">
        <v>82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80275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9" s="28">
        <f t="shared" si="5"/>
        <v>84</v>
      </c>
      <c r="L19" s="28" t="str">
        <f t="shared" si="6"/>
        <v>B</v>
      </c>
      <c r="M19" s="28">
        <f t="shared" si="7"/>
        <v>84</v>
      </c>
      <c r="N19" s="28" t="str">
        <f t="shared" si="8"/>
        <v>B</v>
      </c>
      <c r="O19" s="36">
        <v>2</v>
      </c>
      <c r="P19" s="28" t="str">
        <f t="shared" si="9"/>
        <v>Memiliki ketrampampilan dalam membaca Al Qur'an QS al Mujadalah : 11, namun dalam implementasi perlu  ditingkatkan</v>
      </c>
      <c r="Q19" s="39" t="s">
        <v>8</v>
      </c>
      <c r="R19" s="39" t="s">
        <v>205</v>
      </c>
      <c r="S19" s="18"/>
      <c r="T19" s="1">
        <v>82</v>
      </c>
      <c r="U19" s="1">
        <v>85</v>
      </c>
      <c r="V19" s="1">
        <v>90</v>
      </c>
      <c r="W19" s="1">
        <v>76</v>
      </c>
      <c r="X19" s="1">
        <v>92</v>
      </c>
      <c r="Y19" s="1">
        <v>96</v>
      </c>
      <c r="Z19" s="1"/>
      <c r="AA19" s="1"/>
      <c r="AB19" s="1"/>
      <c r="AC19" s="1"/>
      <c r="AD19" s="1">
        <v>76</v>
      </c>
      <c r="AE19" s="18"/>
      <c r="AF19" s="1">
        <v>83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26704</v>
      </c>
      <c r="FK19" s="77">
        <v>26714</v>
      </c>
    </row>
    <row r="20" spans="1:167" x14ac:dyDescent="0.25">
      <c r="A20" s="19">
        <v>10</v>
      </c>
      <c r="B20" s="19">
        <v>80291</v>
      </c>
      <c r="C20" s="19" t="s">
        <v>74</v>
      </c>
      <c r="D20" s="18"/>
      <c r="E20" s="28">
        <f t="shared" si="0"/>
        <v>82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 Sumber hukumt Islam, namun dalam kompetensi dasar  Substansi dan strategi dakwah Nabi Muhammad Saw perlu ditingkatkan.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Memiliki ketrampampilan dalam membaca Al Qur'an QS al Mujadalah : 11, namun dalam implementasi perlu  ditingkatkan</v>
      </c>
      <c r="Q20" s="39" t="s">
        <v>8</v>
      </c>
      <c r="R20" s="39" t="s">
        <v>205</v>
      </c>
      <c r="S20" s="18"/>
      <c r="T20" s="1">
        <v>70</v>
      </c>
      <c r="U20" s="1">
        <v>82</v>
      </c>
      <c r="V20" s="1">
        <v>92</v>
      </c>
      <c r="W20" s="1">
        <v>68</v>
      </c>
      <c r="X20" s="1">
        <v>92</v>
      </c>
      <c r="Y20" s="1">
        <v>88</v>
      </c>
      <c r="Z20" s="1"/>
      <c r="AA20" s="1"/>
      <c r="AB20" s="1"/>
      <c r="AC20" s="1"/>
      <c r="AD20" s="1">
        <v>68</v>
      </c>
      <c r="AE20" s="18"/>
      <c r="AF20" s="1">
        <v>82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80307</v>
      </c>
      <c r="C21" s="19" t="s">
        <v>75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 Sumber hukumt Islam, namun dalam kompetensi dasar  Substansi dan strategi dakwah Nabi Muhammad Saw perlu ditingkatkan.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Memiliki ketrampampilan dalam membaca Al Qur'an QS al Mujadalah : 11, namun dalam implementasi perlu  ditingkatkan</v>
      </c>
      <c r="Q21" s="39" t="s">
        <v>8</v>
      </c>
      <c r="R21" s="39" t="s">
        <v>205</v>
      </c>
      <c r="S21" s="18"/>
      <c r="T21" s="1">
        <v>80</v>
      </c>
      <c r="U21" s="1">
        <v>82</v>
      </c>
      <c r="V21" s="1">
        <v>92</v>
      </c>
      <c r="W21" s="1">
        <v>70</v>
      </c>
      <c r="X21" s="1">
        <v>92</v>
      </c>
      <c r="Y21" s="1">
        <v>88</v>
      </c>
      <c r="Z21" s="1"/>
      <c r="AA21" s="1"/>
      <c r="AB21" s="1"/>
      <c r="AC21" s="1"/>
      <c r="AD21" s="1">
        <v>70</v>
      </c>
      <c r="AE21" s="18"/>
      <c r="AF21" s="1">
        <v>82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26705</v>
      </c>
      <c r="FK21" s="77">
        <v>26715</v>
      </c>
    </row>
    <row r="22" spans="1:167" x14ac:dyDescent="0.25">
      <c r="A22" s="19">
        <v>12</v>
      </c>
      <c r="B22" s="19">
        <v>80323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 Sumber hukumt Islam, namun dalam kompetensi dasar  Substansi dan strategi dakwah Nabi Muhammad Saw perlu ditingkatkan.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ketrampampilan dalam membaca  dan mengidentifikasikan tajwid QS. Ali Imron : 133-134, QS al-Hujurat :10   dan QS al-Hujurat :12</v>
      </c>
      <c r="Q22" s="39" t="s">
        <v>8</v>
      </c>
      <c r="R22" s="39" t="s">
        <v>205</v>
      </c>
      <c r="S22" s="18"/>
      <c r="T22" s="1">
        <v>76</v>
      </c>
      <c r="U22" s="1">
        <v>85</v>
      </c>
      <c r="V22" s="1">
        <v>95</v>
      </c>
      <c r="W22" s="1">
        <v>83</v>
      </c>
      <c r="X22" s="1">
        <v>96</v>
      </c>
      <c r="Y22" s="1">
        <v>84</v>
      </c>
      <c r="Z22" s="1"/>
      <c r="AA22" s="1"/>
      <c r="AB22" s="1"/>
      <c r="AC22" s="1"/>
      <c r="AD22" s="1">
        <v>66</v>
      </c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80339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84</v>
      </c>
      <c r="H23" s="28" t="str">
        <f t="shared" si="3"/>
        <v>B</v>
      </c>
      <c r="I23" s="36">
        <v>1</v>
      </c>
      <c r="J23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ketrampampilan dalam membaca  dan mengidentifikasikan tajwid QS. Ali Imron : 133-134, QS al-Hujurat :10   dan QS al-Hujurat :12</v>
      </c>
      <c r="Q23" s="39" t="s">
        <v>8</v>
      </c>
      <c r="R23" s="39" t="s">
        <v>205</v>
      </c>
      <c r="S23" s="18"/>
      <c r="T23" s="1">
        <v>79</v>
      </c>
      <c r="U23" s="1">
        <v>86</v>
      </c>
      <c r="V23" s="1">
        <v>95</v>
      </c>
      <c r="W23" s="1">
        <v>75</v>
      </c>
      <c r="X23" s="1">
        <v>88</v>
      </c>
      <c r="Y23" s="1">
        <v>92</v>
      </c>
      <c r="Z23" s="1"/>
      <c r="AA23" s="1"/>
      <c r="AB23" s="1"/>
      <c r="AC23" s="1"/>
      <c r="AD23" s="1">
        <v>75</v>
      </c>
      <c r="AE23" s="18"/>
      <c r="AF23" s="1">
        <v>84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26706</v>
      </c>
      <c r="FK23" s="77">
        <v>26716</v>
      </c>
    </row>
    <row r="24" spans="1:167" x14ac:dyDescent="0.25">
      <c r="A24" s="19">
        <v>14</v>
      </c>
      <c r="B24" s="19">
        <v>80387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 menganalisis dan memahami kompetensi dasar  Sumber hukumt Islam, namun dalam kompetensi dasar  Substansi dan strategi dakwah Nabi Muhammad Saw perlu ditingkatkan.</v>
      </c>
      <c r="K24" s="28">
        <f t="shared" si="5"/>
        <v>83</v>
      </c>
      <c r="L24" s="28" t="str">
        <f t="shared" si="6"/>
        <v>B</v>
      </c>
      <c r="M24" s="28">
        <f t="shared" si="7"/>
        <v>83</v>
      </c>
      <c r="N24" s="28" t="str">
        <f t="shared" si="8"/>
        <v>B</v>
      </c>
      <c r="O24" s="36">
        <v>2</v>
      </c>
      <c r="P24" s="28" t="str">
        <f t="shared" si="9"/>
        <v>Memiliki ketrampampilan dalam membaca Al Qur'an QS al Mujadalah : 11, namun dalam implementasi perlu  ditingkatkan</v>
      </c>
      <c r="Q24" s="39" t="s">
        <v>8</v>
      </c>
      <c r="R24" s="39" t="s">
        <v>205</v>
      </c>
      <c r="S24" s="18"/>
      <c r="T24" s="1">
        <v>80</v>
      </c>
      <c r="U24" s="1">
        <v>83</v>
      </c>
      <c r="V24" s="1">
        <v>90</v>
      </c>
      <c r="W24" s="1">
        <v>83</v>
      </c>
      <c r="X24" s="1">
        <v>84</v>
      </c>
      <c r="Y24" s="1">
        <v>92</v>
      </c>
      <c r="Z24" s="1"/>
      <c r="AA24" s="1"/>
      <c r="AB24" s="1"/>
      <c r="AC24" s="1"/>
      <c r="AD24" s="1">
        <v>64</v>
      </c>
      <c r="AE24" s="18"/>
      <c r="AF24" s="1">
        <v>83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80403</v>
      </c>
      <c r="C25" s="19" t="s">
        <v>79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 menganalisis dan memahami kompetensi dasar  Sumber hukumt Islam, namun dalam kompetensi dasar  Substansi dan strategi dakwah Nabi Muhammad Saw perlu ditingkatkan.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ketrampampilan dalam membaca Al Qur'an QS al Mujadalah : 11, namun dalam implementasi perlu  ditingkatkan</v>
      </c>
      <c r="Q25" s="39" t="s">
        <v>8</v>
      </c>
      <c r="R25" s="39" t="s">
        <v>205</v>
      </c>
      <c r="S25" s="18"/>
      <c r="T25" s="1">
        <v>73</v>
      </c>
      <c r="U25" s="1">
        <v>83</v>
      </c>
      <c r="V25" s="1">
        <v>95</v>
      </c>
      <c r="W25" s="1">
        <v>60</v>
      </c>
      <c r="X25" s="1">
        <v>88</v>
      </c>
      <c r="Y25" s="1">
        <v>84</v>
      </c>
      <c r="Z25" s="1"/>
      <c r="AA25" s="1"/>
      <c r="AB25" s="1"/>
      <c r="AC25" s="1"/>
      <c r="AD25" s="1">
        <v>60</v>
      </c>
      <c r="AE25" s="18"/>
      <c r="AF25" s="1">
        <v>83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26707</v>
      </c>
      <c r="FK25" s="77">
        <v>26717</v>
      </c>
    </row>
    <row r="26" spans="1:167" x14ac:dyDescent="0.25">
      <c r="A26" s="19">
        <v>16</v>
      </c>
      <c r="B26" s="19">
        <v>80419</v>
      </c>
      <c r="C26" s="19" t="s">
        <v>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79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 Sumber hukumt Islam, namun dalam kompetensi dasar  Substansi dan strategi dakwah Nabi Muhammad Saw perlu ditingkatkan.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Memiliki ketrampampilan dalam membaca Al Qur'an QS al Mujadalah : 11, namun dalam implementasi perlu  ditingkatkan</v>
      </c>
      <c r="Q26" s="39" t="s">
        <v>8</v>
      </c>
      <c r="R26" s="39" t="s">
        <v>205</v>
      </c>
      <c r="S26" s="18"/>
      <c r="T26" s="1">
        <v>70</v>
      </c>
      <c r="U26" s="1">
        <v>80</v>
      </c>
      <c r="V26" s="1">
        <v>90</v>
      </c>
      <c r="W26" s="1">
        <v>70</v>
      </c>
      <c r="X26" s="1">
        <v>80</v>
      </c>
      <c r="Y26" s="1">
        <v>92</v>
      </c>
      <c r="Z26" s="1"/>
      <c r="AA26" s="1"/>
      <c r="AB26" s="1"/>
      <c r="AC26" s="1"/>
      <c r="AD26" s="1">
        <v>70</v>
      </c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80435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2</v>
      </c>
      <c r="J27" s="28" t="str">
        <f t="shared" si="4"/>
        <v>Memiliki kemampuan dalam  menganalisis dan memahami kompetensi dasar  Sumber hukumt Islam, namun dalam kompetensi dasar  Substansi dan strategi dakwah Nabi Muhammad Saw perlu ditingkatkan.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Memiliki ketrampampilan dalam membaca Al Qur'an QS al Mujadalah : 11, namun dalam implementasi perlu  ditingkatkan</v>
      </c>
      <c r="Q27" s="39" t="s">
        <v>8</v>
      </c>
      <c r="R27" s="39" t="s">
        <v>205</v>
      </c>
      <c r="S27" s="18"/>
      <c r="T27" s="1">
        <v>70</v>
      </c>
      <c r="U27" s="1">
        <v>80</v>
      </c>
      <c r="V27" s="1">
        <v>90</v>
      </c>
      <c r="W27" s="1">
        <v>70</v>
      </c>
      <c r="X27" s="1">
        <v>96</v>
      </c>
      <c r="Y27" s="1">
        <v>88</v>
      </c>
      <c r="Z27" s="1"/>
      <c r="AA27" s="1"/>
      <c r="AB27" s="1"/>
      <c r="AC27" s="1"/>
      <c r="AD27" s="1">
        <v>70</v>
      </c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26708</v>
      </c>
      <c r="FK27" s="77">
        <v>26718</v>
      </c>
    </row>
    <row r="28" spans="1:167" x14ac:dyDescent="0.25">
      <c r="A28" s="19">
        <v>18</v>
      </c>
      <c r="B28" s="19">
        <v>80451</v>
      </c>
      <c r="C28" s="19" t="s">
        <v>83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81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 Sumber hukumt Islam, namun dalam kompetensi dasar  Substansi dan strategi dakwah Nabi Muhammad Saw perlu ditingkatkan.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Memiliki ketrampampilan dalam membaca Al Qur'an QS al Mujadalah : 11, namun dalam implementasi perlu  ditingkatkan</v>
      </c>
      <c r="Q28" s="39" t="s">
        <v>8</v>
      </c>
      <c r="R28" s="39" t="s">
        <v>205</v>
      </c>
      <c r="S28" s="18"/>
      <c r="T28" s="1">
        <v>81</v>
      </c>
      <c r="U28" s="1">
        <v>82</v>
      </c>
      <c r="V28" s="1">
        <v>95</v>
      </c>
      <c r="W28" s="1">
        <v>65</v>
      </c>
      <c r="X28" s="1">
        <v>96</v>
      </c>
      <c r="Y28" s="1">
        <v>84</v>
      </c>
      <c r="Z28" s="1"/>
      <c r="AA28" s="1"/>
      <c r="AB28" s="1"/>
      <c r="AC28" s="1"/>
      <c r="AD28" s="1">
        <v>65</v>
      </c>
      <c r="AE28" s="18"/>
      <c r="AF28" s="1">
        <v>82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80467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 Sumber hukumt Islam, namun dalam kompetensi dasar  Substansi dan strategi dakwah Nabi Muhammad Saw perlu ditingkatkan.</v>
      </c>
      <c r="K29" s="28">
        <f t="shared" si="5"/>
        <v>83</v>
      </c>
      <c r="L29" s="28" t="str">
        <f t="shared" si="6"/>
        <v>B</v>
      </c>
      <c r="M29" s="28">
        <f t="shared" si="7"/>
        <v>83</v>
      </c>
      <c r="N29" s="28" t="str">
        <f t="shared" si="8"/>
        <v>B</v>
      </c>
      <c r="O29" s="36">
        <v>2</v>
      </c>
      <c r="P29" s="28" t="str">
        <f t="shared" si="9"/>
        <v>Memiliki ketrampampilan dalam membaca Al Qur'an QS al Mujadalah : 11, namun dalam implementasi perlu  ditingkatkan</v>
      </c>
      <c r="Q29" s="39" t="s">
        <v>8</v>
      </c>
      <c r="R29" s="39" t="s">
        <v>205</v>
      </c>
      <c r="S29" s="18"/>
      <c r="T29" s="1">
        <v>70</v>
      </c>
      <c r="U29" s="1">
        <v>90</v>
      </c>
      <c r="V29" s="1">
        <v>95</v>
      </c>
      <c r="W29" s="1">
        <v>65</v>
      </c>
      <c r="X29" s="1">
        <v>88</v>
      </c>
      <c r="Y29" s="1">
        <v>88</v>
      </c>
      <c r="Z29" s="1"/>
      <c r="AA29" s="1"/>
      <c r="AB29" s="1"/>
      <c r="AC29" s="1"/>
      <c r="AD29" s="1">
        <v>65</v>
      </c>
      <c r="AE29" s="18"/>
      <c r="AF29" s="1">
        <v>84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26709</v>
      </c>
      <c r="FK29" s="77">
        <v>26719</v>
      </c>
    </row>
    <row r="30" spans="1:167" x14ac:dyDescent="0.25">
      <c r="A30" s="19">
        <v>20</v>
      </c>
      <c r="B30" s="19">
        <v>80483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>Memiliki kemampuan dalam  menganalisis dan memahami kompetensi dasar  Sumber hukumt Islam, namun dalam kompetensi dasar  Substansi dan strategi dakwah Nabi Muhammad Saw perlu ditingkatkan.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2</v>
      </c>
      <c r="P30" s="28" t="str">
        <f t="shared" si="9"/>
        <v>Memiliki ketrampampilan dalam membaca Al Qur'an QS al Mujadalah : 11, namun dalam implementasi perlu  ditingkatkan</v>
      </c>
      <c r="Q30" s="39" t="s">
        <v>8</v>
      </c>
      <c r="R30" s="39" t="s">
        <v>205</v>
      </c>
      <c r="S30" s="18"/>
      <c r="T30" s="1">
        <v>70</v>
      </c>
      <c r="U30" s="1">
        <v>82</v>
      </c>
      <c r="V30" s="1">
        <v>95</v>
      </c>
      <c r="W30" s="1">
        <v>63</v>
      </c>
      <c r="X30" s="1">
        <v>96</v>
      </c>
      <c r="Y30" s="1">
        <v>88</v>
      </c>
      <c r="Z30" s="1"/>
      <c r="AA30" s="1"/>
      <c r="AB30" s="1"/>
      <c r="AC30" s="1"/>
      <c r="AD30" s="1">
        <v>63</v>
      </c>
      <c r="AE30" s="18"/>
      <c r="AF30" s="1">
        <v>82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80515</v>
      </c>
      <c r="C31" s="19" t="s">
        <v>86</v>
      </c>
      <c r="D31" s="18"/>
      <c r="E31" s="28">
        <f t="shared" si="0"/>
        <v>81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 Sumber hukumt Islam, namun dalam kompetensi dasar  Substansi dan strategi dakwah Nabi Muhammad Saw perlu ditingkatkan.</v>
      </c>
      <c r="K31" s="28">
        <f t="shared" si="5"/>
        <v>82</v>
      </c>
      <c r="L31" s="28" t="str">
        <f t="shared" si="6"/>
        <v>B</v>
      </c>
      <c r="M31" s="28">
        <f t="shared" si="7"/>
        <v>82</v>
      </c>
      <c r="N31" s="28" t="str">
        <f t="shared" si="8"/>
        <v>B</v>
      </c>
      <c r="O31" s="36">
        <v>2</v>
      </c>
      <c r="P31" s="28" t="str">
        <f t="shared" si="9"/>
        <v>Memiliki ketrampampilan dalam membaca Al Qur'an QS al Mujadalah : 11, namun dalam implementasi perlu  ditingkatkan</v>
      </c>
      <c r="Q31" s="39" t="s">
        <v>9</v>
      </c>
      <c r="R31" s="39" t="s">
        <v>9</v>
      </c>
      <c r="S31" s="18"/>
      <c r="T31" s="1">
        <v>72</v>
      </c>
      <c r="U31" s="1">
        <v>82</v>
      </c>
      <c r="V31" s="1">
        <v>86</v>
      </c>
      <c r="W31" s="1">
        <v>70</v>
      </c>
      <c r="X31" s="1">
        <v>92</v>
      </c>
      <c r="Y31" s="1">
        <v>84</v>
      </c>
      <c r="Z31" s="1"/>
      <c r="AA31" s="1"/>
      <c r="AB31" s="1"/>
      <c r="AC31" s="1"/>
      <c r="AD31" s="1">
        <v>70</v>
      </c>
      <c r="AE31" s="18"/>
      <c r="AF31" s="1">
        <v>82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26710</v>
      </c>
      <c r="FK31" s="77">
        <v>26720</v>
      </c>
    </row>
    <row r="32" spans="1:167" x14ac:dyDescent="0.25">
      <c r="A32" s="19">
        <v>22</v>
      </c>
      <c r="B32" s="19">
        <v>80531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 Sumber hukumt Islam, namun dalam kompetensi dasar  Substansi dan strategi dakwah Nabi Muhammad Saw perlu ditingkatkan.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Memiliki ketrampampilan dalam membaca Al Qur'an QS al Mujadalah : 11, namun dalam implementasi perlu  ditingkatkan</v>
      </c>
      <c r="Q32" s="39" t="s">
        <v>8</v>
      </c>
      <c r="R32" s="39" t="s">
        <v>205</v>
      </c>
      <c r="S32" s="18"/>
      <c r="T32" s="1">
        <v>70</v>
      </c>
      <c r="U32" s="1">
        <v>82</v>
      </c>
      <c r="V32" s="1">
        <v>86</v>
      </c>
      <c r="W32" s="1">
        <v>60</v>
      </c>
      <c r="X32" s="1">
        <v>84</v>
      </c>
      <c r="Y32" s="1">
        <v>96</v>
      </c>
      <c r="Z32" s="1"/>
      <c r="AA32" s="1"/>
      <c r="AB32" s="1"/>
      <c r="AC32" s="1"/>
      <c r="AD32" s="1">
        <v>60</v>
      </c>
      <c r="AE32" s="18"/>
      <c r="AF32" s="1">
        <v>82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80547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78</v>
      </c>
      <c r="H33" s="28" t="str">
        <f t="shared" si="3"/>
        <v>B</v>
      </c>
      <c r="I33" s="36">
        <v>2</v>
      </c>
      <c r="J33" s="28" t="str">
        <f t="shared" si="4"/>
        <v>Memiliki kemampuan dalam  menganalisis dan memahami kompetensi dasar  Sumber hukumt Islam, namun dalam kompetensi dasar  Substansi dan strategi dakwah Nabi Muhammad Saw perlu ditingkatkan.</v>
      </c>
      <c r="K33" s="28">
        <f t="shared" si="5"/>
        <v>79</v>
      </c>
      <c r="L33" s="28" t="str">
        <f t="shared" si="6"/>
        <v>B</v>
      </c>
      <c r="M33" s="28">
        <f t="shared" si="7"/>
        <v>79</v>
      </c>
      <c r="N33" s="28" t="str">
        <f t="shared" si="8"/>
        <v>B</v>
      </c>
      <c r="O33" s="36">
        <v>2</v>
      </c>
      <c r="P33" s="28" t="str">
        <f t="shared" si="9"/>
        <v>Memiliki ketrampampilan dalam membaca Al Qur'an QS al Mujadalah : 11, namun dalam implementasi perlu  ditingkatkan</v>
      </c>
      <c r="Q33" s="39" t="s">
        <v>9</v>
      </c>
      <c r="R33" s="39" t="s">
        <v>9</v>
      </c>
      <c r="S33" s="18"/>
      <c r="T33" s="1">
        <v>70</v>
      </c>
      <c r="U33" s="1">
        <v>82</v>
      </c>
      <c r="V33" s="1">
        <v>85</v>
      </c>
      <c r="W33" s="1">
        <v>65</v>
      </c>
      <c r="X33" s="1">
        <v>84</v>
      </c>
      <c r="Y33" s="1">
        <v>96</v>
      </c>
      <c r="Z33" s="1"/>
      <c r="AA33" s="1"/>
      <c r="AB33" s="1"/>
      <c r="AC33" s="1"/>
      <c r="AD33" s="1">
        <v>65</v>
      </c>
      <c r="AE33" s="18"/>
      <c r="AF33" s="1">
        <v>78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80563</v>
      </c>
      <c r="C34" s="19" t="s">
        <v>89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 Sumber hukumt Islam, namun dalam kompetensi dasar  Substansi dan strategi dakwah Nabi Muhammad Saw perlu ditingkatkan.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Memiliki ketrampampilan dalam membaca  dan mengidentifikasikan tajwid QS. Ali Imron : 133-134, QS al-Hujurat :10   dan QS al-Hujurat :12</v>
      </c>
      <c r="Q34" s="39" t="s">
        <v>8</v>
      </c>
      <c r="R34" s="39" t="s">
        <v>205</v>
      </c>
      <c r="S34" s="18"/>
      <c r="T34" s="1">
        <v>72</v>
      </c>
      <c r="U34" s="1">
        <v>88</v>
      </c>
      <c r="V34" s="1">
        <v>86</v>
      </c>
      <c r="W34" s="1">
        <v>60</v>
      </c>
      <c r="X34" s="1">
        <v>92</v>
      </c>
      <c r="Y34" s="1">
        <v>96</v>
      </c>
      <c r="Z34" s="1"/>
      <c r="AA34" s="1"/>
      <c r="AB34" s="1"/>
      <c r="AC34" s="1"/>
      <c r="AD34" s="1">
        <v>60</v>
      </c>
      <c r="AE34" s="18"/>
      <c r="AF34" s="1">
        <v>84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80579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ketrampampilan dalam membaca  dan mengidentifikasikan tajwid QS. Ali Imron : 133-134, QS al-Hujurat :10   dan QS al-Hujurat :12</v>
      </c>
      <c r="Q35" s="39" t="s">
        <v>8</v>
      </c>
      <c r="R35" s="39" t="s">
        <v>205</v>
      </c>
      <c r="S35" s="18"/>
      <c r="T35" s="1">
        <v>77</v>
      </c>
      <c r="U35" s="1">
        <v>85</v>
      </c>
      <c r="V35" s="1">
        <v>95</v>
      </c>
      <c r="W35" s="1">
        <v>70</v>
      </c>
      <c r="X35" s="1">
        <v>96</v>
      </c>
      <c r="Y35" s="1">
        <v>92</v>
      </c>
      <c r="Z35" s="1"/>
      <c r="AA35" s="1"/>
      <c r="AB35" s="1"/>
      <c r="AC35" s="1"/>
      <c r="AD35" s="1">
        <v>70</v>
      </c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80595</v>
      </c>
      <c r="C36" s="19" t="s">
        <v>91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 Sumber hukumt Islam, namun dalam kompetensi dasar  Substansi dan strategi dakwah Nabi Muhammad Saw perlu ditingkatkan.</v>
      </c>
      <c r="K36" s="28">
        <f t="shared" si="5"/>
        <v>82</v>
      </c>
      <c r="L36" s="28" t="str">
        <f t="shared" si="6"/>
        <v>B</v>
      </c>
      <c r="M36" s="28">
        <f t="shared" si="7"/>
        <v>82</v>
      </c>
      <c r="N36" s="28" t="str">
        <f t="shared" si="8"/>
        <v>B</v>
      </c>
      <c r="O36" s="36">
        <v>2</v>
      </c>
      <c r="P36" s="28" t="str">
        <f t="shared" si="9"/>
        <v>Memiliki ketrampampilan dalam membaca Al Qur'an QS al Mujadalah : 11, namun dalam implementasi perlu  ditingkatkan</v>
      </c>
      <c r="Q36" s="39" t="s">
        <v>8</v>
      </c>
      <c r="R36" s="39" t="s">
        <v>205</v>
      </c>
      <c r="S36" s="18"/>
      <c r="T36" s="1">
        <v>70</v>
      </c>
      <c r="U36" s="1">
        <v>82</v>
      </c>
      <c r="V36" s="1">
        <v>85</v>
      </c>
      <c r="W36" s="1">
        <v>73</v>
      </c>
      <c r="X36" s="1">
        <v>92</v>
      </c>
      <c r="Y36" s="1">
        <v>88</v>
      </c>
      <c r="Z36" s="1"/>
      <c r="AA36" s="1"/>
      <c r="AB36" s="1"/>
      <c r="AC36" s="1"/>
      <c r="AD36" s="1">
        <v>73</v>
      </c>
      <c r="AE36" s="18"/>
      <c r="AF36" s="1">
        <v>82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80611</v>
      </c>
      <c r="C37" s="19" t="s">
        <v>92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 menganalisis dan memahami kompetensi dasar  Sumber hukumt Islam, namun dalam kompetensi dasar  Substansi dan strategi dakwah Nabi Muhammad Saw perlu ditingkatkan.</v>
      </c>
      <c r="K37" s="28">
        <f t="shared" si="5"/>
        <v>86</v>
      </c>
      <c r="L37" s="28" t="str">
        <f t="shared" si="6"/>
        <v>A</v>
      </c>
      <c r="M37" s="28">
        <f t="shared" si="7"/>
        <v>86</v>
      </c>
      <c r="N37" s="28" t="str">
        <f t="shared" si="8"/>
        <v>A</v>
      </c>
      <c r="O37" s="36">
        <v>1</v>
      </c>
      <c r="P37" s="28" t="str">
        <f t="shared" si="9"/>
        <v>Memiliki ketrampampilan dalam membaca  dan mengidentifikasikan tajwid QS. Ali Imron : 133-134, QS al-Hujurat :10   dan QS al-Hujurat :12</v>
      </c>
      <c r="Q37" s="39" t="s">
        <v>8</v>
      </c>
      <c r="R37" s="39" t="s">
        <v>205</v>
      </c>
      <c r="S37" s="18"/>
      <c r="T37" s="1">
        <v>78</v>
      </c>
      <c r="U37" s="1">
        <v>86</v>
      </c>
      <c r="V37" s="1">
        <v>92</v>
      </c>
      <c r="W37" s="1">
        <v>70</v>
      </c>
      <c r="X37" s="1">
        <v>96</v>
      </c>
      <c r="Y37" s="1">
        <v>92</v>
      </c>
      <c r="Z37" s="1"/>
      <c r="AA37" s="1"/>
      <c r="AB37" s="1"/>
      <c r="AC37" s="1"/>
      <c r="AD37" s="1">
        <v>70</v>
      </c>
      <c r="AE37" s="18"/>
      <c r="AF37" s="1">
        <v>86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80627</v>
      </c>
      <c r="C38" s="19" t="s">
        <v>93</v>
      </c>
      <c r="D38" s="18"/>
      <c r="E38" s="28">
        <f t="shared" si="0"/>
        <v>80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kemampuan dalam  menganalisis dan memahami kompetensi dasar  Sumber hukumt Islam, namun dalam kompetensi dasar  Substansi dan strategi dakwah Nabi Muhammad Saw perlu ditingkatkan.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2</v>
      </c>
      <c r="P38" s="28" t="str">
        <f t="shared" si="9"/>
        <v>Memiliki ketrampampilan dalam membaca Al Qur'an QS al Mujadalah : 11, namun dalam implementasi perlu  ditingkatkan</v>
      </c>
      <c r="Q38" s="39" t="s">
        <v>8</v>
      </c>
      <c r="R38" s="39" t="s">
        <v>205</v>
      </c>
      <c r="S38" s="18"/>
      <c r="T38" s="1">
        <v>70</v>
      </c>
      <c r="U38" s="1">
        <v>83</v>
      </c>
      <c r="V38" s="1">
        <v>90</v>
      </c>
      <c r="W38" s="1">
        <v>60</v>
      </c>
      <c r="X38" s="1">
        <v>88</v>
      </c>
      <c r="Y38" s="1">
        <v>88</v>
      </c>
      <c r="Z38" s="1"/>
      <c r="AA38" s="1"/>
      <c r="AB38" s="1"/>
      <c r="AC38" s="1"/>
      <c r="AD38" s="1">
        <v>60</v>
      </c>
      <c r="AE38" s="18"/>
      <c r="AF38" s="1">
        <v>83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80643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83</v>
      </c>
      <c r="H39" s="28" t="str">
        <f t="shared" si="3"/>
        <v>B</v>
      </c>
      <c r="I39" s="36">
        <v>2</v>
      </c>
      <c r="J39" s="28" t="str">
        <f t="shared" si="4"/>
        <v>Memiliki kemampuan dalam  menganalisis dan memahami kompetensi dasar  Sumber hukumt Islam, namun dalam kompetensi dasar  Substansi dan strategi dakwah Nabi Muhammad Saw perlu ditingkatkan.</v>
      </c>
      <c r="K39" s="28">
        <f t="shared" si="5"/>
        <v>82</v>
      </c>
      <c r="L39" s="28" t="str">
        <f t="shared" si="6"/>
        <v>B</v>
      </c>
      <c r="M39" s="28">
        <f t="shared" si="7"/>
        <v>82</v>
      </c>
      <c r="N39" s="28" t="str">
        <f t="shared" si="8"/>
        <v>B</v>
      </c>
      <c r="O39" s="36">
        <v>2</v>
      </c>
      <c r="P39" s="28" t="str">
        <f t="shared" si="9"/>
        <v>Memiliki ketrampampilan dalam membaca Al Qur'an QS al Mujadalah : 11, namun dalam implementasi perlu  ditingkatkan</v>
      </c>
      <c r="Q39" s="39" t="s">
        <v>8</v>
      </c>
      <c r="R39" s="39" t="s">
        <v>205</v>
      </c>
      <c r="S39" s="18"/>
      <c r="T39" s="1">
        <v>82</v>
      </c>
      <c r="U39" s="1">
        <v>82</v>
      </c>
      <c r="V39" s="1">
        <v>86</v>
      </c>
      <c r="W39" s="1">
        <v>75</v>
      </c>
      <c r="X39" s="1">
        <v>92</v>
      </c>
      <c r="Y39" s="1">
        <v>92</v>
      </c>
      <c r="Z39" s="1"/>
      <c r="AA39" s="1"/>
      <c r="AB39" s="1"/>
      <c r="AC39" s="1"/>
      <c r="AD39" s="1">
        <v>75</v>
      </c>
      <c r="AE39" s="18"/>
      <c r="AF39" s="1">
        <v>82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80659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2</v>
      </c>
      <c r="J40" s="28" t="str">
        <f t="shared" si="4"/>
        <v>Memiliki kemampuan dalam  menganalisis dan memahami kompetensi dasar  Sumber hukumt Islam, namun dalam kompetensi dasar  Substansi dan strategi dakwah Nabi Muhammad Saw perlu ditingkatkan.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Memiliki ketrampampilan dalam membaca  dan mengidentifikasikan tajwid QS. Ali Imron : 133-134, QS al-Hujurat :10   dan QS al-Hujurat :12</v>
      </c>
      <c r="Q40" s="39" t="s">
        <v>8</v>
      </c>
      <c r="R40" s="39" t="s">
        <v>205</v>
      </c>
      <c r="S40" s="18"/>
      <c r="T40" s="1">
        <v>74</v>
      </c>
      <c r="U40" s="1">
        <v>88</v>
      </c>
      <c r="V40" s="1">
        <v>92</v>
      </c>
      <c r="W40" s="1">
        <v>76</v>
      </c>
      <c r="X40" s="1">
        <v>88</v>
      </c>
      <c r="Y40" s="1">
        <v>88</v>
      </c>
      <c r="Z40" s="1"/>
      <c r="AA40" s="1"/>
      <c r="AB40" s="1"/>
      <c r="AC40" s="1"/>
      <c r="AD40" s="1">
        <v>76</v>
      </c>
      <c r="AE40" s="18"/>
      <c r="AF40" s="1">
        <v>88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80675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kemampuan dalam  menganalisis dan memahami kompetensi dasar  Sumber hukumt Islam, namun dalam kompetensi dasar  Substansi dan strategi dakwah Nabi Muhammad Saw perlu ditingkatkan.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Memiliki ketrampampilan dalam membaca  dan mengidentifikasikan tajwid QS. Ali Imron : 133-134, QS al-Hujurat :10   dan QS al-Hujurat :12</v>
      </c>
      <c r="Q41" s="39" t="s">
        <v>8</v>
      </c>
      <c r="R41" s="39" t="s">
        <v>205</v>
      </c>
      <c r="S41" s="18"/>
      <c r="T41" s="1">
        <v>72</v>
      </c>
      <c r="U41" s="1">
        <v>87</v>
      </c>
      <c r="V41" s="1">
        <v>88</v>
      </c>
      <c r="W41" s="1">
        <v>75</v>
      </c>
      <c r="X41" s="1">
        <v>88</v>
      </c>
      <c r="Y41" s="1">
        <v>96</v>
      </c>
      <c r="Z41" s="1"/>
      <c r="AA41" s="1"/>
      <c r="AB41" s="1"/>
      <c r="AC41" s="1"/>
      <c r="AD41" s="1">
        <v>75</v>
      </c>
      <c r="AE41" s="18"/>
      <c r="AF41" s="1">
        <v>84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97</v>
      </c>
      <c r="D52" s="18"/>
      <c r="E52" s="18"/>
      <c r="F52" s="18" t="s">
        <v>98</v>
      </c>
      <c r="G52" s="18"/>
      <c r="H52" s="18"/>
      <c r="I52" s="38"/>
      <c r="J52" s="30"/>
      <c r="K52" s="18">
        <f>IF(COUNTBLANK($G$11:$G$50)=40,"",MAX($G$11:$G$50))</f>
        <v>85</v>
      </c>
      <c r="L52" s="18"/>
      <c r="M52" s="18"/>
      <c r="N52" s="18"/>
      <c r="O52" s="37"/>
      <c r="P52" s="18"/>
      <c r="Q52" s="37" t="s">
        <v>99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100</v>
      </c>
      <c r="D53" s="18"/>
      <c r="E53" s="18"/>
      <c r="F53" s="18" t="s">
        <v>101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103</v>
      </c>
      <c r="G54" s="18"/>
      <c r="H54" s="18"/>
      <c r="I54" s="38"/>
      <c r="J54" s="30"/>
      <c r="K54" s="18">
        <f>IF(COUNTBLANK($G$11:$G$50)=40,"",AVERAGE($G$11:$G$50))</f>
        <v>80.967741935483872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104</v>
      </c>
      <c r="G55" s="18"/>
      <c r="H55" s="18"/>
      <c r="I55" s="38"/>
      <c r="J55" s="30"/>
      <c r="K55" s="18">
        <f>IF(COUNTBLANK($AD$11:$AD$50)=40,"",AVERAGE($AD$11:$AD$50))</f>
        <v>68.58064516129032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108</v>
      </c>
      <c r="R57" s="37" t="s">
        <v>109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4" activePane="bottomRight" state="frozen"/>
      <selection pane="topRight"/>
      <selection pane="bottomLeft"/>
      <selection pane="bottomRight" activeCell="W15" sqref="W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8.140625" customWidth="1"/>
    <col min="18" max="18" width="6.7109375" customWidth="1"/>
    <col min="20" max="29" width="7.140625" customWidth="1"/>
    <col min="30" max="30" width="5.42578125" customWidth="1"/>
    <col min="31" max="31" width="7.140625" customWidth="1"/>
    <col min="32" max="40" width="8.7109375" customWidth="1"/>
    <col min="41" max="41" width="7.5703125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159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80707</v>
      </c>
      <c r="C11" s="19" t="s">
        <v>111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Sumber hukumt Islam, namun dalam kompetensi dasar  Substansi dan strategi dakwah Nabi Muhammad Saw perlu ditingkatkan.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Mujadalah : 11, namun dalam implementasi perlu  ditingkatkan</v>
      </c>
      <c r="Q11" s="39" t="s">
        <v>8</v>
      </c>
      <c r="R11" s="39" t="s">
        <v>205</v>
      </c>
      <c r="S11" s="18"/>
      <c r="T11" s="1">
        <v>76</v>
      </c>
      <c r="U11" s="1">
        <v>80</v>
      </c>
      <c r="V11" s="1">
        <v>85</v>
      </c>
      <c r="W11" s="1">
        <v>75</v>
      </c>
      <c r="X11" s="1">
        <v>87</v>
      </c>
      <c r="Y11" s="1">
        <v>95</v>
      </c>
      <c r="Z11" s="1"/>
      <c r="AA11" s="1"/>
      <c r="AB11" s="1"/>
      <c r="AC11" s="1"/>
      <c r="AD11" s="1">
        <v>75</v>
      </c>
      <c r="AE11" s="18"/>
      <c r="AF11" s="1">
        <v>80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80723</v>
      </c>
      <c r="C12" s="19" t="s">
        <v>112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>Memiliki kemampuan dalam  menganalisis dan memahami kompetensi dasar  Sumber hukumt Islam, namun dalam kompetensi dasar  Substansi dan strategi dakwah Nabi Muhammad Saw perlu ditingkatkan.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2</v>
      </c>
      <c r="P12" s="28" t="str">
        <f t="shared" si="9"/>
        <v>Memiliki ketrampampilan dalam membaca Al Qur'an QS al Mujadalah : 11, namun dalam implementasi perlu  ditingkatkan</v>
      </c>
      <c r="Q12" s="39" t="s">
        <v>8</v>
      </c>
      <c r="R12" s="39" t="s">
        <v>205</v>
      </c>
      <c r="S12" s="18"/>
      <c r="T12" s="1">
        <v>76</v>
      </c>
      <c r="U12" s="1">
        <v>80</v>
      </c>
      <c r="V12" s="1">
        <v>85</v>
      </c>
      <c r="W12" s="1">
        <v>82</v>
      </c>
      <c r="X12" s="1">
        <v>88</v>
      </c>
      <c r="Y12" s="1">
        <v>85</v>
      </c>
      <c r="Z12" s="1"/>
      <c r="AA12" s="1"/>
      <c r="AB12" s="1"/>
      <c r="AC12" s="1"/>
      <c r="AD12" s="1">
        <v>82</v>
      </c>
      <c r="AE12" s="18"/>
      <c r="AF12" s="1">
        <v>80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80755</v>
      </c>
      <c r="C13" s="19" t="s">
        <v>113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2</v>
      </c>
      <c r="J13" s="28" t="str">
        <f t="shared" si="4"/>
        <v>Memiliki kemampuan dalam  menganalisis dan memahami kompetensi dasar  Sumber hukumt Islam, namun dalam kompetensi dasar  Substansi dan strategi dakwah Nabi Muhammad Saw perlu ditingkatkan.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2</v>
      </c>
      <c r="P13" s="28" t="str">
        <f t="shared" si="9"/>
        <v>Memiliki ketrampampilan dalam membaca Al Qur'an QS al Mujadalah : 11, namun dalam implementasi perlu  ditingkatkan</v>
      </c>
      <c r="Q13" s="39" t="s">
        <v>8</v>
      </c>
      <c r="R13" s="39" t="s">
        <v>205</v>
      </c>
      <c r="S13" s="18"/>
      <c r="T13" s="1">
        <v>88</v>
      </c>
      <c r="U13" s="1">
        <v>93</v>
      </c>
      <c r="V13" s="1">
        <v>82</v>
      </c>
      <c r="W13" s="1">
        <v>85</v>
      </c>
      <c r="X13" s="1">
        <v>87</v>
      </c>
      <c r="Y13" s="1">
        <v>82</v>
      </c>
      <c r="Z13" s="1"/>
      <c r="AA13" s="1"/>
      <c r="AB13" s="1"/>
      <c r="AC13" s="1"/>
      <c r="AD13" s="1">
        <v>85</v>
      </c>
      <c r="AE13" s="18"/>
      <c r="AF13" s="1">
        <v>85</v>
      </c>
      <c r="AG13" s="1">
        <v>82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206</v>
      </c>
      <c r="FI13" s="76" t="s">
        <v>207</v>
      </c>
      <c r="FJ13" s="77">
        <v>26721</v>
      </c>
      <c r="FK13" s="77">
        <v>26731</v>
      </c>
    </row>
    <row r="14" spans="1:167" x14ac:dyDescent="0.25">
      <c r="A14" s="19">
        <v>4</v>
      </c>
      <c r="B14" s="19">
        <v>80771</v>
      </c>
      <c r="C14" s="19" t="s">
        <v>114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>Memiliki kemampuan dalam  menganalisis dan memahami kompetensi dasar  Sumber hukumt Islam, namun dalam kompetensi dasar  Substansi dan strategi dakwah Nabi Muhammad Saw perlu ditingkatkan.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Memiliki ketrampampilan dalam membaca Al Qur'an QS al Mujadalah : 11, namun dalam implementasi perlu  ditingkatkan</v>
      </c>
      <c r="Q14" s="39" t="s">
        <v>8</v>
      </c>
      <c r="R14" s="39" t="s">
        <v>205</v>
      </c>
      <c r="S14" s="18"/>
      <c r="T14" s="1">
        <v>90</v>
      </c>
      <c r="U14" s="1">
        <v>83</v>
      </c>
      <c r="V14" s="1">
        <v>83</v>
      </c>
      <c r="W14" s="1">
        <v>83</v>
      </c>
      <c r="X14" s="1">
        <v>95</v>
      </c>
      <c r="Y14" s="1">
        <v>86</v>
      </c>
      <c r="Z14" s="1"/>
      <c r="AA14" s="1"/>
      <c r="AB14" s="1"/>
      <c r="AC14" s="1"/>
      <c r="AD14" s="1">
        <v>83</v>
      </c>
      <c r="AE14" s="18"/>
      <c r="AF14" s="1">
        <v>83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80787</v>
      </c>
      <c r="C15" s="19" t="s">
        <v>115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5" s="28">
        <f t="shared" si="5"/>
        <v>86.5</v>
      </c>
      <c r="L15" s="28" t="str">
        <f t="shared" si="6"/>
        <v>A</v>
      </c>
      <c r="M15" s="28">
        <f t="shared" si="7"/>
        <v>86.5</v>
      </c>
      <c r="N15" s="28" t="str">
        <f t="shared" si="8"/>
        <v>A</v>
      </c>
      <c r="O15" s="36">
        <v>1</v>
      </c>
      <c r="P15" s="28" t="str">
        <f t="shared" si="9"/>
        <v>Memiliki ketrampampilan dalam membaca  dan mengidentifikasikan tajwid QS. Ali Imron : 133-134, QS al-Hujurat :10   dan QS al-Hujurat :12</v>
      </c>
      <c r="Q15" s="39" t="s">
        <v>8</v>
      </c>
      <c r="R15" s="39" t="s">
        <v>205</v>
      </c>
      <c r="S15" s="18"/>
      <c r="T15" s="1">
        <v>91</v>
      </c>
      <c r="U15" s="1">
        <v>83</v>
      </c>
      <c r="V15" s="1">
        <v>83</v>
      </c>
      <c r="W15" s="1">
        <v>92</v>
      </c>
      <c r="X15" s="1">
        <v>93</v>
      </c>
      <c r="Y15" s="1">
        <v>96</v>
      </c>
      <c r="Z15" s="1"/>
      <c r="AA15" s="1"/>
      <c r="AB15" s="1"/>
      <c r="AC15" s="1"/>
      <c r="AD15" s="1">
        <v>92</v>
      </c>
      <c r="AE15" s="18"/>
      <c r="AF15" s="1">
        <v>83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208</v>
      </c>
      <c r="FI15" s="76" t="s">
        <v>210</v>
      </c>
      <c r="FJ15" s="77">
        <v>26722</v>
      </c>
      <c r="FK15" s="77">
        <v>26732</v>
      </c>
    </row>
    <row r="16" spans="1:167" x14ac:dyDescent="0.25">
      <c r="A16" s="19">
        <v>6</v>
      </c>
      <c r="B16" s="19">
        <v>80803</v>
      </c>
      <c r="C16" s="19" t="s">
        <v>116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ketrampampilan dalam membaca  dan mengidentifikasikan tajwid QS. Ali Imron : 133-134, QS al-Hujurat :10   dan QS al-Hujurat :12</v>
      </c>
      <c r="Q16" s="39" t="s">
        <v>8</v>
      </c>
      <c r="R16" s="39" t="s">
        <v>205</v>
      </c>
      <c r="S16" s="18"/>
      <c r="T16" s="1">
        <v>89</v>
      </c>
      <c r="U16" s="1">
        <v>86</v>
      </c>
      <c r="V16" s="1">
        <v>86</v>
      </c>
      <c r="W16" s="1">
        <v>85</v>
      </c>
      <c r="X16" s="1">
        <v>92</v>
      </c>
      <c r="Y16" s="1">
        <v>92</v>
      </c>
      <c r="Z16" s="1"/>
      <c r="AA16" s="1"/>
      <c r="AB16" s="1"/>
      <c r="AC16" s="1"/>
      <c r="AD16" s="1">
        <v>85</v>
      </c>
      <c r="AE16" s="18"/>
      <c r="AF16" s="1">
        <v>84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80819</v>
      </c>
      <c r="C17" s="19" t="s">
        <v>117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Memiliki ketrampampilan dalam membaca Al Qur'an QS al Mujadalah : 11, namun dalam implementasi perlu  ditingkatkan</v>
      </c>
      <c r="Q17" s="39" t="s">
        <v>8</v>
      </c>
      <c r="R17" s="39" t="s">
        <v>205</v>
      </c>
      <c r="S17" s="18"/>
      <c r="T17" s="1">
        <v>94</v>
      </c>
      <c r="U17" s="1">
        <v>82</v>
      </c>
      <c r="V17" s="1">
        <v>85</v>
      </c>
      <c r="W17" s="1">
        <v>83</v>
      </c>
      <c r="X17" s="1">
        <v>88</v>
      </c>
      <c r="Y17" s="1">
        <v>87</v>
      </c>
      <c r="Z17" s="1"/>
      <c r="AA17" s="1"/>
      <c r="AB17" s="1"/>
      <c r="AC17" s="1"/>
      <c r="AD17" s="1">
        <v>83</v>
      </c>
      <c r="AE17" s="18"/>
      <c r="AF17" s="1">
        <v>83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209</v>
      </c>
      <c r="FI17" s="76" t="s">
        <v>211</v>
      </c>
      <c r="FJ17" s="77">
        <v>26723</v>
      </c>
      <c r="FK17" s="77">
        <v>26733</v>
      </c>
    </row>
    <row r="18" spans="1:167" x14ac:dyDescent="0.25">
      <c r="A18" s="19">
        <v>8</v>
      </c>
      <c r="B18" s="19">
        <v>80867</v>
      </c>
      <c r="C18" s="19" t="s">
        <v>118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dalam  menganalisis dan memahami kompetensi dasar  Sumber hukumt Islam, namun dalam kompetensi dasar  Substansi dan strategi dakwah Nabi Muhammad Saw perlu ditingkatkan.</v>
      </c>
      <c r="K18" s="28">
        <f t="shared" si="5"/>
        <v>84.5</v>
      </c>
      <c r="L18" s="28" t="str">
        <f t="shared" si="6"/>
        <v>A</v>
      </c>
      <c r="M18" s="28">
        <f t="shared" si="7"/>
        <v>84.5</v>
      </c>
      <c r="N18" s="28" t="str">
        <f t="shared" si="8"/>
        <v>A</v>
      </c>
      <c r="O18" s="36">
        <v>2</v>
      </c>
      <c r="P18" s="28" t="str">
        <f t="shared" si="9"/>
        <v>Memiliki ketrampampilan dalam membaca Al Qur'an QS al Mujadalah : 11, namun dalam implementasi perlu  ditingkatkan</v>
      </c>
      <c r="Q18" s="39" t="s">
        <v>8</v>
      </c>
      <c r="R18" s="39" t="s">
        <v>205</v>
      </c>
      <c r="S18" s="18"/>
      <c r="T18" s="1">
        <v>83</v>
      </c>
      <c r="U18" s="1">
        <v>92</v>
      </c>
      <c r="V18" s="1">
        <v>82</v>
      </c>
      <c r="W18" s="1">
        <v>83</v>
      </c>
      <c r="X18" s="1">
        <v>92</v>
      </c>
      <c r="Y18" s="1">
        <v>88</v>
      </c>
      <c r="Z18" s="1"/>
      <c r="AA18" s="1"/>
      <c r="AB18" s="1"/>
      <c r="AC18" s="1"/>
      <c r="AD18" s="1">
        <v>83</v>
      </c>
      <c r="AE18" s="18"/>
      <c r="AF18" s="1">
        <v>85</v>
      </c>
      <c r="AG18" s="1">
        <v>84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80883</v>
      </c>
      <c r="C19" s="19" t="s">
        <v>119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ketrampampilan dalam membaca  dan mengidentifikasikan tajwid QS. Ali Imron : 133-134, QS al-Hujurat :10   dan QS al-Hujurat :12</v>
      </c>
      <c r="Q19" s="39" t="s">
        <v>8</v>
      </c>
      <c r="R19" s="39" t="s">
        <v>205</v>
      </c>
      <c r="S19" s="18"/>
      <c r="T19" s="1">
        <v>90</v>
      </c>
      <c r="U19" s="1">
        <v>92</v>
      </c>
      <c r="V19" s="1">
        <v>82</v>
      </c>
      <c r="W19" s="1">
        <v>85</v>
      </c>
      <c r="X19" s="1">
        <v>92</v>
      </c>
      <c r="Y19" s="1">
        <v>83</v>
      </c>
      <c r="Z19" s="1"/>
      <c r="AA19" s="1"/>
      <c r="AB19" s="1"/>
      <c r="AC19" s="1"/>
      <c r="AD19" s="1">
        <v>85</v>
      </c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26724</v>
      </c>
      <c r="FK19" s="77">
        <v>26734</v>
      </c>
    </row>
    <row r="20" spans="1:167" x14ac:dyDescent="0.25">
      <c r="A20" s="19">
        <v>10</v>
      </c>
      <c r="B20" s="19">
        <v>80931</v>
      </c>
      <c r="C20" s="19" t="s">
        <v>120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82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 Sumber hukumt Islam, namun dalam kompetensi dasar  Substansi dan strategi dakwah Nabi Muhammad Saw perlu ditingkatkan.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Memiliki ketrampampilan dalam membaca Al Qur'an QS al Mujadalah : 11, namun dalam implementasi perlu  ditingkatkan</v>
      </c>
      <c r="Q20" s="39" t="s">
        <v>8</v>
      </c>
      <c r="R20" s="39" t="s">
        <v>205</v>
      </c>
      <c r="S20" s="18"/>
      <c r="T20" s="1">
        <v>74</v>
      </c>
      <c r="U20" s="1">
        <v>82</v>
      </c>
      <c r="V20" s="1">
        <v>85</v>
      </c>
      <c r="W20" s="1">
        <v>75</v>
      </c>
      <c r="X20" s="1">
        <v>96</v>
      </c>
      <c r="Y20" s="1">
        <v>90</v>
      </c>
      <c r="Z20" s="1"/>
      <c r="AA20" s="1"/>
      <c r="AB20" s="1"/>
      <c r="AC20" s="1"/>
      <c r="AD20" s="1">
        <v>75</v>
      </c>
      <c r="AE20" s="18"/>
      <c r="AF20" s="1">
        <v>82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80947</v>
      </c>
      <c r="C21" s="19" t="s">
        <v>121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 Sumber hukumt Islam, namun dalam kompetensi dasar  Substansi dan strategi dakwah Nabi Muhammad Saw perlu ditingkatkan.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Memiliki ketrampampilan dalam membaca Al Qur'an QS al Mujadalah : 11, namun dalam implementasi perlu  ditingkatkan</v>
      </c>
      <c r="Q21" s="39" t="s">
        <v>8</v>
      </c>
      <c r="R21" s="39" t="s">
        <v>205</v>
      </c>
      <c r="S21" s="18"/>
      <c r="T21" s="1">
        <v>93</v>
      </c>
      <c r="U21" s="1">
        <v>82</v>
      </c>
      <c r="V21" s="1">
        <v>82</v>
      </c>
      <c r="W21" s="1">
        <v>76</v>
      </c>
      <c r="X21" s="1">
        <v>92</v>
      </c>
      <c r="Y21" s="1">
        <v>85</v>
      </c>
      <c r="Z21" s="1"/>
      <c r="AA21" s="1"/>
      <c r="AB21" s="1"/>
      <c r="AC21" s="1"/>
      <c r="AD21" s="1">
        <v>76</v>
      </c>
      <c r="AE21" s="18"/>
      <c r="AF21" s="1">
        <v>82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26725</v>
      </c>
      <c r="FK21" s="77">
        <v>26735</v>
      </c>
    </row>
    <row r="22" spans="1:167" x14ac:dyDescent="0.25">
      <c r="A22" s="19">
        <v>12</v>
      </c>
      <c r="B22" s="19">
        <v>80995</v>
      </c>
      <c r="C22" s="19" t="s">
        <v>122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 Sumber hukumt Islam, namun dalam kompetensi dasar  Substansi dan strategi dakwah Nabi Muhammad Saw perlu ditingkatkan.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ketrampampilan dalam membaca  dan mengidentifikasikan tajwid QS. Ali Imron : 133-134, QS al-Hujurat :10   dan QS al-Hujurat :12</v>
      </c>
      <c r="Q22" s="39" t="s">
        <v>8</v>
      </c>
      <c r="R22" s="39" t="s">
        <v>205</v>
      </c>
      <c r="S22" s="18"/>
      <c r="T22" s="1">
        <v>89</v>
      </c>
      <c r="U22" s="1">
        <v>85</v>
      </c>
      <c r="V22" s="1">
        <v>85</v>
      </c>
      <c r="W22" s="1">
        <v>78</v>
      </c>
      <c r="X22" s="1">
        <v>80</v>
      </c>
      <c r="Y22" s="1">
        <v>86</v>
      </c>
      <c r="Z22" s="1"/>
      <c r="AA22" s="1"/>
      <c r="AB22" s="1"/>
      <c r="AC22" s="1"/>
      <c r="AD22" s="1">
        <v>78</v>
      </c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81027</v>
      </c>
      <c r="C23" s="19" t="s">
        <v>123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2</v>
      </c>
      <c r="J23" s="28" t="str">
        <f t="shared" si="4"/>
        <v>Memiliki kemampuan dalam  menganalisis dan memahami kompetensi dasar  Sumber hukumt Islam, namun dalam kompetensi dasar  Substansi dan strategi dakwah Nabi Muhammad Saw perlu ditingkatkan.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Memiliki ketrampampilan dalam membaca Al Qur'an QS al Mujadalah : 11, namun dalam implementasi perlu  ditingkatkan</v>
      </c>
      <c r="Q23" s="39" t="s">
        <v>8</v>
      </c>
      <c r="R23" s="39" t="s">
        <v>205</v>
      </c>
      <c r="S23" s="18"/>
      <c r="T23" s="1">
        <v>70</v>
      </c>
      <c r="U23" s="1">
        <v>85</v>
      </c>
      <c r="V23" s="1">
        <v>82</v>
      </c>
      <c r="W23" s="1">
        <v>75</v>
      </c>
      <c r="X23" s="1">
        <v>87</v>
      </c>
      <c r="Y23" s="1">
        <v>86</v>
      </c>
      <c r="Z23" s="1"/>
      <c r="AA23" s="1"/>
      <c r="AB23" s="1"/>
      <c r="AC23" s="1"/>
      <c r="AD23" s="1">
        <v>75</v>
      </c>
      <c r="AE23" s="18"/>
      <c r="AF23" s="1">
        <v>82</v>
      </c>
      <c r="AG23" s="1">
        <v>83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26726</v>
      </c>
      <c r="FK23" s="77">
        <v>26736</v>
      </c>
    </row>
    <row r="24" spans="1:167" x14ac:dyDescent="0.25">
      <c r="A24" s="19">
        <v>14</v>
      </c>
      <c r="B24" s="19">
        <v>81059</v>
      </c>
      <c r="C24" s="19" t="s">
        <v>124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4" s="28">
        <f t="shared" si="5"/>
        <v>86.5</v>
      </c>
      <c r="L24" s="28" t="str">
        <f t="shared" si="6"/>
        <v>A</v>
      </c>
      <c r="M24" s="28">
        <f t="shared" si="7"/>
        <v>86.5</v>
      </c>
      <c r="N24" s="28" t="str">
        <f t="shared" si="8"/>
        <v>A</v>
      </c>
      <c r="O24" s="36">
        <v>1</v>
      </c>
      <c r="P24" s="28" t="str">
        <f t="shared" si="9"/>
        <v>Memiliki ketrampampilan dalam membaca  dan mengidentifikasikan tajwid QS. Ali Imron : 133-134, QS al-Hujurat :10   dan QS al-Hujurat :12</v>
      </c>
      <c r="Q24" s="39" t="s">
        <v>8</v>
      </c>
      <c r="R24" s="39" t="s">
        <v>205</v>
      </c>
      <c r="S24" s="18"/>
      <c r="T24" s="1">
        <v>94</v>
      </c>
      <c r="U24" s="1">
        <v>83</v>
      </c>
      <c r="V24" s="1">
        <v>83</v>
      </c>
      <c r="W24" s="1">
        <v>88</v>
      </c>
      <c r="X24" s="1">
        <v>88</v>
      </c>
      <c r="Y24" s="1">
        <v>90</v>
      </c>
      <c r="Z24" s="1"/>
      <c r="AA24" s="1"/>
      <c r="AB24" s="1"/>
      <c r="AC24" s="1"/>
      <c r="AD24" s="1">
        <v>88</v>
      </c>
      <c r="AE24" s="18"/>
      <c r="AF24" s="1">
        <v>85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81091</v>
      </c>
      <c r="C25" s="19" t="s">
        <v>125</v>
      </c>
      <c r="D25" s="18"/>
      <c r="E25" s="28">
        <f t="shared" si="0"/>
        <v>84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>Memiliki kemampuan dalam  menganalisis dan memahami kompetensi dasar  Sumber hukumt Islam, namun dalam kompetensi dasar  Substansi dan strategi dakwah Nabi Muhammad Saw perlu ditingkatkan.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ketrampampilan dalam membaca Al Qur'an QS al Mujadalah : 11, namun dalam implementasi perlu  ditingkatkan</v>
      </c>
      <c r="Q25" s="39" t="s">
        <v>8</v>
      </c>
      <c r="R25" s="39" t="s">
        <v>205</v>
      </c>
      <c r="S25" s="18"/>
      <c r="T25" s="1">
        <v>91</v>
      </c>
      <c r="U25" s="1">
        <v>83</v>
      </c>
      <c r="V25" s="1">
        <v>83</v>
      </c>
      <c r="W25" s="1">
        <v>72</v>
      </c>
      <c r="X25" s="1">
        <v>88</v>
      </c>
      <c r="Y25" s="1">
        <v>86</v>
      </c>
      <c r="Z25" s="1"/>
      <c r="AA25" s="1"/>
      <c r="AB25" s="1"/>
      <c r="AC25" s="1"/>
      <c r="AD25" s="1">
        <v>72</v>
      </c>
      <c r="AE25" s="18"/>
      <c r="AF25" s="1">
        <v>83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26727</v>
      </c>
      <c r="FK25" s="77">
        <v>26737</v>
      </c>
    </row>
    <row r="26" spans="1:167" x14ac:dyDescent="0.25">
      <c r="A26" s="19">
        <v>16</v>
      </c>
      <c r="B26" s="19">
        <v>81107</v>
      </c>
      <c r="C26" s="19" t="s">
        <v>126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2</v>
      </c>
      <c r="J26" s="28" t="str">
        <f t="shared" si="4"/>
        <v>Memiliki kemampuan dalam  menganalisis dan memahami kompetensi dasar  Sumber hukumt Islam, namun dalam kompetensi dasar  Substansi dan strategi dakwah Nabi Muhammad Saw perlu ditingkatkan.</v>
      </c>
      <c r="K26" s="28">
        <f t="shared" si="5"/>
        <v>82</v>
      </c>
      <c r="L26" s="28" t="str">
        <f t="shared" si="6"/>
        <v>B</v>
      </c>
      <c r="M26" s="28">
        <f t="shared" si="7"/>
        <v>82</v>
      </c>
      <c r="N26" s="28" t="str">
        <f t="shared" si="8"/>
        <v>B</v>
      </c>
      <c r="O26" s="36">
        <v>2</v>
      </c>
      <c r="P26" s="28" t="str">
        <f t="shared" si="9"/>
        <v>Memiliki ketrampampilan dalam membaca Al Qur'an QS al Mujadalah : 11, namun dalam implementasi perlu  ditingkatkan</v>
      </c>
      <c r="Q26" s="39" t="s">
        <v>8</v>
      </c>
      <c r="R26" s="39" t="s">
        <v>205</v>
      </c>
      <c r="S26" s="18"/>
      <c r="T26" s="1">
        <v>91</v>
      </c>
      <c r="U26" s="1">
        <v>80</v>
      </c>
      <c r="V26" s="1">
        <v>80</v>
      </c>
      <c r="W26" s="1">
        <v>85</v>
      </c>
      <c r="X26" s="1">
        <v>95</v>
      </c>
      <c r="Y26" s="1">
        <v>88</v>
      </c>
      <c r="Z26" s="1"/>
      <c r="AA26" s="1"/>
      <c r="AB26" s="1"/>
      <c r="AC26" s="1"/>
      <c r="AD26" s="1">
        <v>85</v>
      </c>
      <c r="AE26" s="18"/>
      <c r="AF26" s="1">
        <v>80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81123</v>
      </c>
      <c r="C27" s="19" t="s">
        <v>127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83</v>
      </c>
      <c r="H27" s="28" t="str">
        <f t="shared" si="3"/>
        <v>B</v>
      </c>
      <c r="I27" s="36">
        <v>2</v>
      </c>
      <c r="J27" s="28" t="str">
        <f t="shared" si="4"/>
        <v>Memiliki kemampuan dalam  menganalisis dan memahami kompetensi dasar  Sumber hukumt Islam, namun dalam kompetensi dasar  Substansi dan strategi dakwah Nabi Muhammad Saw perlu ditingkatkan.</v>
      </c>
      <c r="K27" s="28">
        <f t="shared" si="5"/>
        <v>81</v>
      </c>
      <c r="L27" s="28" t="str">
        <f t="shared" si="6"/>
        <v>B</v>
      </c>
      <c r="M27" s="28">
        <f t="shared" si="7"/>
        <v>81</v>
      </c>
      <c r="N27" s="28" t="str">
        <f t="shared" si="8"/>
        <v>B</v>
      </c>
      <c r="O27" s="36">
        <v>2</v>
      </c>
      <c r="P27" s="28" t="str">
        <f t="shared" si="9"/>
        <v>Memiliki ketrampampilan dalam membaca Al Qur'an QS al Mujadalah : 11, namun dalam implementasi perlu  ditingkatkan</v>
      </c>
      <c r="Q27" s="39" t="s">
        <v>8</v>
      </c>
      <c r="R27" s="39" t="s">
        <v>205</v>
      </c>
      <c r="S27" s="18"/>
      <c r="T27" s="1">
        <v>96</v>
      </c>
      <c r="U27" s="1">
        <v>80</v>
      </c>
      <c r="V27" s="1">
        <v>80</v>
      </c>
      <c r="W27" s="1">
        <v>74</v>
      </c>
      <c r="X27" s="1">
        <v>95</v>
      </c>
      <c r="Y27" s="1">
        <v>82</v>
      </c>
      <c r="Z27" s="1"/>
      <c r="AA27" s="1"/>
      <c r="AB27" s="1"/>
      <c r="AC27" s="1"/>
      <c r="AD27" s="1">
        <v>74</v>
      </c>
      <c r="AE27" s="18"/>
      <c r="AF27" s="1">
        <v>80</v>
      </c>
      <c r="AG27" s="1">
        <v>82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26728</v>
      </c>
      <c r="FK27" s="77">
        <v>26738</v>
      </c>
    </row>
    <row r="28" spans="1:167" x14ac:dyDescent="0.25">
      <c r="A28" s="19">
        <v>18</v>
      </c>
      <c r="B28" s="19">
        <v>81139</v>
      </c>
      <c r="C28" s="19" t="s">
        <v>128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 Sumber hukumt Islam, namun dalam kompetensi dasar  Substansi dan strategi dakwah Nabi Muhammad Saw perlu ditingkatkan.</v>
      </c>
      <c r="K28" s="28">
        <f t="shared" si="5"/>
        <v>82</v>
      </c>
      <c r="L28" s="28" t="str">
        <f t="shared" si="6"/>
        <v>B</v>
      </c>
      <c r="M28" s="28">
        <f t="shared" si="7"/>
        <v>82</v>
      </c>
      <c r="N28" s="28" t="str">
        <f t="shared" si="8"/>
        <v>B</v>
      </c>
      <c r="O28" s="36">
        <v>2</v>
      </c>
      <c r="P28" s="28" t="str">
        <f t="shared" si="9"/>
        <v>Memiliki ketrampampilan dalam membaca Al Qur'an QS al Mujadalah : 11, namun dalam implementasi perlu  ditingkatkan</v>
      </c>
      <c r="Q28" s="39" t="s">
        <v>8</v>
      </c>
      <c r="R28" s="39" t="s">
        <v>205</v>
      </c>
      <c r="S28" s="18"/>
      <c r="T28" s="1">
        <v>77</v>
      </c>
      <c r="U28" s="1">
        <v>82</v>
      </c>
      <c r="V28" s="1">
        <v>82</v>
      </c>
      <c r="W28" s="1">
        <v>83</v>
      </c>
      <c r="X28" s="1">
        <v>92</v>
      </c>
      <c r="Y28" s="1">
        <v>85</v>
      </c>
      <c r="Z28" s="1"/>
      <c r="AA28" s="1"/>
      <c r="AB28" s="1"/>
      <c r="AC28" s="1"/>
      <c r="AD28" s="1">
        <v>83</v>
      </c>
      <c r="AE28" s="18"/>
      <c r="AF28" s="1">
        <v>82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81187</v>
      </c>
      <c r="C29" s="19" t="s">
        <v>129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 Sumber hukumt Islam, namun dalam kompetensi dasar  Substansi dan strategi dakwah Nabi Muhammad Saw perlu ditingkatkan.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Memiliki ketrampampilan dalam membaca  dan mengidentifikasikan tajwid QS. Ali Imron : 133-134, QS al-Hujurat :10   dan QS al-Hujurat :12</v>
      </c>
      <c r="Q29" s="39" t="s">
        <v>8</v>
      </c>
      <c r="R29" s="39" t="s">
        <v>205</v>
      </c>
      <c r="S29" s="18"/>
      <c r="T29" s="1">
        <v>81</v>
      </c>
      <c r="U29" s="1">
        <v>84</v>
      </c>
      <c r="V29" s="1">
        <v>84</v>
      </c>
      <c r="W29" s="1">
        <v>73</v>
      </c>
      <c r="X29" s="1">
        <v>94</v>
      </c>
      <c r="Y29" s="1">
        <v>86</v>
      </c>
      <c r="Z29" s="1"/>
      <c r="AA29" s="1"/>
      <c r="AB29" s="1"/>
      <c r="AC29" s="1"/>
      <c r="AD29" s="1">
        <v>73</v>
      </c>
      <c r="AE29" s="18"/>
      <c r="AF29" s="1">
        <v>84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26729</v>
      </c>
      <c r="FK29" s="77">
        <v>26739</v>
      </c>
    </row>
    <row r="30" spans="1:167" x14ac:dyDescent="0.25">
      <c r="A30" s="19">
        <v>20</v>
      </c>
      <c r="B30" s="19">
        <v>81219</v>
      </c>
      <c r="C30" s="19" t="s">
        <v>130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2</v>
      </c>
      <c r="J30" s="28" t="str">
        <f t="shared" si="4"/>
        <v>Memiliki kemampuan dalam  menganalisis dan memahami kompetensi dasar  Sumber hukumt Islam, namun dalam kompetensi dasar  Substansi dan strategi dakwah Nabi Muhammad Saw perlu ditingkatkan.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Memiliki ketrampampilan dalam membaca Al Qur'an QS al Mujadalah : 11, namun dalam implementasi perlu  ditingkatkan</v>
      </c>
      <c r="Q30" s="39" t="s">
        <v>8</v>
      </c>
      <c r="R30" s="39" t="s">
        <v>205</v>
      </c>
      <c r="S30" s="18"/>
      <c r="T30" s="1">
        <v>85</v>
      </c>
      <c r="U30" s="1">
        <v>82</v>
      </c>
      <c r="V30" s="1">
        <v>82</v>
      </c>
      <c r="W30" s="1">
        <v>86</v>
      </c>
      <c r="X30" s="1">
        <v>92</v>
      </c>
      <c r="Y30" s="1">
        <v>87</v>
      </c>
      <c r="Z30" s="1"/>
      <c r="AA30" s="1"/>
      <c r="AB30" s="1"/>
      <c r="AC30" s="1"/>
      <c r="AD30" s="1">
        <v>86</v>
      </c>
      <c r="AE30" s="18"/>
      <c r="AF30" s="1">
        <v>82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81235</v>
      </c>
      <c r="C31" s="19" t="s">
        <v>131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 Sumber hukumt Islam, namun dalam kompetensi dasar  Substansi dan strategi dakwah Nabi Muhammad Saw perlu ditingkatkan.</v>
      </c>
      <c r="K31" s="28">
        <f t="shared" si="5"/>
        <v>82.5</v>
      </c>
      <c r="L31" s="28" t="str">
        <f t="shared" si="6"/>
        <v>B</v>
      </c>
      <c r="M31" s="28">
        <f t="shared" si="7"/>
        <v>82.5</v>
      </c>
      <c r="N31" s="28" t="str">
        <f t="shared" si="8"/>
        <v>B</v>
      </c>
      <c r="O31" s="36">
        <v>2</v>
      </c>
      <c r="P31" s="28" t="str">
        <f t="shared" si="9"/>
        <v>Memiliki ketrampampilan dalam membaca Al Qur'an QS al Mujadalah : 11, namun dalam implementasi perlu  ditingkatkan</v>
      </c>
      <c r="Q31" s="39" t="s">
        <v>8</v>
      </c>
      <c r="R31" s="39" t="s">
        <v>205</v>
      </c>
      <c r="S31" s="18"/>
      <c r="T31" s="1">
        <v>77</v>
      </c>
      <c r="U31" s="1">
        <v>82</v>
      </c>
      <c r="V31" s="1">
        <v>82</v>
      </c>
      <c r="W31" s="1">
        <v>85</v>
      </c>
      <c r="X31" s="1">
        <v>85</v>
      </c>
      <c r="Y31" s="1">
        <v>90</v>
      </c>
      <c r="Z31" s="1"/>
      <c r="AA31" s="1"/>
      <c r="AB31" s="1"/>
      <c r="AC31" s="1"/>
      <c r="AD31" s="1">
        <v>85</v>
      </c>
      <c r="AE31" s="18"/>
      <c r="AF31" s="1">
        <v>82</v>
      </c>
      <c r="AG31" s="1">
        <v>83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26730</v>
      </c>
      <c r="FK31" s="77">
        <v>26740</v>
      </c>
    </row>
    <row r="32" spans="1:167" x14ac:dyDescent="0.25">
      <c r="A32" s="19">
        <v>22</v>
      </c>
      <c r="B32" s="19">
        <v>81267</v>
      </c>
      <c r="C32" s="19" t="s">
        <v>132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 Sumber hukumt Islam, namun dalam kompetensi dasar  Substansi dan strategi dakwah Nabi Muhammad Saw perlu ditingkatkan.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Memiliki ketrampampilan dalam membaca Al Qur'an QS al Mujadalah : 11, namun dalam implementasi perlu  ditingkatkan</v>
      </c>
      <c r="Q32" s="39" t="s">
        <v>8</v>
      </c>
      <c r="R32" s="39" t="s">
        <v>205</v>
      </c>
      <c r="S32" s="18"/>
      <c r="T32" s="1">
        <v>70</v>
      </c>
      <c r="U32" s="1">
        <v>82</v>
      </c>
      <c r="V32" s="1">
        <v>87</v>
      </c>
      <c r="W32" s="1">
        <v>74</v>
      </c>
      <c r="X32" s="1">
        <v>95</v>
      </c>
      <c r="Y32" s="1">
        <v>85</v>
      </c>
      <c r="Z32" s="1"/>
      <c r="AA32" s="1"/>
      <c r="AB32" s="1"/>
      <c r="AC32" s="1"/>
      <c r="AD32" s="1">
        <v>74</v>
      </c>
      <c r="AE32" s="18"/>
      <c r="AF32" s="1">
        <v>82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97</v>
      </c>
      <c r="D52" s="18"/>
      <c r="E52" s="18"/>
      <c r="F52" s="18" t="s">
        <v>98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99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100</v>
      </c>
      <c r="D53" s="18"/>
      <c r="E53" s="18"/>
      <c r="F53" s="18" t="s">
        <v>101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103</v>
      </c>
      <c r="G54" s="18"/>
      <c r="H54" s="18"/>
      <c r="I54" s="38"/>
      <c r="J54" s="30"/>
      <c r="K54" s="18">
        <f>IF(COUNTBLANK($G$11:$G$50)=40,"",AVERAGE($G$11:$G$50))</f>
        <v>84.454545454545453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104</v>
      </c>
      <c r="G55" s="18"/>
      <c r="H55" s="18"/>
      <c r="I55" s="38"/>
      <c r="J55" s="30"/>
      <c r="K55" s="18">
        <f>IF(COUNTBLANK($AD$11:$AD$50)=40,"",AVERAGE($AD$11:$AD$50))</f>
        <v>80.772727272727266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108</v>
      </c>
      <c r="R57" s="37" t="s">
        <v>109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AB30" sqref="AB3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8" customWidth="1"/>
    <col min="18" max="18" width="7.140625" customWidth="1"/>
    <col min="20" max="29" width="7.140625" customWidth="1"/>
    <col min="30" max="30" width="4.42578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133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81284</v>
      </c>
      <c r="C11" s="19" t="s">
        <v>134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dan  memahami  kompetensi dasar kontrol diri, perasangka baik,  dan persaudaraan, namun sebaiknya dalam kompetensi dasar  Iman kepada Allah Swt melalui asma'ul husna perlu ditingkatkan</v>
      </c>
      <c r="K11" s="28">
        <f t="shared" ref="K11:K50" si="5">IF((COUNTA(AF11:AO11)&gt;0),AVERAGE(AF11:AO11),"")</f>
        <v>85.5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 dan mengidentifikasikan tajwid QS. Ali Imron : 133-134, QS al-Hujurat :10   dan QS al-Hujurat :12</v>
      </c>
      <c r="Q11" s="39" t="s">
        <v>8</v>
      </c>
      <c r="R11" s="39" t="s">
        <v>205</v>
      </c>
      <c r="S11" s="18"/>
      <c r="T11" s="1">
        <v>82</v>
      </c>
      <c r="U11" s="1">
        <v>95</v>
      </c>
      <c r="V11" s="1">
        <v>88</v>
      </c>
      <c r="W11" s="1">
        <v>80</v>
      </c>
      <c r="X11" s="1">
        <v>95</v>
      </c>
      <c r="Y11" s="1">
        <v>85</v>
      </c>
      <c r="Z11" s="1"/>
      <c r="AA11" s="1"/>
      <c r="AB11" s="1"/>
      <c r="AC11" s="1"/>
      <c r="AD11" s="1">
        <v>80</v>
      </c>
      <c r="AE11" s="18"/>
      <c r="AF11" s="1">
        <v>86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81301</v>
      </c>
      <c r="C12" s="19" t="s">
        <v>135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ketrampampilan dalam membaca  dan mengidentifikasikan tajwid QS. Ali Imron : 133-134, QS al-Hujurat :10   dan QS al-Hujurat :12</v>
      </c>
      <c r="Q12" s="39" t="s">
        <v>8</v>
      </c>
      <c r="R12" s="39" t="s">
        <v>205</v>
      </c>
      <c r="S12" s="18"/>
      <c r="T12" s="1">
        <v>86</v>
      </c>
      <c r="U12" s="1">
        <v>92</v>
      </c>
      <c r="V12" s="1">
        <v>88</v>
      </c>
      <c r="W12" s="1">
        <v>81</v>
      </c>
      <c r="X12" s="1">
        <v>93</v>
      </c>
      <c r="Y12" s="1">
        <v>85</v>
      </c>
      <c r="Z12" s="1"/>
      <c r="AA12" s="1"/>
      <c r="AB12" s="1"/>
      <c r="AC12" s="1"/>
      <c r="AD12" s="1">
        <v>81</v>
      </c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81318</v>
      </c>
      <c r="C13" s="19" t="s">
        <v>136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74</v>
      </c>
      <c r="H13" s="28" t="str">
        <f t="shared" si="3"/>
        <v>C</v>
      </c>
      <c r="I13" s="36">
        <v>2</v>
      </c>
      <c r="J13" s="28" t="str">
        <f t="shared" si="4"/>
        <v>Memiliki kemampuan dalam  menganalisis dan memahami kompetensi dasar  Sumber hukumt Islam, namun dalam kompetensi dasar  Substansi dan strategi dakwah Nabi Muhammad Saw perlu ditingkatkan.</v>
      </c>
      <c r="K13" s="28">
        <f t="shared" si="5"/>
        <v>70</v>
      </c>
      <c r="L13" s="28" t="str">
        <f t="shared" si="6"/>
        <v>C</v>
      </c>
      <c r="M13" s="28">
        <f t="shared" si="7"/>
        <v>70</v>
      </c>
      <c r="N13" s="28" t="str">
        <f t="shared" si="8"/>
        <v>C</v>
      </c>
      <c r="O13" s="36">
        <v>3</v>
      </c>
      <c r="P13" s="28" t="str">
        <f t="shared" si="9"/>
        <v>Memiliki ketrampampilan dalam membaca Al Qur'an  QS al-Hujurat :10  , namun dalam implementasi perlu  ditingkatkan</v>
      </c>
      <c r="Q13" s="39" t="s">
        <v>8</v>
      </c>
      <c r="R13" s="39" t="s">
        <v>9</v>
      </c>
      <c r="S13" s="18"/>
      <c r="T13" s="1">
        <v>65</v>
      </c>
      <c r="U13" s="1">
        <v>83</v>
      </c>
      <c r="V13" s="1">
        <v>82</v>
      </c>
      <c r="W13" s="1">
        <v>60</v>
      </c>
      <c r="X13" s="1">
        <v>82</v>
      </c>
      <c r="Y13" s="1">
        <v>84</v>
      </c>
      <c r="Z13" s="1"/>
      <c r="AA13" s="1"/>
      <c r="AB13" s="1"/>
      <c r="AC13" s="1"/>
      <c r="AD13" s="1">
        <v>60</v>
      </c>
      <c r="AE13" s="18"/>
      <c r="AF13" s="1">
        <v>75</v>
      </c>
      <c r="AG13" s="1">
        <v>65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206</v>
      </c>
      <c r="FI13" s="76" t="s">
        <v>207</v>
      </c>
      <c r="FJ13" s="77">
        <v>26741</v>
      </c>
      <c r="FK13" s="77">
        <v>26751</v>
      </c>
    </row>
    <row r="14" spans="1:167" x14ac:dyDescent="0.25">
      <c r="A14" s="19">
        <v>4</v>
      </c>
      <c r="B14" s="19">
        <v>81335</v>
      </c>
      <c r="C14" s="19" t="s">
        <v>137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2</v>
      </c>
      <c r="P14" s="28" t="str">
        <f t="shared" si="9"/>
        <v>Memiliki ketrampampilan dalam membaca Al Qur'an QS al Mujadalah : 11, namun dalam implementasi perlu  ditingkatkan</v>
      </c>
      <c r="Q14" s="39" t="s">
        <v>8</v>
      </c>
      <c r="R14" s="39" t="s">
        <v>205</v>
      </c>
      <c r="S14" s="18"/>
      <c r="T14" s="1">
        <v>85</v>
      </c>
      <c r="U14" s="1">
        <v>92</v>
      </c>
      <c r="V14" s="1">
        <v>83</v>
      </c>
      <c r="W14" s="1">
        <v>84</v>
      </c>
      <c r="X14" s="1">
        <v>90</v>
      </c>
      <c r="Y14" s="1">
        <v>88</v>
      </c>
      <c r="Z14" s="1"/>
      <c r="AA14" s="1"/>
      <c r="AB14" s="1"/>
      <c r="AC14" s="1"/>
      <c r="AD14" s="1">
        <v>84</v>
      </c>
      <c r="AE14" s="18"/>
      <c r="AF14" s="1">
        <v>85</v>
      </c>
      <c r="AG14" s="1">
        <v>83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81352</v>
      </c>
      <c r="C15" s="19" t="s">
        <v>138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77</v>
      </c>
      <c r="H15" s="28" t="str">
        <f t="shared" si="3"/>
        <v>B</v>
      </c>
      <c r="I15" s="36">
        <v>2</v>
      </c>
      <c r="J15" s="28" t="str">
        <f t="shared" si="4"/>
        <v>Memiliki kemampuan dalam  menganalisis dan memahami kompetensi dasar  Sumber hukumt Islam, namun dalam kompetensi dasar  Substansi dan strategi dakwah Nabi Muhammad Saw perlu ditingkatkan.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Memiliki ketrampampilan dalam membaca  dan mengidentifikasikan tajwid QS. Ali Imron : 133-134, QS al-Hujurat :10   dan QS al-Hujurat :12</v>
      </c>
      <c r="Q15" s="39" t="s">
        <v>8</v>
      </c>
      <c r="R15" s="39" t="s">
        <v>205</v>
      </c>
      <c r="S15" s="18"/>
      <c r="T15" s="1">
        <v>70</v>
      </c>
      <c r="U15" s="1">
        <v>77</v>
      </c>
      <c r="V15" s="1">
        <v>83</v>
      </c>
      <c r="W15" s="1">
        <v>75</v>
      </c>
      <c r="X15" s="1">
        <v>85</v>
      </c>
      <c r="Y15" s="1">
        <v>75</v>
      </c>
      <c r="Z15" s="1"/>
      <c r="AA15" s="1"/>
      <c r="AB15" s="1"/>
      <c r="AC15" s="1"/>
      <c r="AD15" s="1">
        <v>75</v>
      </c>
      <c r="AE15" s="18"/>
      <c r="AF15" s="1">
        <v>86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208</v>
      </c>
      <c r="FI15" s="76" t="s">
        <v>210</v>
      </c>
      <c r="FJ15" s="77">
        <v>26742</v>
      </c>
      <c r="FK15" s="77">
        <v>26752</v>
      </c>
    </row>
    <row r="16" spans="1:167" x14ac:dyDescent="0.25">
      <c r="A16" s="19">
        <v>6</v>
      </c>
      <c r="B16" s="19">
        <v>81386</v>
      </c>
      <c r="C16" s="19" t="s">
        <v>139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 Sumber hukumt Islam, namun dalam kompetensi dasar  Substansi dan strategi dakwah Nabi Muhammad Saw perlu ditingkatkan.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Memiliki ketrampampilan dalam membaca  dan mengidentifikasikan tajwid QS. Ali Imron : 133-134, QS al-Hujurat :10   dan QS al-Hujurat :12</v>
      </c>
      <c r="Q16" s="39" t="s">
        <v>8</v>
      </c>
      <c r="R16" s="39" t="s">
        <v>205</v>
      </c>
      <c r="S16" s="18"/>
      <c r="T16" s="1">
        <v>80</v>
      </c>
      <c r="U16" s="1">
        <v>94</v>
      </c>
      <c r="V16" s="1">
        <v>86</v>
      </c>
      <c r="W16" s="1">
        <v>79</v>
      </c>
      <c r="X16" s="1">
        <v>82</v>
      </c>
      <c r="Y16" s="1">
        <v>85</v>
      </c>
      <c r="Z16" s="1"/>
      <c r="AA16" s="1"/>
      <c r="AB16" s="1"/>
      <c r="AC16" s="1"/>
      <c r="AD16" s="1">
        <v>79</v>
      </c>
      <c r="AE16" s="18"/>
      <c r="AF16" s="1">
        <v>86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81403</v>
      </c>
      <c r="C17" s="19" t="s">
        <v>140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>Memiliki kemampuan dalam  menganalisis dan memahami kompetensi dasar  Sumber hukumt Islam, namun dalam kompetensi dasar  Substansi dan strategi dakwah Nabi Muhammad Saw perlu ditingkatkan.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Memiliki ketrampampilan dalam membaca Al Qur'an QS al Mujadalah : 11, namun dalam implementasi perlu  ditingkatkan</v>
      </c>
      <c r="Q17" s="39" t="s">
        <v>8</v>
      </c>
      <c r="R17" s="39" t="s">
        <v>205</v>
      </c>
      <c r="S17" s="18"/>
      <c r="T17" s="1">
        <v>65</v>
      </c>
      <c r="U17" s="1">
        <v>95</v>
      </c>
      <c r="V17" s="1">
        <v>85</v>
      </c>
      <c r="W17" s="1">
        <v>65</v>
      </c>
      <c r="X17" s="1">
        <v>88</v>
      </c>
      <c r="Y17" s="1">
        <v>92</v>
      </c>
      <c r="Z17" s="1"/>
      <c r="AA17" s="1"/>
      <c r="AB17" s="1"/>
      <c r="AC17" s="1"/>
      <c r="AD17" s="1">
        <v>65</v>
      </c>
      <c r="AE17" s="18"/>
      <c r="AF17" s="1">
        <v>75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209</v>
      </c>
      <c r="FI17" s="76" t="s">
        <v>211</v>
      </c>
      <c r="FJ17" s="77">
        <v>26743</v>
      </c>
      <c r="FK17" s="77">
        <v>26753</v>
      </c>
    </row>
    <row r="18" spans="1:167" x14ac:dyDescent="0.25">
      <c r="A18" s="19">
        <v>8</v>
      </c>
      <c r="B18" s="19">
        <v>81420</v>
      </c>
      <c r="C18" s="19" t="s">
        <v>141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79</v>
      </c>
      <c r="H18" s="28" t="str">
        <f t="shared" si="3"/>
        <v>B</v>
      </c>
      <c r="I18" s="36">
        <v>2</v>
      </c>
      <c r="J18" s="28" t="str">
        <f t="shared" si="4"/>
        <v>Memiliki kemampuan dalam  menganalisis dan memahami kompetensi dasar  Sumber hukumt Islam, namun dalam kompetensi dasar  Substansi dan strategi dakwah Nabi Muhammad Saw perlu ditingkatkan.</v>
      </c>
      <c r="K18" s="28">
        <f t="shared" si="5"/>
        <v>81</v>
      </c>
      <c r="L18" s="28" t="str">
        <f t="shared" si="6"/>
        <v>B</v>
      </c>
      <c r="M18" s="28">
        <f t="shared" si="7"/>
        <v>81</v>
      </c>
      <c r="N18" s="28" t="str">
        <f t="shared" si="8"/>
        <v>B</v>
      </c>
      <c r="O18" s="36">
        <v>2</v>
      </c>
      <c r="P18" s="28" t="str">
        <f t="shared" si="9"/>
        <v>Memiliki ketrampampilan dalam membaca Al Qur'an QS al Mujadalah : 11, namun dalam implementasi perlu  ditingkatkan</v>
      </c>
      <c r="Q18" s="39" t="s">
        <v>8</v>
      </c>
      <c r="R18" s="39" t="s">
        <v>205</v>
      </c>
      <c r="S18" s="18"/>
      <c r="T18" s="1">
        <v>70</v>
      </c>
      <c r="U18" s="1">
        <v>96</v>
      </c>
      <c r="V18" s="1">
        <v>82</v>
      </c>
      <c r="W18" s="1">
        <v>70</v>
      </c>
      <c r="X18" s="1">
        <v>86</v>
      </c>
      <c r="Y18" s="1">
        <v>90</v>
      </c>
      <c r="Z18" s="1"/>
      <c r="AA18" s="1"/>
      <c r="AB18" s="1"/>
      <c r="AC18" s="1"/>
      <c r="AD18" s="1">
        <v>60</v>
      </c>
      <c r="AE18" s="18"/>
      <c r="AF18" s="1">
        <v>80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81437</v>
      </c>
      <c r="C19" s="19" t="s">
        <v>142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ketrampampilan dalam membaca  dan mengidentifikasikan tajwid QS. Ali Imron : 133-134, QS al-Hujurat :10   dan QS al-Hujurat :12</v>
      </c>
      <c r="Q19" s="39" t="s">
        <v>8</v>
      </c>
      <c r="R19" s="39" t="s">
        <v>205</v>
      </c>
      <c r="S19" s="18"/>
      <c r="T19" s="1">
        <v>84</v>
      </c>
      <c r="U19" s="1">
        <v>90</v>
      </c>
      <c r="V19" s="1">
        <v>87</v>
      </c>
      <c r="W19" s="1">
        <v>87</v>
      </c>
      <c r="X19" s="1">
        <v>95</v>
      </c>
      <c r="Y19" s="1">
        <v>92</v>
      </c>
      <c r="Z19" s="1"/>
      <c r="AA19" s="1"/>
      <c r="AB19" s="1"/>
      <c r="AC19" s="1"/>
      <c r="AD19" s="1">
        <v>87</v>
      </c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26744</v>
      </c>
      <c r="FK19" s="77">
        <v>26754</v>
      </c>
    </row>
    <row r="20" spans="1:167" x14ac:dyDescent="0.25">
      <c r="A20" s="19">
        <v>10</v>
      </c>
      <c r="B20" s="19">
        <v>81454</v>
      </c>
      <c r="C20" s="19" t="s">
        <v>143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0" s="28">
        <f t="shared" si="5"/>
        <v>83.5</v>
      </c>
      <c r="L20" s="28" t="str">
        <f t="shared" si="6"/>
        <v>B</v>
      </c>
      <c r="M20" s="28">
        <f t="shared" si="7"/>
        <v>83.5</v>
      </c>
      <c r="N20" s="28" t="str">
        <f t="shared" si="8"/>
        <v>B</v>
      </c>
      <c r="O20" s="36">
        <v>2</v>
      </c>
      <c r="P20" s="28" t="str">
        <f t="shared" si="9"/>
        <v>Memiliki ketrampampilan dalam membaca Al Qur'an QS al Mujadalah : 11, namun dalam implementasi perlu  ditingkatkan</v>
      </c>
      <c r="Q20" s="39" t="s">
        <v>8</v>
      </c>
      <c r="R20" s="39" t="s">
        <v>205</v>
      </c>
      <c r="S20" s="18"/>
      <c r="T20" s="1">
        <v>85</v>
      </c>
      <c r="U20" s="1">
        <v>92</v>
      </c>
      <c r="V20" s="1">
        <v>87</v>
      </c>
      <c r="W20" s="1">
        <v>85</v>
      </c>
      <c r="X20" s="1">
        <v>92</v>
      </c>
      <c r="Y20" s="1">
        <v>88</v>
      </c>
      <c r="Z20" s="1"/>
      <c r="AA20" s="1"/>
      <c r="AB20" s="1"/>
      <c r="AC20" s="1"/>
      <c r="AD20" s="1">
        <v>85</v>
      </c>
      <c r="AE20" s="18"/>
      <c r="AF20" s="1">
        <v>85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81471</v>
      </c>
      <c r="C21" s="19" t="s">
        <v>144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 Sumber hukumt Islam, namun dalam kompetensi dasar  Substansi dan strategi dakwah Nabi Muhammad Saw perlu ditingkatkan.</v>
      </c>
      <c r="K21" s="28">
        <f t="shared" si="5"/>
        <v>83.5</v>
      </c>
      <c r="L21" s="28" t="str">
        <f t="shared" si="6"/>
        <v>B</v>
      </c>
      <c r="M21" s="28">
        <f t="shared" si="7"/>
        <v>83.5</v>
      </c>
      <c r="N21" s="28" t="str">
        <f t="shared" si="8"/>
        <v>B</v>
      </c>
      <c r="O21" s="36">
        <v>2</v>
      </c>
      <c r="P21" s="28" t="str">
        <f t="shared" si="9"/>
        <v>Memiliki ketrampampilan dalam membaca Al Qur'an QS al Mujadalah : 11, namun dalam implementasi perlu  ditingkatkan</v>
      </c>
      <c r="Q21" s="39" t="s">
        <v>8</v>
      </c>
      <c r="R21" s="39" t="s">
        <v>205</v>
      </c>
      <c r="S21" s="18"/>
      <c r="T21" s="1">
        <v>79</v>
      </c>
      <c r="U21" s="1">
        <v>92</v>
      </c>
      <c r="V21" s="1">
        <v>85</v>
      </c>
      <c r="W21" s="1">
        <v>73</v>
      </c>
      <c r="X21" s="1">
        <v>88</v>
      </c>
      <c r="Y21" s="1">
        <v>87</v>
      </c>
      <c r="Z21" s="1"/>
      <c r="AA21" s="1"/>
      <c r="AB21" s="1"/>
      <c r="AC21" s="1"/>
      <c r="AD21" s="1">
        <v>73</v>
      </c>
      <c r="AE21" s="18"/>
      <c r="AF21" s="1">
        <v>85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26745</v>
      </c>
      <c r="FK21" s="77">
        <v>26755</v>
      </c>
    </row>
    <row r="22" spans="1:167" x14ac:dyDescent="0.25">
      <c r="A22" s="19">
        <v>12</v>
      </c>
      <c r="B22" s="19">
        <v>81488</v>
      </c>
      <c r="C22" s="19" t="s">
        <v>145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ketrampampilan dalam membaca  dan mengidentifikasikan tajwid QS. Ali Imron : 133-134, QS al-Hujurat :10   dan QS al-Hujurat :12</v>
      </c>
      <c r="Q22" s="39" t="s">
        <v>8</v>
      </c>
      <c r="R22" s="39" t="s">
        <v>205</v>
      </c>
      <c r="S22" s="18"/>
      <c r="T22" s="1">
        <v>85</v>
      </c>
      <c r="U22" s="1">
        <v>95</v>
      </c>
      <c r="V22" s="1">
        <v>85</v>
      </c>
      <c r="W22" s="1">
        <v>79</v>
      </c>
      <c r="X22" s="1">
        <v>88</v>
      </c>
      <c r="Y22" s="1">
        <v>86</v>
      </c>
      <c r="Z22" s="1"/>
      <c r="AA22" s="1"/>
      <c r="AB22" s="1"/>
      <c r="AC22" s="1"/>
      <c r="AD22" s="1">
        <v>79</v>
      </c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81505</v>
      </c>
      <c r="C23" s="19" t="s">
        <v>146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>Memiliki kemampuan dalam  menganalisis dan memahami kompetensi dasar  Sumber hukumt Islam, namun dalam kompetensi dasar  Substansi dan strategi dakwah Nabi Muhammad Saw perlu ditingkatkan.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Memiliki ketrampampilan dalam membaca  dan mengidentifikasikan tajwid QS. Ali Imron : 133-134, QS al-Hujurat :10   dan QS al-Hujurat :12</v>
      </c>
      <c r="Q23" s="39" t="s">
        <v>8</v>
      </c>
      <c r="R23" s="39" t="s">
        <v>205</v>
      </c>
      <c r="S23" s="18"/>
      <c r="T23" s="1">
        <v>70</v>
      </c>
      <c r="U23" s="1">
        <v>96</v>
      </c>
      <c r="V23" s="1">
        <v>82</v>
      </c>
      <c r="W23" s="1">
        <v>75</v>
      </c>
      <c r="X23" s="1">
        <v>90</v>
      </c>
      <c r="Y23" s="1">
        <v>88</v>
      </c>
      <c r="Z23" s="1"/>
      <c r="AA23" s="1"/>
      <c r="AB23" s="1"/>
      <c r="AC23" s="1"/>
      <c r="AD23" s="1">
        <v>75</v>
      </c>
      <c r="AE23" s="18"/>
      <c r="AF23" s="1">
        <v>86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26746</v>
      </c>
      <c r="FK23" s="77">
        <v>26756</v>
      </c>
    </row>
    <row r="24" spans="1:167" x14ac:dyDescent="0.25">
      <c r="A24" s="19">
        <v>14</v>
      </c>
      <c r="B24" s="19">
        <v>81522</v>
      </c>
      <c r="C24" s="19" t="s">
        <v>147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4" s="28">
        <f t="shared" si="5"/>
        <v>84</v>
      </c>
      <c r="L24" s="28" t="str">
        <f t="shared" si="6"/>
        <v>B</v>
      </c>
      <c r="M24" s="28">
        <f t="shared" si="7"/>
        <v>84</v>
      </c>
      <c r="N24" s="28" t="str">
        <f t="shared" si="8"/>
        <v>B</v>
      </c>
      <c r="O24" s="36">
        <v>2</v>
      </c>
      <c r="P24" s="28" t="str">
        <f t="shared" si="9"/>
        <v>Memiliki ketrampampilan dalam membaca Al Qur'an QS al Mujadalah : 11, namun dalam implementasi perlu  ditingkatkan</v>
      </c>
      <c r="Q24" s="39" t="s">
        <v>8</v>
      </c>
      <c r="R24" s="39" t="s">
        <v>205</v>
      </c>
      <c r="S24" s="18"/>
      <c r="T24" s="1">
        <v>82</v>
      </c>
      <c r="U24" s="1">
        <v>90</v>
      </c>
      <c r="V24" s="1">
        <v>83</v>
      </c>
      <c r="W24" s="1">
        <v>70</v>
      </c>
      <c r="X24" s="1">
        <v>94</v>
      </c>
      <c r="Y24" s="1">
        <v>95</v>
      </c>
      <c r="Z24" s="1"/>
      <c r="AA24" s="1"/>
      <c r="AB24" s="1"/>
      <c r="AC24" s="1"/>
      <c r="AD24" s="1">
        <v>70</v>
      </c>
      <c r="AE24" s="18"/>
      <c r="AF24" s="1">
        <v>85</v>
      </c>
      <c r="AG24" s="1">
        <v>83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81539</v>
      </c>
      <c r="C25" s="19" t="s">
        <v>148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84</v>
      </c>
      <c r="H25" s="28" t="str">
        <f t="shared" si="3"/>
        <v>B</v>
      </c>
      <c r="I25" s="36">
        <v>1</v>
      </c>
      <c r="J25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Memiliki ketrampampilan dalam membaca Al Qur'an QS al Mujadalah : 11, namun dalam implementasi perlu  ditingkatkan</v>
      </c>
      <c r="Q25" s="39" t="s">
        <v>8</v>
      </c>
      <c r="R25" s="39" t="s">
        <v>205</v>
      </c>
      <c r="S25" s="18"/>
      <c r="T25" s="1">
        <v>86</v>
      </c>
      <c r="U25" s="1">
        <v>95</v>
      </c>
      <c r="V25" s="1">
        <v>83</v>
      </c>
      <c r="W25" s="1">
        <v>70</v>
      </c>
      <c r="X25" s="1">
        <v>94</v>
      </c>
      <c r="Y25" s="1">
        <v>87</v>
      </c>
      <c r="Z25" s="1"/>
      <c r="AA25" s="1"/>
      <c r="AB25" s="1"/>
      <c r="AC25" s="1"/>
      <c r="AD25" s="1">
        <v>70</v>
      </c>
      <c r="AE25" s="18"/>
      <c r="AF25" s="1">
        <v>85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26747</v>
      </c>
      <c r="FK25" s="77">
        <v>26757</v>
      </c>
    </row>
    <row r="26" spans="1:167" x14ac:dyDescent="0.25">
      <c r="A26" s="19">
        <v>16</v>
      </c>
      <c r="B26" s="19">
        <v>81556</v>
      </c>
      <c r="C26" s="19" t="s">
        <v>149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75</v>
      </c>
      <c r="H26" s="28" t="str">
        <f t="shared" si="3"/>
        <v>C</v>
      </c>
      <c r="I26" s="36">
        <v>2</v>
      </c>
      <c r="J26" s="28" t="str">
        <f t="shared" si="4"/>
        <v>Memiliki kemampuan dalam  menganalisis dan memahami kompetensi dasar  Sumber hukumt Islam, namun dalam kompetensi dasar  Substansi dan strategi dakwah Nabi Muhammad Saw perlu ditingkatkan.</v>
      </c>
      <c r="K26" s="28">
        <f t="shared" si="5"/>
        <v>70.5</v>
      </c>
      <c r="L26" s="28" t="str">
        <f t="shared" si="6"/>
        <v>C</v>
      </c>
      <c r="M26" s="28">
        <f t="shared" si="7"/>
        <v>70.5</v>
      </c>
      <c r="N26" s="28" t="str">
        <f t="shared" si="8"/>
        <v>C</v>
      </c>
      <c r="O26" s="36">
        <v>3</v>
      </c>
      <c r="P26" s="28" t="str">
        <f t="shared" si="9"/>
        <v>Memiliki ketrampampilan dalam membaca Al Qur'an  QS al-Hujurat :10  , namun dalam implementasi perlu  ditingkatkan</v>
      </c>
      <c r="Q26" s="39" t="s">
        <v>8</v>
      </c>
      <c r="R26" s="39" t="s">
        <v>9</v>
      </c>
      <c r="S26" s="18"/>
      <c r="T26" s="1">
        <v>70</v>
      </c>
      <c r="U26" s="1">
        <v>90</v>
      </c>
      <c r="V26" s="1">
        <v>80</v>
      </c>
      <c r="W26" s="1">
        <v>60</v>
      </c>
      <c r="X26" s="1">
        <v>84</v>
      </c>
      <c r="Y26" s="1">
        <v>80</v>
      </c>
      <c r="Z26" s="1"/>
      <c r="AA26" s="1"/>
      <c r="AB26" s="1"/>
      <c r="AC26" s="1"/>
      <c r="AD26" s="1">
        <v>60</v>
      </c>
      <c r="AE26" s="18"/>
      <c r="AF26" s="1">
        <v>74</v>
      </c>
      <c r="AG26" s="1">
        <v>67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81573</v>
      </c>
      <c r="C27" s="19" t="s">
        <v>150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36">
        <v>2</v>
      </c>
      <c r="P27" s="28" t="str">
        <f t="shared" si="9"/>
        <v>Memiliki ketrampampilan dalam membaca Al Qur'an QS al Mujadalah : 11, namun dalam implementasi perlu  ditingkatkan</v>
      </c>
      <c r="Q27" s="39" t="s">
        <v>8</v>
      </c>
      <c r="R27" s="39" t="s">
        <v>205</v>
      </c>
      <c r="S27" s="18"/>
      <c r="T27" s="1">
        <v>88</v>
      </c>
      <c r="U27" s="1">
        <v>90</v>
      </c>
      <c r="V27" s="1">
        <v>80</v>
      </c>
      <c r="W27" s="1">
        <v>79</v>
      </c>
      <c r="X27" s="1">
        <v>94</v>
      </c>
      <c r="Y27" s="1">
        <v>92</v>
      </c>
      <c r="Z27" s="1"/>
      <c r="AA27" s="1"/>
      <c r="AB27" s="1"/>
      <c r="AC27" s="1"/>
      <c r="AD27" s="1">
        <v>79</v>
      </c>
      <c r="AE27" s="18"/>
      <c r="AF27" s="1">
        <v>85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26748</v>
      </c>
      <c r="FK27" s="77">
        <v>26758</v>
      </c>
    </row>
    <row r="28" spans="1:167" x14ac:dyDescent="0.25">
      <c r="A28" s="19">
        <v>18</v>
      </c>
      <c r="B28" s="19">
        <v>81590</v>
      </c>
      <c r="C28" s="19" t="s">
        <v>151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dalam  menganalisis dan memahami kompetensi dasar  Sumber hukumt Islam, namun dalam kompetensi dasar  Substansi dan strategi dakwah Nabi Muhammad Saw perlu ditingkatkan.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Memiliki ketrampampilan dalam membaca Al Qur'an QS al Mujadalah : 11, namun dalam implementasi perlu  ditingkatkan</v>
      </c>
      <c r="Q28" s="39" t="s">
        <v>8</v>
      </c>
      <c r="R28" s="39" t="s">
        <v>9</v>
      </c>
      <c r="S28" s="18"/>
      <c r="T28" s="1">
        <v>75</v>
      </c>
      <c r="U28" s="1">
        <v>95</v>
      </c>
      <c r="V28" s="1">
        <v>82</v>
      </c>
      <c r="W28" s="1">
        <v>77</v>
      </c>
      <c r="X28" s="1">
        <v>88</v>
      </c>
      <c r="Y28" s="1">
        <v>82</v>
      </c>
      <c r="Z28" s="1"/>
      <c r="AA28" s="1"/>
      <c r="AB28" s="1"/>
      <c r="AC28" s="1"/>
      <c r="AD28" s="1">
        <v>77</v>
      </c>
      <c r="AE28" s="18"/>
      <c r="AF28" s="1">
        <v>86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81607</v>
      </c>
      <c r="C29" s="19" t="s">
        <v>152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74</v>
      </c>
      <c r="H29" s="28" t="str">
        <f t="shared" si="3"/>
        <v>C</v>
      </c>
      <c r="I29" s="36">
        <v>2</v>
      </c>
      <c r="J29" s="28" t="str">
        <f t="shared" si="4"/>
        <v>Memiliki kemampuan dalam  menganalisis dan memahami kompetensi dasar  Sumber hukumt Islam, namun dalam kompetensi dasar  Substansi dan strategi dakwah Nabi Muhammad Saw perlu ditingkatkan.</v>
      </c>
      <c r="K29" s="28">
        <f t="shared" si="5"/>
        <v>77.5</v>
      </c>
      <c r="L29" s="28" t="str">
        <f t="shared" si="6"/>
        <v>B</v>
      </c>
      <c r="M29" s="28">
        <f t="shared" si="7"/>
        <v>77.5</v>
      </c>
      <c r="N29" s="28" t="str">
        <f t="shared" si="8"/>
        <v>B</v>
      </c>
      <c r="O29" s="36">
        <v>2</v>
      </c>
      <c r="P29" s="28" t="str">
        <f t="shared" si="9"/>
        <v>Memiliki ketrampampilan dalam membaca Al Qur'an QS al Mujadalah : 11, namun dalam implementasi perlu  ditingkatkan</v>
      </c>
      <c r="Q29" s="39" t="s">
        <v>8</v>
      </c>
      <c r="R29" s="39" t="s">
        <v>9</v>
      </c>
      <c r="S29" s="18"/>
      <c r="T29" s="1">
        <v>65</v>
      </c>
      <c r="U29" s="1">
        <v>87</v>
      </c>
      <c r="V29" s="1">
        <v>84</v>
      </c>
      <c r="W29" s="1">
        <v>60</v>
      </c>
      <c r="X29" s="1">
        <v>78</v>
      </c>
      <c r="Y29" s="1">
        <v>85</v>
      </c>
      <c r="Z29" s="1"/>
      <c r="AA29" s="1"/>
      <c r="AB29" s="1"/>
      <c r="AC29" s="1"/>
      <c r="AD29" s="1">
        <v>60</v>
      </c>
      <c r="AE29" s="18"/>
      <c r="AF29" s="1">
        <v>75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26749</v>
      </c>
      <c r="FK29" s="77">
        <v>26759</v>
      </c>
    </row>
    <row r="30" spans="1:167" x14ac:dyDescent="0.25">
      <c r="A30" s="19">
        <v>20</v>
      </c>
      <c r="B30" s="19">
        <v>81624</v>
      </c>
      <c r="C30" s="19" t="s">
        <v>153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Memiliki ketrampampilan dalam membaca Al Qur'an QS al Mujadalah : 11, namun dalam implementasi perlu  ditingkatkan</v>
      </c>
      <c r="Q30" s="39" t="s">
        <v>8</v>
      </c>
      <c r="R30" s="39" t="s">
        <v>205</v>
      </c>
      <c r="S30" s="18"/>
      <c r="T30" s="1">
        <v>72</v>
      </c>
      <c r="U30" s="1">
        <v>95</v>
      </c>
      <c r="V30" s="1">
        <v>82</v>
      </c>
      <c r="W30" s="1">
        <v>78</v>
      </c>
      <c r="X30" s="1">
        <v>92</v>
      </c>
      <c r="Y30" s="1">
        <v>96</v>
      </c>
      <c r="Z30" s="1"/>
      <c r="AA30" s="1"/>
      <c r="AB30" s="1"/>
      <c r="AC30" s="1"/>
      <c r="AD30" s="1">
        <v>78</v>
      </c>
      <c r="AE30" s="18"/>
      <c r="AF30" s="1">
        <v>86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81641</v>
      </c>
      <c r="C31" s="19" t="s">
        <v>154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81</v>
      </c>
      <c r="H31" s="28" t="str">
        <f t="shared" si="3"/>
        <v>B</v>
      </c>
      <c r="I31" s="36">
        <v>2</v>
      </c>
      <c r="J31" s="28" t="str">
        <f t="shared" si="4"/>
        <v>Memiliki kemampuan dalam  menganalisis dan memahami kompetensi dasar  Sumber hukumt Islam, namun dalam kompetensi dasar  Substansi dan strategi dakwah Nabi Muhammad Saw perlu ditingkatkan.</v>
      </c>
      <c r="K31" s="28">
        <f t="shared" si="5"/>
        <v>84</v>
      </c>
      <c r="L31" s="28" t="str">
        <f t="shared" si="6"/>
        <v>B</v>
      </c>
      <c r="M31" s="28">
        <f t="shared" si="7"/>
        <v>84</v>
      </c>
      <c r="N31" s="28" t="str">
        <f t="shared" si="8"/>
        <v>B</v>
      </c>
      <c r="O31" s="36">
        <v>2</v>
      </c>
      <c r="P31" s="28" t="str">
        <f t="shared" si="9"/>
        <v>Memiliki ketrampampilan dalam membaca Al Qur'an QS al Mujadalah : 11, namun dalam implementasi perlu  ditingkatkan</v>
      </c>
      <c r="Q31" s="39" t="s">
        <v>8</v>
      </c>
      <c r="R31" s="39" t="s">
        <v>205</v>
      </c>
      <c r="S31" s="18"/>
      <c r="T31" s="1">
        <v>72</v>
      </c>
      <c r="U31" s="1">
        <v>86</v>
      </c>
      <c r="V31" s="1">
        <v>82</v>
      </c>
      <c r="W31" s="1">
        <v>72</v>
      </c>
      <c r="X31" s="1">
        <v>92</v>
      </c>
      <c r="Y31" s="1">
        <v>88</v>
      </c>
      <c r="Z31" s="1"/>
      <c r="AA31" s="1"/>
      <c r="AB31" s="1"/>
      <c r="AC31" s="1"/>
      <c r="AD31" s="1">
        <v>72</v>
      </c>
      <c r="AE31" s="18"/>
      <c r="AF31" s="1">
        <v>86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26750</v>
      </c>
      <c r="FK31" s="77">
        <v>26760</v>
      </c>
    </row>
    <row r="32" spans="1:167" x14ac:dyDescent="0.25">
      <c r="A32" s="19">
        <v>22</v>
      </c>
      <c r="B32" s="19">
        <v>81658</v>
      </c>
      <c r="C32" s="19" t="s">
        <v>155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 Sumber hukumt Islam, namun dalam kompetensi dasar  Substansi dan strategi dakwah Nabi Muhammad Saw perlu ditingkatkan.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Memiliki ketrampampilan dalam membaca Al Qur'an QS al Mujadalah : 11, namun dalam implementasi perlu  ditingkatkan</v>
      </c>
      <c r="Q32" s="39" t="s">
        <v>8</v>
      </c>
      <c r="R32" s="39" t="s">
        <v>205</v>
      </c>
      <c r="S32" s="18"/>
      <c r="T32" s="1">
        <v>70</v>
      </c>
      <c r="U32" s="1">
        <v>86</v>
      </c>
      <c r="V32" s="1">
        <v>82</v>
      </c>
      <c r="W32" s="1">
        <v>72</v>
      </c>
      <c r="X32" s="1">
        <v>82</v>
      </c>
      <c r="Y32" s="1">
        <v>92</v>
      </c>
      <c r="Z32" s="1"/>
      <c r="AA32" s="1"/>
      <c r="AB32" s="1"/>
      <c r="AC32" s="1"/>
      <c r="AD32" s="1">
        <v>72</v>
      </c>
      <c r="AE32" s="18"/>
      <c r="AF32" s="1">
        <v>86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81675</v>
      </c>
      <c r="C33" s="19" t="s">
        <v>156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 menganalisis dan memahami kompetensi dasar  Sumber hukumt Islam, namun dalam kompetensi dasar  Substansi dan strategi dakwah Nabi Muhammad Saw perlu ditingkatkan.</v>
      </c>
      <c r="K33" s="28">
        <f t="shared" si="5"/>
        <v>83.5</v>
      </c>
      <c r="L33" s="28" t="str">
        <f t="shared" si="6"/>
        <v>B</v>
      </c>
      <c r="M33" s="28">
        <f t="shared" si="7"/>
        <v>83.5</v>
      </c>
      <c r="N33" s="28" t="str">
        <f t="shared" si="8"/>
        <v>B</v>
      </c>
      <c r="O33" s="36">
        <v>2</v>
      </c>
      <c r="P33" s="28" t="str">
        <f t="shared" si="9"/>
        <v>Memiliki ketrampampilan dalam membaca Al Qur'an QS al Mujadalah : 11, namun dalam implementasi perlu  ditingkatkan</v>
      </c>
      <c r="Q33" s="39" t="s">
        <v>8</v>
      </c>
      <c r="R33" s="39" t="s">
        <v>205</v>
      </c>
      <c r="S33" s="18"/>
      <c r="T33" s="1">
        <v>75</v>
      </c>
      <c r="U33" s="1">
        <v>85</v>
      </c>
      <c r="V33" s="1">
        <v>87</v>
      </c>
      <c r="W33" s="1">
        <v>75</v>
      </c>
      <c r="X33" s="1">
        <v>85</v>
      </c>
      <c r="Y33" s="1">
        <v>93</v>
      </c>
      <c r="Z33" s="1"/>
      <c r="AA33" s="1"/>
      <c r="AB33" s="1"/>
      <c r="AC33" s="1"/>
      <c r="AD33" s="1">
        <v>75</v>
      </c>
      <c r="AE33" s="18"/>
      <c r="AF33" s="1">
        <v>85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81692</v>
      </c>
      <c r="C34" s="19" t="s">
        <v>157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Memiliki ketrampampilan dalam membaca  dan mengidentifikasikan tajwid QS. Ali Imron : 133-134, QS al-Hujurat :10   dan QS al-Hujurat :12</v>
      </c>
      <c r="Q34" s="39" t="s">
        <v>8</v>
      </c>
      <c r="R34" s="39" t="s">
        <v>205</v>
      </c>
      <c r="S34" s="18"/>
      <c r="T34" s="1">
        <v>88</v>
      </c>
      <c r="U34" s="1">
        <v>86</v>
      </c>
      <c r="V34" s="1">
        <v>83</v>
      </c>
      <c r="W34" s="1">
        <v>78</v>
      </c>
      <c r="X34" s="1">
        <v>95</v>
      </c>
      <c r="Y34" s="1">
        <v>88</v>
      </c>
      <c r="Z34" s="1"/>
      <c r="AA34" s="1"/>
      <c r="AB34" s="1"/>
      <c r="AC34" s="1"/>
      <c r="AD34" s="1">
        <v>78</v>
      </c>
      <c r="AE34" s="18"/>
      <c r="AF34" s="1">
        <v>86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81709</v>
      </c>
      <c r="C35" s="19" t="s">
        <v>158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Memiliki kemampuan dalam  menganalisis dan memahami kompetensi dasar  Sumber hukumt Islam, namun dalam kompetensi dasar  Substansi dan strategi dakwah Nabi Muhammad Saw perlu ditingkatkan.</v>
      </c>
      <c r="K35" s="28">
        <f t="shared" si="5"/>
        <v>85.5</v>
      </c>
      <c r="L35" s="28" t="str">
        <f t="shared" si="6"/>
        <v>A</v>
      </c>
      <c r="M35" s="28">
        <f t="shared" si="7"/>
        <v>85.5</v>
      </c>
      <c r="N35" s="28" t="str">
        <f t="shared" si="8"/>
        <v>A</v>
      </c>
      <c r="O35" s="36">
        <v>1</v>
      </c>
      <c r="P35" s="28" t="str">
        <f t="shared" si="9"/>
        <v>Memiliki ketrampampilan dalam membaca  dan mengidentifikasikan tajwid QS. Ali Imron : 133-134, QS al-Hujurat :10   dan QS al-Hujurat :12</v>
      </c>
      <c r="Q35" s="39" t="s">
        <v>8</v>
      </c>
      <c r="R35" s="39" t="s">
        <v>205</v>
      </c>
      <c r="S35" s="18"/>
      <c r="T35" s="1">
        <v>70</v>
      </c>
      <c r="U35" s="1">
        <v>95</v>
      </c>
      <c r="V35" s="1">
        <v>85</v>
      </c>
      <c r="W35" s="1">
        <v>67</v>
      </c>
      <c r="X35" s="1">
        <v>100</v>
      </c>
      <c r="Y35" s="1">
        <v>88</v>
      </c>
      <c r="Z35" s="1"/>
      <c r="AA35" s="1"/>
      <c r="AB35" s="1"/>
      <c r="AC35" s="1"/>
      <c r="AD35" s="1">
        <v>67</v>
      </c>
      <c r="AE35" s="18"/>
      <c r="AF35" s="1">
        <v>86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81726</v>
      </c>
      <c r="C36" s="19" t="s">
        <v>159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2</v>
      </c>
      <c r="P36" s="28" t="str">
        <f t="shared" si="9"/>
        <v>Memiliki ketrampampilan dalam membaca Al Qur'an QS al Mujadalah : 11, namun dalam implementasi perlu  ditingkatkan</v>
      </c>
      <c r="Q36" s="39" t="s">
        <v>8</v>
      </c>
      <c r="R36" s="39" t="s">
        <v>205</v>
      </c>
      <c r="S36" s="18"/>
      <c r="T36" s="1">
        <v>85</v>
      </c>
      <c r="U36" s="1">
        <v>85</v>
      </c>
      <c r="V36" s="1">
        <v>82</v>
      </c>
      <c r="W36" s="1">
        <v>79</v>
      </c>
      <c r="X36" s="1">
        <v>95</v>
      </c>
      <c r="Y36" s="1">
        <v>87</v>
      </c>
      <c r="Z36" s="1"/>
      <c r="AA36" s="1"/>
      <c r="AB36" s="1"/>
      <c r="AC36" s="1"/>
      <c r="AD36" s="1">
        <v>79</v>
      </c>
      <c r="AE36" s="18"/>
      <c r="AF36" s="1">
        <v>85</v>
      </c>
      <c r="AG36" s="1">
        <v>82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81743</v>
      </c>
      <c r="C37" s="19" t="s">
        <v>160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79</v>
      </c>
      <c r="H37" s="28" t="str">
        <f t="shared" si="3"/>
        <v>B</v>
      </c>
      <c r="I37" s="36">
        <v>2</v>
      </c>
      <c r="J37" s="28" t="str">
        <f t="shared" si="4"/>
        <v>Memiliki kemampuan dalam  menganalisis dan memahami kompetensi dasar  Sumber hukumt Islam, namun dalam kompetensi dasar  Substansi dan strategi dakwah Nabi Muhammad Saw perlu ditingkatkan.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1</v>
      </c>
      <c r="P37" s="28" t="str">
        <f t="shared" si="9"/>
        <v>Memiliki ketrampampilan dalam membaca  dan mengidentifikasikan tajwid QS. Ali Imron : 133-134, QS al-Hujurat :10   dan QS al-Hujurat :12</v>
      </c>
      <c r="Q37" s="39" t="s">
        <v>8</v>
      </c>
      <c r="R37" s="39" t="s">
        <v>205</v>
      </c>
      <c r="S37" s="18"/>
      <c r="T37" s="1">
        <v>70</v>
      </c>
      <c r="U37" s="1">
        <v>92</v>
      </c>
      <c r="V37" s="1">
        <v>82</v>
      </c>
      <c r="W37" s="1">
        <v>67</v>
      </c>
      <c r="X37" s="1">
        <v>90</v>
      </c>
      <c r="Y37" s="1">
        <v>83</v>
      </c>
      <c r="Z37" s="1"/>
      <c r="AA37" s="1"/>
      <c r="AB37" s="1"/>
      <c r="AC37" s="1"/>
      <c r="AD37" s="1">
        <v>67</v>
      </c>
      <c r="AE37" s="18"/>
      <c r="AF37" s="1">
        <v>85</v>
      </c>
      <c r="AG37" s="1">
        <v>86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81760</v>
      </c>
      <c r="C38" s="19" t="s">
        <v>161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Memiliki ketrampampilan dalam membaca Al Qur'an QS al Mujadalah : 11, namun dalam implementasi perlu  ditingkatkan</v>
      </c>
      <c r="Q38" s="39" t="s">
        <v>8</v>
      </c>
      <c r="R38" s="39" t="s">
        <v>205</v>
      </c>
      <c r="S38" s="18"/>
      <c r="T38" s="1">
        <v>81</v>
      </c>
      <c r="U38" s="1">
        <v>90</v>
      </c>
      <c r="V38" s="1">
        <v>85</v>
      </c>
      <c r="W38" s="1">
        <v>81</v>
      </c>
      <c r="X38" s="1">
        <v>96</v>
      </c>
      <c r="Y38" s="1">
        <v>88</v>
      </c>
      <c r="Z38" s="1"/>
      <c r="AA38" s="1"/>
      <c r="AB38" s="1"/>
      <c r="AC38" s="1"/>
      <c r="AD38" s="1">
        <v>81</v>
      </c>
      <c r="AE38" s="18"/>
      <c r="AF38" s="1">
        <v>82</v>
      </c>
      <c r="AG38" s="1">
        <v>83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81777</v>
      </c>
      <c r="C39" s="19" t="s">
        <v>162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2</v>
      </c>
      <c r="P39" s="28" t="str">
        <f t="shared" si="9"/>
        <v>Memiliki ketrampampilan dalam membaca Al Qur'an QS al Mujadalah : 11, namun dalam implementasi perlu  ditingkatkan</v>
      </c>
      <c r="Q39" s="39" t="s">
        <v>8</v>
      </c>
      <c r="R39" s="39" t="s">
        <v>205</v>
      </c>
      <c r="S39" s="18"/>
      <c r="T39" s="1">
        <v>86</v>
      </c>
      <c r="U39" s="1">
        <v>86</v>
      </c>
      <c r="V39" s="1">
        <v>82</v>
      </c>
      <c r="W39" s="1">
        <v>87</v>
      </c>
      <c r="X39" s="1">
        <v>90</v>
      </c>
      <c r="Y39" s="1">
        <v>95</v>
      </c>
      <c r="Z39" s="1"/>
      <c r="AA39" s="1"/>
      <c r="AB39" s="1"/>
      <c r="AC39" s="1"/>
      <c r="AD39" s="1">
        <v>87</v>
      </c>
      <c r="AE39" s="18"/>
      <c r="AF39" s="1">
        <v>86</v>
      </c>
      <c r="AG39" s="1">
        <v>82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81794</v>
      </c>
      <c r="C40" s="19" t="s">
        <v>163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0" s="28">
        <f t="shared" si="5"/>
        <v>86.5</v>
      </c>
      <c r="L40" s="28" t="str">
        <f t="shared" si="6"/>
        <v>A</v>
      </c>
      <c r="M40" s="28">
        <f t="shared" si="7"/>
        <v>86.5</v>
      </c>
      <c r="N40" s="28" t="str">
        <f t="shared" si="8"/>
        <v>A</v>
      </c>
      <c r="O40" s="36">
        <v>1</v>
      </c>
      <c r="P40" s="28" t="str">
        <f t="shared" si="9"/>
        <v>Memiliki ketrampampilan dalam membaca  dan mengidentifikasikan tajwid QS. Ali Imron : 133-134, QS al-Hujurat :10   dan QS al-Hujurat :12</v>
      </c>
      <c r="Q40" s="39" t="s">
        <v>8</v>
      </c>
      <c r="R40" s="39" t="s">
        <v>205</v>
      </c>
      <c r="S40" s="18"/>
      <c r="T40" s="1">
        <v>81</v>
      </c>
      <c r="U40" s="1">
        <v>94</v>
      </c>
      <c r="V40" s="1">
        <v>87</v>
      </c>
      <c r="W40" s="1">
        <v>87</v>
      </c>
      <c r="X40" s="1">
        <v>94</v>
      </c>
      <c r="Y40" s="1">
        <v>85</v>
      </c>
      <c r="Z40" s="1"/>
      <c r="AA40" s="1"/>
      <c r="AB40" s="1"/>
      <c r="AC40" s="1"/>
      <c r="AD40" s="1">
        <v>87</v>
      </c>
      <c r="AE40" s="18"/>
      <c r="AF40" s="1">
        <v>85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81811</v>
      </c>
      <c r="C41" s="19" t="s">
        <v>164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1</v>
      </c>
      <c r="P41" s="28" t="str">
        <f t="shared" si="9"/>
        <v>Memiliki ketrampampilan dalam membaca  dan mengidentifikasikan tajwid QS. Ali Imron : 133-134, QS al-Hujurat :10   dan QS al-Hujurat :12</v>
      </c>
      <c r="Q41" s="39" t="s">
        <v>8</v>
      </c>
      <c r="R41" s="39" t="s">
        <v>205</v>
      </c>
      <c r="S41" s="18"/>
      <c r="T41" s="1">
        <v>89</v>
      </c>
      <c r="U41" s="1">
        <v>88</v>
      </c>
      <c r="V41" s="1">
        <v>80</v>
      </c>
      <c r="W41" s="1">
        <v>90</v>
      </c>
      <c r="X41" s="1">
        <v>84</v>
      </c>
      <c r="Y41" s="1">
        <v>95</v>
      </c>
      <c r="Z41" s="1"/>
      <c r="AA41" s="1"/>
      <c r="AB41" s="1"/>
      <c r="AC41" s="1"/>
      <c r="AD41" s="1">
        <v>90</v>
      </c>
      <c r="AE41" s="18"/>
      <c r="AF41" s="1">
        <v>84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81828</v>
      </c>
      <c r="C42" s="19" t="s">
        <v>165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>Memiliki kemampuan dalam  menganalisis dan memahami kompetensi dasar  Sumber hukumt Islam, namun dalam kompetensi dasar  Substansi dan strategi dakwah Nabi Muhammad Saw perlu ditingkatkan.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Memiliki ketrampampilan dalam membaca  dan mengidentifikasikan tajwid QS. Ali Imron : 133-134, QS al-Hujurat :10   dan QS al-Hujurat :12</v>
      </c>
      <c r="Q42" s="39" t="s">
        <v>8</v>
      </c>
      <c r="R42" s="39" t="s">
        <v>205</v>
      </c>
      <c r="S42" s="18"/>
      <c r="T42" s="1">
        <v>80</v>
      </c>
      <c r="U42" s="1">
        <v>97</v>
      </c>
      <c r="V42" s="1">
        <v>82</v>
      </c>
      <c r="W42" s="1">
        <v>72</v>
      </c>
      <c r="X42" s="1">
        <v>94</v>
      </c>
      <c r="Y42" s="1">
        <v>86</v>
      </c>
      <c r="Z42" s="1"/>
      <c r="AA42" s="1"/>
      <c r="AB42" s="1"/>
      <c r="AC42" s="1"/>
      <c r="AD42" s="1">
        <v>72</v>
      </c>
      <c r="AE42" s="18"/>
      <c r="AF42" s="1"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81845</v>
      </c>
      <c r="C43" s="19" t="s">
        <v>166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Memiliki kemampuan dalam  menganalisis dan memahami kompetensi dasar  Sumber hukumt Islam, namun dalam kompetensi dasar  Substansi dan strategi dakwah Nabi Muhammad Saw perlu ditingkatkan.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Memiliki ketrampampilan dalam membaca  dan mengidentifikasikan tajwid QS. Ali Imron : 133-134, QS al-Hujurat :10   dan QS al-Hujurat :12</v>
      </c>
      <c r="Q43" s="39" t="s">
        <v>8</v>
      </c>
      <c r="R43" s="39" t="s">
        <v>205</v>
      </c>
      <c r="S43" s="18"/>
      <c r="T43" s="1">
        <v>81</v>
      </c>
      <c r="U43" s="1">
        <v>95</v>
      </c>
      <c r="V43" s="1">
        <v>82</v>
      </c>
      <c r="W43" s="1">
        <v>79</v>
      </c>
      <c r="X43" s="1">
        <v>88</v>
      </c>
      <c r="Y43" s="1">
        <v>87</v>
      </c>
      <c r="Z43" s="1"/>
      <c r="AA43" s="1"/>
      <c r="AB43" s="1"/>
      <c r="AC43" s="1"/>
      <c r="AD43" s="1">
        <v>79</v>
      </c>
      <c r="AE43" s="18"/>
      <c r="AF43" s="1">
        <v>86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81862</v>
      </c>
      <c r="C44" s="19" t="s">
        <v>167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ketrampampilan dalam membaca  dan mengidentifikasikan tajwid QS. Ali Imron : 133-134, QS al-Hujurat :10   dan QS al-Hujurat :12</v>
      </c>
      <c r="Q44" s="39" t="s">
        <v>8</v>
      </c>
      <c r="R44" s="39" t="s">
        <v>205</v>
      </c>
      <c r="S44" s="18"/>
      <c r="T44" s="1">
        <v>84</v>
      </c>
      <c r="U44" s="1">
        <v>92</v>
      </c>
      <c r="V44" s="1">
        <v>85</v>
      </c>
      <c r="W44" s="1">
        <v>82</v>
      </c>
      <c r="X44" s="1">
        <v>88</v>
      </c>
      <c r="Y44" s="1">
        <v>90</v>
      </c>
      <c r="Z44" s="1"/>
      <c r="AA44" s="1"/>
      <c r="AB44" s="1"/>
      <c r="AC44" s="1"/>
      <c r="AD44" s="1">
        <v>82</v>
      </c>
      <c r="AE44" s="18"/>
      <c r="AF44" s="1">
        <v>85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81879</v>
      </c>
      <c r="C45" s="19" t="s">
        <v>168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ketrampampilan dalam membaca  dan mengidentifikasikan tajwid QS. Ali Imron : 133-134, QS al-Hujurat :10   dan QS al-Hujurat :12</v>
      </c>
      <c r="Q45" s="39" t="s">
        <v>8</v>
      </c>
      <c r="R45" s="39" t="s">
        <v>205</v>
      </c>
      <c r="S45" s="18"/>
      <c r="T45" s="1">
        <v>84</v>
      </c>
      <c r="U45" s="1">
        <v>92</v>
      </c>
      <c r="V45" s="1">
        <v>85</v>
      </c>
      <c r="W45" s="1">
        <v>84</v>
      </c>
      <c r="X45" s="1">
        <v>92</v>
      </c>
      <c r="Y45" s="1">
        <v>88</v>
      </c>
      <c r="Z45" s="1"/>
      <c r="AA45" s="1"/>
      <c r="AB45" s="1"/>
      <c r="AC45" s="1"/>
      <c r="AD45" s="1">
        <v>84</v>
      </c>
      <c r="AE45" s="18"/>
      <c r="AF45" s="1">
        <v>85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97</v>
      </c>
      <c r="D52" s="18"/>
      <c r="E52" s="18"/>
      <c r="F52" s="18" t="s">
        <v>98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99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100</v>
      </c>
      <c r="D53" s="18"/>
      <c r="E53" s="18"/>
      <c r="F53" s="18" t="s">
        <v>101</v>
      </c>
      <c r="G53" s="18"/>
      <c r="H53" s="18"/>
      <c r="I53" s="38"/>
      <c r="J53" s="30"/>
      <c r="K53" s="18">
        <f>IF(COUNTBLANK($G$11:$G$50)=40,"",MIN($G$11:$G$50))</f>
        <v>74</v>
      </c>
      <c r="L53" s="18"/>
      <c r="M53" s="18"/>
      <c r="N53" s="18"/>
      <c r="O53" s="37"/>
      <c r="P53" s="18"/>
      <c r="Q53" s="37" t="s">
        <v>102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103</v>
      </c>
      <c r="G54" s="18"/>
      <c r="H54" s="18"/>
      <c r="I54" s="38"/>
      <c r="J54" s="30"/>
      <c r="K54" s="18">
        <f>IF(COUNTBLANK($G$11:$G$50)=40,"",AVERAGE($G$11:$G$50))</f>
        <v>83.171428571428578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104</v>
      </c>
      <c r="G55" s="18"/>
      <c r="H55" s="18"/>
      <c r="I55" s="38"/>
      <c r="J55" s="30"/>
      <c r="K55" s="18">
        <f>IF(COUNTBLANK($AD$11:$AD$50)=40,"",AVERAGE($AD$11:$AD$50))</f>
        <v>75.685714285714283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108</v>
      </c>
      <c r="R57" s="37" t="s">
        <v>109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7" activePane="bottomRight" state="frozen"/>
      <selection pane="topRight"/>
      <selection pane="bottomLeft"/>
      <selection pane="bottomRight" activeCell="O19" sqref="O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5703125" customWidth="1"/>
    <col min="18" max="18" width="7.85546875" customWidth="1"/>
    <col min="20" max="29" width="7.140625" customWidth="1"/>
    <col min="30" max="30" width="6.42578125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736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736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81896</v>
      </c>
      <c r="C11" s="19" t="s">
        <v>170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84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 menganalisis dan memahami kompetensi dasar  Sumber hukumt Islam, namun dalam kompetensi dasar  Substansi dan strategi dakwah Nabi Muhammad Saw perlu ditingkatkan.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ketrampampilan dalam membaca Al Qur'an QS al Mujadalah : 11, namun dalam implementasi perlu  ditingkatkan</v>
      </c>
      <c r="Q11" s="39" t="s">
        <v>8</v>
      </c>
      <c r="R11" s="39" t="s">
        <v>205</v>
      </c>
      <c r="S11" s="18"/>
      <c r="T11" s="1">
        <v>70</v>
      </c>
      <c r="U11" s="1">
        <v>82</v>
      </c>
      <c r="V11" s="1">
        <v>95</v>
      </c>
      <c r="W11" s="1">
        <v>78</v>
      </c>
      <c r="X11" s="1">
        <v>96</v>
      </c>
      <c r="Y11" s="1">
        <v>88</v>
      </c>
      <c r="Z11" s="1"/>
      <c r="AA11" s="1"/>
      <c r="AB11" s="1"/>
      <c r="AC11" s="1"/>
      <c r="AD11" s="1">
        <v>78</v>
      </c>
      <c r="AE11" s="18"/>
      <c r="AF11" s="1">
        <v>85</v>
      </c>
      <c r="AG11" s="1">
        <v>83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81913</v>
      </c>
      <c r="C12" s="19" t="s">
        <v>171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Memiliki ketrampampilan dalam membaca  dan mengidentifikasikan tajwid QS. Ali Imron : 133-134, QS al-Hujurat :10   dan QS al-Hujurat :12</v>
      </c>
      <c r="Q12" s="39" t="s">
        <v>8</v>
      </c>
      <c r="R12" s="39" t="s">
        <v>205</v>
      </c>
      <c r="S12" s="18"/>
      <c r="T12" s="1">
        <v>75</v>
      </c>
      <c r="U12" s="1">
        <v>92</v>
      </c>
      <c r="V12" s="1">
        <v>96</v>
      </c>
      <c r="W12" s="1">
        <v>81</v>
      </c>
      <c r="X12" s="1">
        <v>92</v>
      </c>
      <c r="Y12" s="1">
        <v>92</v>
      </c>
      <c r="Z12" s="1"/>
      <c r="AA12" s="1"/>
      <c r="AB12" s="1"/>
      <c r="AC12" s="1"/>
      <c r="AD12" s="1">
        <v>81</v>
      </c>
      <c r="AE12" s="18"/>
      <c r="AF12" s="1">
        <v>86</v>
      </c>
      <c r="AG12" s="1">
        <v>92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81930</v>
      </c>
      <c r="C13" s="19" t="s">
        <v>172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3" s="28">
        <f t="shared" si="5"/>
        <v>81.5</v>
      </c>
      <c r="L13" s="28" t="str">
        <f t="shared" si="6"/>
        <v>B</v>
      </c>
      <c r="M13" s="28">
        <f t="shared" si="7"/>
        <v>81.5</v>
      </c>
      <c r="N13" s="28" t="str">
        <f t="shared" si="8"/>
        <v>B</v>
      </c>
      <c r="O13" s="36">
        <v>1</v>
      </c>
      <c r="P13" s="28" t="str">
        <f t="shared" si="9"/>
        <v>Memiliki ketrampampilan dalam membaca  dan mengidentifikasikan tajwid QS. Ali Imron : 133-134, QS al-Hujurat :10   dan QS al-Hujurat :12</v>
      </c>
      <c r="Q13" s="39" t="s">
        <v>8</v>
      </c>
      <c r="R13" s="39" t="s">
        <v>205</v>
      </c>
      <c r="S13" s="18"/>
      <c r="T13" s="1">
        <v>80</v>
      </c>
      <c r="U13" s="1">
        <v>80</v>
      </c>
      <c r="V13" s="1">
        <v>92</v>
      </c>
      <c r="W13" s="1">
        <v>79</v>
      </c>
      <c r="X13" s="1">
        <v>92</v>
      </c>
      <c r="Y13" s="1">
        <v>91</v>
      </c>
      <c r="Z13" s="1"/>
      <c r="AA13" s="1"/>
      <c r="AB13" s="1"/>
      <c r="AC13" s="1"/>
      <c r="AD13" s="1">
        <v>79</v>
      </c>
      <c r="AE13" s="18"/>
      <c r="AF13" s="1">
        <v>80</v>
      </c>
      <c r="AG13" s="1">
        <v>83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206</v>
      </c>
      <c r="FI13" s="76" t="s">
        <v>207</v>
      </c>
      <c r="FJ13" s="77">
        <v>26761</v>
      </c>
      <c r="FK13" s="77">
        <v>26771</v>
      </c>
    </row>
    <row r="14" spans="1:167" x14ac:dyDescent="0.25">
      <c r="A14" s="19">
        <v>4</v>
      </c>
      <c r="B14" s="19">
        <v>81947</v>
      </c>
      <c r="C14" s="19" t="s">
        <v>173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2</v>
      </c>
      <c r="J14" s="28" t="str">
        <f t="shared" si="4"/>
        <v>Memiliki kemampuan dalam  menganalisis dan memahami kompetensi dasar  Sumber hukumt Islam, namun dalam kompetensi dasar  Substansi dan strategi dakwah Nabi Muhammad Saw perlu ditingkatkan.</v>
      </c>
      <c r="K14" s="28">
        <f t="shared" si="5"/>
        <v>82</v>
      </c>
      <c r="L14" s="28" t="str">
        <f t="shared" si="6"/>
        <v>B</v>
      </c>
      <c r="M14" s="28">
        <f t="shared" si="7"/>
        <v>82</v>
      </c>
      <c r="N14" s="28" t="str">
        <f t="shared" si="8"/>
        <v>B</v>
      </c>
      <c r="O14" s="36">
        <v>2</v>
      </c>
      <c r="P14" s="28" t="str">
        <f t="shared" si="9"/>
        <v>Memiliki ketrampampilan dalam membaca Al Qur'an QS al Mujadalah : 11, namun dalam implementasi perlu  ditingkatkan</v>
      </c>
      <c r="Q14" s="39" t="s">
        <v>8</v>
      </c>
      <c r="R14" s="39" t="s">
        <v>205</v>
      </c>
      <c r="S14" s="18"/>
      <c r="T14" s="1">
        <v>75</v>
      </c>
      <c r="U14" s="1">
        <v>82</v>
      </c>
      <c r="V14" s="1">
        <v>95</v>
      </c>
      <c r="W14" s="1">
        <v>76</v>
      </c>
      <c r="X14" s="1">
        <v>96</v>
      </c>
      <c r="Y14" s="1">
        <v>82</v>
      </c>
      <c r="Z14" s="1"/>
      <c r="AA14" s="1"/>
      <c r="AB14" s="1"/>
      <c r="AC14" s="1"/>
      <c r="AD14" s="1">
        <v>76</v>
      </c>
      <c r="AE14" s="18"/>
      <c r="AF14" s="1">
        <v>82</v>
      </c>
      <c r="AG14" s="1">
        <v>82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81964</v>
      </c>
      <c r="C15" s="19" t="s">
        <v>174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dalam  menganalisis dan memahami kompetensi dasar  Sumber hukumt Islam, namun dalam kompetensi dasar  Substansi dan strategi dakwah Nabi Muhammad Saw perlu ditingkatkan.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>Memiliki ketrampampilan dalam membaca  dan mengidentifikasikan tajwid QS. Ali Imron : 133-134, QS al-Hujurat :10   dan QS al-Hujurat :12</v>
      </c>
      <c r="Q15" s="39" t="s">
        <v>8</v>
      </c>
      <c r="R15" s="39" t="s">
        <v>205</v>
      </c>
      <c r="S15" s="18"/>
      <c r="T15" s="1">
        <v>81</v>
      </c>
      <c r="U15" s="1">
        <v>90</v>
      </c>
      <c r="V15" s="1">
        <v>87</v>
      </c>
      <c r="W15" s="1">
        <v>80</v>
      </c>
      <c r="X15" s="1">
        <v>92</v>
      </c>
      <c r="Y15" s="1">
        <v>80</v>
      </c>
      <c r="Z15" s="1"/>
      <c r="AA15" s="1"/>
      <c r="AB15" s="1"/>
      <c r="AC15" s="1"/>
      <c r="AD15" s="1">
        <v>80</v>
      </c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8" t="s">
        <v>208</v>
      </c>
      <c r="FI15" s="76" t="s">
        <v>210</v>
      </c>
      <c r="FJ15" s="77">
        <v>26762</v>
      </c>
      <c r="FK15" s="77">
        <v>26772</v>
      </c>
    </row>
    <row r="16" spans="1:167" x14ac:dyDescent="0.25">
      <c r="A16" s="19">
        <v>6</v>
      </c>
      <c r="B16" s="19">
        <v>81981</v>
      </c>
      <c r="C16" s="19" t="s">
        <v>175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dalam  menganalisis dan memahami kompetensi dasar  Sumber hukumt Islam, namun dalam kompetensi dasar  Substansi dan strategi dakwah Nabi Muhammad Saw perlu ditingkatkan.</v>
      </c>
      <c r="K16" s="28">
        <f t="shared" si="5"/>
        <v>86.5</v>
      </c>
      <c r="L16" s="28" t="str">
        <f t="shared" si="6"/>
        <v>A</v>
      </c>
      <c r="M16" s="28">
        <f t="shared" si="7"/>
        <v>86.5</v>
      </c>
      <c r="N16" s="28" t="str">
        <f t="shared" si="8"/>
        <v>A</v>
      </c>
      <c r="O16" s="36">
        <v>1</v>
      </c>
      <c r="P16" s="28" t="str">
        <f t="shared" si="9"/>
        <v>Memiliki ketrampampilan dalam membaca  dan mengidentifikasikan tajwid QS. Ali Imron : 133-134, QS al-Hujurat :10   dan QS al-Hujurat :12</v>
      </c>
      <c r="Q16" s="39" t="s">
        <v>8</v>
      </c>
      <c r="R16" s="39" t="s">
        <v>205</v>
      </c>
      <c r="S16" s="18"/>
      <c r="T16" s="1">
        <v>81</v>
      </c>
      <c r="U16" s="1">
        <v>85</v>
      </c>
      <c r="V16" s="1">
        <v>92</v>
      </c>
      <c r="W16" s="1">
        <v>75</v>
      </c>
      <c r="X16" s="1">
        <v>80</v>
      </c>
      <c r="Y16" s="1">
        <v>92</v>
      </c>
      <c r="Z16" s="1"/>
      <c r="AA16" s="1"/>
      <c r="AB16" s="1"/>
      <c r="AC16" s="1"/>
      <c r="AD16" s="1">
        <v>75</v>
      </c>
      <c r="AE16" s="18"/>
      <c r="AF16" s="1">
        <v>88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81998</v>
      </c>
      <c r="C17" s="19" t="s">
        <v>176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1</v>
      </c>
      <c r="P17" s="28" t="str">
        <f t="shared" si="9"/>
        <v>Memiliki ketrampampilan dalam membaca  dan mengidentifikasikan tajwid QS. Ali Imron : 133-134, QS al-Hujurat :10   dan QS al-Hujurat :12</v>
      </c>
      <c r="Q17" s="39" t="s">
        <v>8</v>
      </c>
      <c r="R17" s="39" t="s">
        <v>205</v>
      </c>
      <c r="S17" s="18"/>
      <c r="T17" s="1">
        <v>77</v>
      </c>
      <c r="U17" s="1">
        <v>90</v>
      </c>
      <c r="V17" s="1">
        <v>95</v>
      </c>
      <c r="W17" s="1">
        <v>76</v>
      </c>
      <c r="X17" s="1">
        <v>92</v>
      </c>
      <c r="Y17" s="1">
        <v>95</v>
      </c>
      <c r="Z17" s="1"/>
      <c r="AA17" s="1"/>
      <c r="AB17" s="1"/>
      <c r="AC17" s="1"/>
      <c r="AD17" s="1">
        <v>76</v>
      </c>
      <c r="AE17" s="18"/>
      <c r="AF17" s="1">
        <v>85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209</v>
      </c>
      <c r="FI17" s="76" t="s">
        <v>211</v>
      </c>
      <c r="FJ17" s="77">
        <v>26763</v>
      </c>
      <c r="FK17" s="77">
        <v>26773</v>
      </c>
    </row>
    <row r="18" spans="1:167" x14ac:dyDescent="0.25">
      <c r="A18" s="19">
        <v>8</v>
      </c>
      <c r="B18" s="19">
        <v>82015</v>
      </c>
      <c r="C18" s="19" t="s">
        <v>177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dalam  menganalisis dan memahami kompetensi dasar  Sumber hukumt Islam, namun dalam kompetensi dasar  Substansi dan strategi dakwah Nabi Muhammad Saw perlu ditingkatkan.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2</v>
      </c>
      <c r="P18" s="28" t="str">
        <f t="shared" si="9"/>
        <v>Memiliki ketrampampilan dalam membaca Al Qur'an QS al Mujadalah : 11, namun dalam implementasi perlu  ditingkatkan</v>
      </c>
      <c r="Q18" s="39" t="s">
        <v>8</v>
      </c>
      <c r="R18" s="39" t="s">
        <v>205</v>
      </c>
      <c r="S18" s="18"/>
      <c r="T18" s="1">
        <v>71</v>
      </c>
      <c r="U18" s="1">
        <v>92</v>
      </c>
      <c r="V18" s="1">
        <v>96</v>
      </c>
      <c r="W18" s="1">
        <v>74</v>
      </c>
      <c r="X18" s="1">
        <v>88</v>
      </c>
      <c r="Y18" s="1">
        <v>84</v>
      </c>
      <c r="Z18" s="1"/>
      <c r="AA18" s="1"/>
      <c r="AB18" s="1"/>
      <c r="AC18" s="1"/>
      <c r="AD18" s="1">
        <v>74</v>
      </c>
      <c r="AE18" s="18"/>
      <c r="AF18" s="1">
        <v>85</v>
      </c>
      <c r="AG18" s="1">
        <v>82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82032</v>
      </c>
      <c r="C19" s="19" t="s">
        <v>178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19" s="28">
        <f t="shared" si="5"/>
        <v>82</v>
      </c>
      <c r="L19" s="28" t="str">
        <f t="shared" si="6"/>
        <v>B</v>
      </c>
      <c r="M19" s="28">
        <f t="shared" si="7"/>
        <v>82</v>
      </c>
      <c r="N19" s="28" t="str">
        <f t="shared" si="8"/>
        <v>B</v>
      </c>
      <c r="O19" s="36">
        <v>2</v>
      </c>
      <c r="P19" s="28" t="str">
        <f t="shared" si="9"/>
        <v>Memiliki ketrampampilan dalam membaca Al Qur'an QS al Mujadalah : 11, namun dalam implementasi perlu  ditingkatkan</v>
      </c>
      <c r="Q19" s="39" t="s">
        <v>8</v>
      </c>
      <c r="R19" s="39" t="s">
        <v>205</v>
      </c>
      <c r="S19" s="18"/>
      <c r="T19" s="1">
        <v>80</v>
      </c>
      <c r="U19" s="1">
        <v>82</v>
      </c>
      <c r="V19" s="1">
        <v>90</v>
      </c>
      <c r="W19" s="1">
        <v>80</v>
      </c>
      <c r="X19" s="1">
        <v>90</v>
      </c>
      <c r="Y19" s="1">
        <v>96</v>
      </c>
      <c r="Z19" s="1"/>
      <c r="AA19" s="1"/>
      <c r="AB19" s="1"/>
      <c r="AC19" s="1"/>
      <c r="AD19" s="1">
        <v>80</v>
      </c>
      <c r="AE19" s="18"/>
      <c r="AF19" s="1">
        <v>82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26764</v>
      </c>
      <c r="FK19" s="77">
        <v>26774</v>
      </c>
    </row>
    <row r="20" spans="1:167" x14ac:dyDescent="0.25">
      <c r="A20" s="19">
        <v>10</v>
      </c>
      <c r="B20" s="19">
        <v>82049</v>
      </c>
      <c r="C20" s="19" t="s">
        <v>179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dalam  menganalisis dan memahami kompetensi dasar  Sumber hukumt Islam, namun dalam kompetensi dasar  Substansi dan strategi dakwah Nabi Muhammad Saw perlu ditingkatkan.</v>
      </c>
      <c r="K20" s="28">
        <f t="shared" si="5"/>
        <v>82</v>
      </c>
      <c r="L20" s="28" t="str">
        <f t="shared" si="6"/>
        <v>B</v>
      </c>
      <c r="M20" s="28">
        <f t="shared" si="7"/>
        <v>82</v>
      </c>
      <c r="N20" s="28" t="str">
        <f t="shared" si="8"/>
        <v>B</v>
      </c>
      <c r="O20" s="36">
        <v>2</v>
      </c>
      <c r="P20" s="28" t="str">
        <f t="shared" si="9"/>
        <v>Memiliki ketrampampilan dalam membaca Al Qur'an QS al Mujadalah : 11, namun dalam implementasi perlu  ditingkatkan</v>
      </c>
      <c r="Q20" s="39" t="s">
        <v>8</v>
      </c>
      <c r="R20" s="39" t="s">
        <v>205</v>
      </c>
      <c r="S20" s="18"/>
      <c r="T20" s="1">
        <v>80</v>
      </c>
      <c r="U20" s="1">
        <v>82</v>
      </c>
      <c r="V20" s="1">
        <v>92</v>
      </c>
      <c r="W20" s="1">
        <v>71</v>
      </c>
      <c r="X20" s="1">
        <v>84</v>
      </c>
      <c r="Y20" s="1">
        <v>88</v>
      </c>
      <c r="Z20" s="1"/>
      <c r="AA20" s="1"/>
      <c r="AB20" s="1"/>
      <c r="AC20" s="1"/>
      <c r="AD20" s="1">
        <v>71</v>
      </c>
      <c r="AE20" s="18"/>
      <c r="AF20" s="1">
        <v>82</v>
      </c>
      <c r="AG20" s="1">
        <v>82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82066</v>
      </c>
      <c r="C21" s="19" t="s">
        <v>180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dalam  menganalisis dan memahami kompetensi dasar  Sumber hukumt Islam, namun dalam kompetensi dasar  Substansi dan strategi dakwah Nabi Muhammad Saw perlu ditingkatkan.</v>
      </c>
      <c r="K21" s="28">
        <f t="shared" si="5"/>
        <v>82</v>
      </c>
      <c r="L21" s="28" t="str">
        <f t="shared" si="6"/>
        <v>B</v>
      </c>
      <c r="M21" s="28">
        <f t="shared" si="7"/>
        <v>82</v>
      </c>
      <c r="N21" s="28" t="str">
        <f t="shared" si="8"/>
        <v>B</v>
      </c>
      <c r="O21" s="36">
        <v>2</v>
      </c>
      <c r="P21" s="28" t="str">
        <f t="shared" si="9"/>
        <v>Memiliki ketrampampilan dalam membaca Al Qur'an QS al Mujadalah : 11, namun dalam implementasi perlu  ditingkatkan</v>
      </c>
      <c r="Q21" s="39" t="s">
        <v>8</v>
      </c>
      <c r="R21" s="39" t="s">
        <v>205</v>
      </c>
      <c r="S21" s="18"/>
      <c r="T21" s="1">
        <v>77</v>
      </c>
      <c r="U21" s="1">
        <v>82</v>
      </c>
      <c r="V21" s="1">
        <v>92</v>
      </c>
      <c r="W21" s="1">
        <v>84</v>
      </c>
      <c r="X21" s="1">
        <v>90</v>
      </c>
      <c r="Y21" s="1">
        <v>80</v>
      </c>
      <c r="Z21" s="1"/>
      <c r="AA21" s="1"/>
      <c r="AB21" s="1"/>
      <c r="AC21" s="1"/>
      <c r="AD21" s="1">
        <v>84</v>
      </c>
      <c r="AE21" s="18"/>
      <c r="AF21" s="1">
        <v>82</v>
      </c>
      <c r="AG21" s="1">
        <v>82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26765</v>
      </c>
      <c r="FK21" s="77">
        <v>26775</v>
      </c>
    </row>
    <row r="22" spans="1:167" x14ac:dyDescent="0.25">
      <c r="A22" s="19">
        <v>12</v>
      </c>
      <c r="B22" s="19">
        <v>82083</v>
      </c>
      <c r="C22" s="19" t="s">
        <v>181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dalam  menganalisis dan memahami kompetensi dasar  Sumber hukumt Islam, namun dalam kompetensi dasar  Substansi dan strategi dakwah Nabi Muhammad Saw perlu ditingkatkan.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Memiliki ketrampampilan dalam membaca Al Qur'an QS al Mujadalah : 11, namun dalam implementasi perlu  ditingkatkan</v>
      </c>
      <c r="Q22" s="39" t="s">
        <v>8</v>
      </c>
      <c r="R22" s="39" t="s">
        <v>205</v>
      </c>
      <c r="S22" s="18"/>
      <c r="T22" s="1">
        <v>80</v>
      </c>
      <c r="U22" s="1">
        <v>80</v>
      </c>
      <c r="V22" s="1">
        <v>95</v>
      </c>
      <c r="W22" s="1">
        <v>70</v>
      </c>
      <c r="X22" s="1">
        <v>88</v>
      </c>
      <c r="Y22" s="1">
        <v>92</v>
      </c>
      <c r="Z22" s="1"/>
      <c r="AA22" s="1"/>
      <c r="AB22" s="1"/>
      <c r="AC22" s="1"/>
      <c r="AD22" s="1">
        <v>70</v>
      </c>
      <c r="AE22" s="18"/>
      <c r="AF22" s="1">
        <v>80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82100</v>
      </c>
      <c r="C23" s="19" t="s">
        <v>182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ketrampampilan dalam membaca  dan mengidentifikasikan tajwid QS. Ali Imron : 133-134, QS al-Hujurat :10   dan QS al-Hujurat :12</v>
      </c>
      <c r="Q23" s="39" t="s">
        <v>8</v>
      </c>
      <c r="R23" s="39" t="s">
        <v>205</v>
      </c>
      <c r="S23" s="18"/>
      <c r="T23" s="1">
        <v>79</v>
      </c>
      <c r="U23" s="1">
        <v>85</v>
      </c>
      <c r="V23" s="1">
        <v>85</v>
      </c>
      <c r="W23" s="1">
        <v>87</v>
      </c>
      <c r="X23" s="1">
        <v>94</v>
      </c>
      <c r="Y23" s="1">
        <v>88</v>
      </c>
      <c r="Z23" s="1"/>
      <c r="AA23" s="1"/>
      <c r="AB23" s="1"/>
      <c r="AC23" s="1"/>
      <c r="AD23" s="1">
        <v>87</v>
      </c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26766</v>
      </c>
      <c r="FK23" s="77">
        <v>26776</v>
      </c>
    </row>
    <row r="24" spans="1:167" x14ac:dyDescent="0.25">
      <c r="A24" s="19">
        <v>14</v>
      </c>
      <c r="B24" s="19">
        <v>82117</v>
      </c>
      <c r="C24" s="19" t="s">
        <v>183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>Memiliki kemampuan dalam  menganalisis dan memahami kompetensi dasar  Sumber hukumt Islam, namun dalam kompetensi dasar  Substansi dan strategi dakwah Nabi Muhammad Saw perlu ditingkatkan.</v>
      </c>
      <c r="K24" s="28">
        <f t="shared" si="5"/>
        <v>82</v>
      </c>
      <c r="L24" s="28" t="str">
        <f t="shared" si="6"/>
        <v>B</v>
      </c>
      <c r="M24" s="28">
        <f t="shared" si="7"/>
        <v>82</v>
      </c>
      <c r="N24" s="28" t="str">
        <f t="shared" si="8"/>
        <v>B</v>
      </c>
      <c r="O24" s="36">
        <v>2</v>
      </c>
      <c r="P24" s="28" t="str">
        <f t="shared" si="9"/>
        <v>Memiliki ketrampampilan dalam membaca Al Qur'an QS al Mujadalah : 11, namun dalam implementasi perlu  ditingkatkan</v>
      </c>
      <c r="Q24" s="39" t="s">
        <v>8</v>
      </c>
      <c r="R24" s="39" t="s">
        <v>205</v>
      </c>
      <c r="S24" s="18"/>
      <c r="T24" s="1">
        <v>78</v>
      </c>
      <c r="U24" s="1">
        <v>82</v>
      </c>
      <c r="V24" s="1">
        <v>85</v>
      </c>
      <c r="W24" s="1">
        <v>79</v>
      </c>
      <c r="X24" s="1">
        <v>82</v>
      </c>
      <c r="Y24" s="1">
        <v>92</v>
      </c>
      <c r="Z24" s="1"/>
      <c r="AA24" s="1"/>
      <c r="AB24" s="1"/>
      <c r="AC24" s="1"/>
      <c r="AD24" s="1">
        <v>79</v>
      </c>
      <c r="AE24" s="18"/>
      <c r="AF24" s="1">
        <v>82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82134</v>
      </c>
      <c r="C25" s="19" t="s">
        <v>184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>Memiliki kemampuan dalam  menganalisis dan memahami kompetensi dasar  Sumber hukumt Islam, namun dalam kompetensi dasar  Substansi dan strategi dakwah Nabi Muhammad Saw perlu ditingkatkan.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Memiliki ketrampampilan dalam membaca Al Qur'an QS al Mujadalah : 11, namun dalam implementasi perlu  ditingkatkan</v>
      </c>
      <c r="Q25" s="39" t="s">
        <v>8</v>
      </c>
      <c r="R25" s="39" t="s">
        <v>205</v>
      </c>
      <c r="S25" s="18"/>
      <c r="T25" s="1">
        <v>81</v>
      </c>
      <c r="U25" s="1">
        <v>83</v>
      </c>
      <c r="V25" s="1">
        <v>88</v>
      </c>
      <c r="W25" s="1">
        <v>70</v>
      </c>
      <c r="X25" s="1">
        <v>70</v>
      </c>
      <c r="Y25" s="1">
        <v>75</v>
      </c>
      <c r="Z25" s="1"/>
      <c r="AA25" s="1"/>
      <c r="AB25" s="1"/>
      <c r="AC25" s="1"/>
      <c r="AD25" s="1">
        <v>82</v>
      </c>
      <c r="AE25" s="18"/>
      <c r="AF25" s="1">
        <v>83</v>
      </c>
      <c r="AG25" s="1">
        <v>83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26767</v>
      </c>
      <c r="FK25" s="77">
        <v>26777</v>
      </c>
    </row>
    <row r="26" spans="1:167" x14ac:dyDescent="0.25">
      <c r="A26" s="19">
        <v>16</v>
      </c>
      <c r="B26" s="19">
        <v>82151</v>
      </c>
      <c r="C26" s="19" t="s">
        <v>185</v>
      </c>
      <c r="D26" s="18"/>
      <c r="E26" s="28">
        <f t="shared" si="0"/>
        <v>79</v>
      </c>
      <c r="F26" s="28" t="str">
        <f t="shared" si="1"/>
        <v>B</v>
      </c>
      <c r="G26" s="28">
        <f t="shared" si="2"/>
        <v>78</v>
      </c>
      <c r="H26" s="28" t="str">
        <f t="shared" si="3"/>
        <v>B</v>
      </c>
      <c r="I26" s="36">
        <v>2</v>
      </c>
      <c r="J26" s="28" t="str">
        <f t="shared" si="4"/>
        <v>Memiliki kemampuan dalam  menganalisis dan memahami kompetensi dasar  Sumber hukumt Islam, namun dalam kompetensi dasar  Substansi dan strategi dakwah Nabi Muhammad Saw perlu ditingkatkan.</v>
      </c>
      <c r="K26" s="28">
        <f t="shared" si="5"/>
        <v>83</v>
      </c>
      <c r="L26" s="28" t="str">
        <f t="shared" si="6"/>
        <v>B</v>
      </c>
      <c r="M26" s="28">
        <f t="shared" si="7"/>
        <v>83</v>
      </c>
      <c r="N26" s="28" t="str">
        <f t="shared" si="8"/>
        <v>B</v>
      </c>
      <c r="O26" s="36">
        <v>2</v>
      </c>
      <c r="P26" s="28" t="str">
        <f t="shared" si="9"/>
        <v>Memiliki ketrampampilan dalam membaca Al Qur'an QS al Mujadalah : 11, namun dalam implementasi perlu  ditingkatkan</v>
      </c>
      <c r="Q26" s="39" t="s">
        <v>8</v>
      </c>
      <c r="R26" s="39" t="s">
        <v>205</v>
      </c>
      <c r="S26" s="18"/>
      <c r="T26" s="1">
        <v>86</v>
      </c>
      <c r="U26" s="1">
        <v>83</v>
      </c>
      <c r="V26" s="1">
        <v>90</v>
      </c>
      <c r="W26" s="1">
        <v>73</v>
      </c>
      <c r="X26" s="1">
        <v>72</v>
      </c>
      <c r="Y26" s="1">
        <v>70</v>
      </c>
      <c r="Z26" s="1"/>
      <c r="AA26" s="1"/>
      <c r="AB26" s="1"/>
      <c r="AC26" s="1"/>
      <c r="AD26" s="1">
        <v>73</v>
      </c>
      <c r="AE26" s="18"/>
      <c r="AF26" s="1">
        <v>83</v>
      </c>
      <c r="AG26" s="1">
        <v>83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82168</v>
      </c>
      <c r="C27" s="19" t="s">
        <v>186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dalam  menganalisis dan memahami kompetensi dasar  Sumber hukumt Islam, namun dalam kompetensi dasar  Substansi dan strategi dakwah Nabi Muhammad Saw perlu ditingkatkan.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Memiliki ketrampampilan dalam membaca Al Qur'an QS al Mujadalah : 11, namun dalam implementasi perlu  ditingkatkan</v>
      </c>
      <c r="Q27" s="39" t="s">
        <v>8</v>
      </c>
      <c r="R27" s="39" t="s">
        <v>205</v>
      </c>
      <c r="S27" s="18"/>
      <c r="T27" s="1">
        <v>71</v>
      </c>
      <c r="U27" s="1">
        <v>80</v>
      </c>
      <c r="V27" s="1">
        <v>90</v>
      </c>
      <c r="W27" s="1">
        <v>78</v>
      </c>
      <c r="X27" s="1">
        <v>94</v>
      </c>
      <c r="Y27" s="1">
        <v>80</v>
      </c>
      <c r="Z27" s="1"/>
      <c r="AA27" s="1"/>
      <c r="AB27" s="1"/>
      <c r="AC27" s="1"/>
      <c r="AD27" s="1">
        <v>78</v>
      </c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26768</v>
      </c>
      <c r="FK27" s="77">
        <v>26778</v>
      </c>
    </row>
    <row r="28" spans="1:167" x14ac:dyDescent="0.25">
      <c r="A28" s="19">
        <v>18</v>
      </c>
      <c r="B28" s="19">
        <v>82185</v>
      </c>
      <c r="C28" s="19" t="s">
        <v>187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2</v>
      </c>
      <c r="P28" s="28" t="str">
        <f t="shared" si="9"/>
        <v>Memiliki ketrampampilan dalam membaca Al Qur'an QS al Mujadalah : 11, namun dalam implementasi perlu  ditingkatkan</v>
      </c>
      <c r="Q28" s="39" t="s">
        <v>8</v>
      </c>
      <c r="R28" s="39" t="s">
        <v>205</v>
      </c>
      <c r="S28" s="18"/>
      <c r="T28" s="1">
        <v>80</v>
      </c>
      <c r="U28" s="1">
        <v>80</v>
      </c>
      <c r="V28" s="1">
        <v>95</v>
      </c>
      <c r="W28" s="1">
        <v>76</v>
      </c>
      <c r="X28" s="1">
        <v>92</v>
      </c>
      <c r="Y28" s="1">
        <v>96</v>
      </c>
      <c r="Z28" s="1"/>
      <c r="AA28" s="1"/>
      <c r="AB28" s="1"/>
      <c r="AC28" s="1"/>
      <c r="AD28" s="1">
        <v>76</v>
      </c>
      <c r="AE28" s="18"/>
      <c r="AF28" s="1">
        <v>80</v>
      </c>
      <c r="AG28" s="1">
        <v>80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82202</v>
      </c>
      <c r="C29" s="19" t="s">
        <v>188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dalam  menganalisis dan memahami kompetensi dasar  Sumber hukumt Islam, namun dalam kompetensi dasar  Substansi dan strategi dakwah Nabi Muhammad Saw perlu ditingkatkan.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36">
        <v>2</v>
      </c>
      <c r="P29" s="28" t="str">
        <f t="shared" si="9"/>
        <v>Memiliki ketrampampilan dalam membaca Al Qur'an QS al Mujadalah : 11, namun dalam implementasi perlu  ditingkatkan</v>
      </c>
      <c r="Q29" s="39" t="s">
        <v>8</v>
      </c>
      <c r="R29" s="39" t="s">
        <v>205</v>
      </c>
      <c r="S29" s="18"/>
      <c r="T29" s="1">
        <v>76</v>
      </c>
      <c r="U29" s="1">
        <v>82</v>
      </c>
      <c r="V29" s="1">
        <v>95</v>
      </c>
      <c r="W29" s="1">
        <v>71</v>
      </c>
      <c r="X29" s="1">
        <v>84</v>
      </c>
      <c r="Y29" s="1">
        <v>87</v>
      </c>
      <c r="Z29" s="1"/>
      <c r="AA29" s="1"/>
      <c r="AB29" s="1"/>
      <c r="AC29" s="1"/>
      <c r="AD29" s="1">
        <v>71</v>
      </c>
      <c r="AE29" s="18"/>
      <c r="AF29" s="1">
        <v>82</v>
      </c>
      <c r="AG29" s="1">
        <v>82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26769</v>
      </c>
      <c r="FK29" s="77">
        <v>26779</v>
      </c>
    </row>
    <row r="30" spans="1:167" x14ac:dyDescent="0.25">
      <c r="A30" s="19">
        <v>20</v>
      </c>
      <c r="B30" s="19">
        <v>82219</v>
      </c>
      <c r="C30" s="19" t="s">
        <v>189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0" s="28">
        <f t="shared" si="5"/>
        <v>84</v>
      </c>
      <c r="L30" s="28" t="str">
        <f t="shared" si="6"/>
        <v>B</v>
      </c>
      <c r="M30" s="28">
        <f t="shared" si="7"/>
        <v>84</v>
      </c>
      <c r="N30" s="28" t="str">
        <f t="shared" si="8"/>
        <v>B</v>
      </c>
      <c r="O30" s="36">
        <v>2</v>
      </c>
      <c r="P30" s="28" t="str">
        <f t="shared" si="9"/>
        <v>Memiliki ketrampampilan dalam membaca Al Qur'an QS al Mujadalah : 11, namun dalam implementasi perlu  ditingkatkan</v>
      </c>
      <c r="Q30" s="39" t="s">
        <v>8</v>
      </c>
      <c r="R30" s="39" t="s">
        <v>205</v>
      </c>
      <c r="S30" s="18"/>
      <c r="T30" s="1">
        <v>82</v>
      </c>
      <c r="U30" s="1">
        <v>84</v>
      </c>
      <c r="V30" s="1">
        <v>80</v>
      </c>
      <c r="W30" s="1">
        <v>87</v>
      </c>
      <c r="X30" s="1">
        <v>84</v>
      </c>
      <c r="Y30" s="1">
        <v>88</v>
      </c>
      <c r="Z30" s="1"/>
      <c r="AA30" s="1"/>
      <c r="AB30" s="1"/>
      <c r="AC30" s="1"/>
      <c r="AD30" s="1">
        <v>87</v>
      </c>
      <c r="AE30" s="18"/>
      <c r="AF30" s="1">
        <v>84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82236</v>
      </c>
      <c r="C31" s="19" t="s">
        <v>190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1" s="28">
        <f t="shared" si="5"/>
        <v>87</v>
      </c>
      <c r="L31" s="28" t="str">
        <f t="shared" si="6"/>
        <v>A</v>
      </c>
      <c r="M31" s="28">
        <f t="shared" si="7"/>
        <v>87</v>
      </c>
      <c r="N31" s="28" t="str">
        <f t="shared" si="8"/>
        <v>A</v>
      </c>
      <c r="O31" s="36">
        <v>1</v>
      </c>
      <c r="P31" s="28" t="str">
        <f t="shared" si="9"/>
        <v>Memiliki ketrampampilan dalam membaca  dan mengidentifikasikan tajwid QS. Ali Imron : 133-134, QS al-Hujurat :10   dan QS al-Hujurat :12</v>
      </c>
      <c r="Q31" s="39" t="s">
        <v>8</v>
      </c>
      <c r="R31" s="39" t="s">
        <v>205</v>
      </c>
      <c r="S31" s="18"/>
      <c r="T31" s="1">
        <v>82</v>
      </c>
      <c r="U31" s="1">
        <v>92</v>
      </c>
      <c r="V31" s="1">
        <v>86</v>
      </c>
      <c r="W31" s="1">
        <v>78</v>
      </c>
      <c r="X31" s="1">
        <v>92</v>
      </c>
      <c r="Y31" s="1">
        <v>90</v>
      </c>
      <c r="Z31" s="1"/>
      <c r="AA31" s="1"/>
      <c r="AB31" s="1"/>
      <c r="AC31" s="1"/>
      <c r="AD31" s="1">
        <v>78</v>
      </c>
      <c r="AE31" s="18"/>
      <c r="AF31" s="1">
        <v>86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26770</v>
      </c>
      <c r="FK31" s="77">
        <v>26780</v>
      </c>
    </row>
    <row r="32" spans="1:167" x14ac:dyDescent="0.25">
      <c r="A32" s="19">
        <v>22</v>
      </c>
      <c r="B32" s="19">
        <v>82253</v>
      </c>
      <c r="C32" s="19" t="s">
        <v>191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2</v>
      </c>
      <c r="J32" s="28" t="str">
        <f t="shared" si="4"/>
        <v>Memiliki kemampuan dalam  menganalisis dan memahami kompetensi dasar  Sumber hukumt Islam, namun dalam kompetensi dasar  Substansi dan strategi dakwah Nabi Muhammad Saw perlu ditingkatkan.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Memiliki ketrampampilan dalam membaca Al Qur'an QS al Mujadalah : 11, namun dalam implementasi perlu  ditingkatkan</v>
      </c>
      <c r="Q32" s="39" t="s">
        <v>8</v>
      </c>
      <c r="R32" s="39" t="s">
        <v>205</v>
      </c>
      <c r="S32" s="18"/>
      <c r="T32" s="1">
        <v>75</v>
      </c>
      <c r="U32" s="1">
        <v>82</v>
      </c>
      <c r="V32" s="1">
        <v>86</v>
      </c>
      <c r="W32" s="1">
        <v>74</v>
      </c>
      <c r="X32" s="1">
        <v>88</v>
      </c>
      <c r="Y32" s="1">
        <v>80</v>
      </c>
      <c r="Z32" s="1"/>
      <c r="AA32" s="1"/>
      <c r="AB32" s="1"/>
      <c r="AC32" s="1"/>
      <c r="AD32" s="1">
        <v>74</v>
      </c>
      <c r="AE32" s="18"/>
      <c r="AF32" s="1">
        <v>82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82287</v>
      </c>
      <c r="C33" s="19" t="s">
        <v>192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dalam  menganalisis dan memahami kompetensi dasar  Sumber hukumt Islam, namun dalam kompetensi dasar  Substansi dan strategi dakwah Nabi Muhammad Saw perlu ditingkatkan.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Memiliki ketrampampilan dalam membaca Al Qur'an QS al Mujadalah : 11, namun dalam implementasi perlu  ditingkatkan</v>
      </c>
      <c r="Q33" s="39" t="s">
        <v>8</v>
      </c>
      <c r="R33" s="39" t="s">
        <v>9</v>
      </c>
      <c r="S33" s="18"/>
      <c r="T33" s="1">
        <v>85</v>
      </c>
      <c r="U33" s="1">
        <v>82</v>
      </c>
      <c r="V33" s="1">
        <v>85</v>
      </c>
      <c r="W33" s="1">
        <v>76</v>
      </c>
      <c r="X33" s="1">
        <v>85</v>
      </c>
      <c r="Y33" s="1">
        <v>80</v>
      </c>
      <c r="Z33" s="1"/>
      <c r="AA33" s="1"/>
      <c r="AB33" s="1"/>
      <c r="AC33" s="1"/>
      <c r="AD33" s="1">
        <v>76</v>
      </c>
      <c r="AE33" s="18"/>
      <c r="AF33" s="1">
        <v>82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82304</v>
      </c>
      <c r="C34" s="19" t="s">
        <v>193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dalam  menganalisis dan memahami kompetensi dasar  Sumber hukumt Islam, namun dalam kompetensi dasar  Substansi dan strategi dakwah Nabi Muhammad Saw perlu ditingkatkan.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>Memiliki ketrampampilan dalam membaca  dan mengidentifikasikan tajwid QS. Ali Imron : 133-134, QS al-Hujurat :10   dan QS al-Hujurat :12</v>
      </c>
      <c r="Q34" s="39" t="s">
        <v>8</v>
      </c>
      <c r="R34" s="39" t="s">
        <v>205</v>
      </c>
      <c r="S34" s="18"/>
      <c r="T34" s="1">
        <v>70</v>
      </c>
      <c r="U34" s="1">
        <v>90</v>
      </c>
      <c r="V34" s="1">
        <v>86</v>
      </c>
      <c r="W34" s="1">
        <v>72</v>
      </c>
      <c r="X34" s="1">
        <v>92</v>
      </c>
      <c r="Y34" s="1">
        <v>92</v>
      </c>
      <c r="Z34" s="1"/>
      <c r="AA34" s="1"/>
      <c r="AB34" s="1"/>
      <c r="AC34" s="1"/>
      <c r="AD34" s="1">
        <v>72</v>
      </c>
      <c r="AE34" s="18"/>
      <c r="AF34" s="1">
        <v>85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82321</v>
      </c>
      <c r="C35" s="19" t="s">
        <v>194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dalam  menganalisis dan memahami kompetensi dasar  Sumber hukumt Islam, namun dalam kompetensi dasar  Substansi dan strategi dakwah Nabi Muhammad Saw perlu ditingkatkan.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2</v>
      </c>
      <c r="P35" s="28" t="str">
        <f t="shared" si="9"/>
        <v>Memiliki ketrampampilan dalam membaca Al Qur'an QS al Mujadalah : 11, namun dalam implementasi perlu  ditingkatkan</v>
      </c>
      <c r="Q35" s="39" t="s">
        <v>8</v>
      </c>
      <c r="R35" s="39" t="s">
        <v>9</v>
      </c>
      <c r="S35" s="18"/>
      <c r="T35" s="1">
        <v>70</v>
      </c>
      <c r="U35" s="1">
        <v>83</v>
      </c>
      <c r="V35" s="1">
        <v>88</v>
      </c>
      <c r="W35" s="1">
        <v>72</v>
      </c>
      <c r="X35" s="1">
        <v>88</v>
      </c>
      <c r="Y35" s="1">
        <v>96</v>
      </c>
      <c r="Z35" s="1"/>
      <c r="AA35" s="1"/>
      <c r="AB35" s="1"/>
      <c r="AC35" s="1"/>
      <c r="AD35" s="1">
        <v>72</v>
      </c>
      <c r="AE35" s="18"/>
      <c r="AF35" s="1">
        <v>83</v>
      </c>
      <c r="AG35" s="1">
        <v>83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82338</v>
      </c>
      <c r="C36" s="19" t="s">
        <v>195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84</v>
      </c>
      <c r="H36" s="28" t="str">
        <f t="shared" si="3"/>
        <v>B</v>
      </c>
      <c r="I36" s="36">
        <v>2</v>
      </c>
      <c r="J36" s="28" t="str">
        <f t="shared" si="4"/>
        <v>Memiliki kemampuan dalam  menganalisis dan memahami kompetensi dasar  Sumber hukumt Islam, namun dalam kompetensi dasar  Substansi dan strategi dakwah Nabi Muhammad Saw perlu ditingkatkan.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>Memiliki ketrampampilan dalam membaca  dan mengidentifikasikan tajwid QS. Ali Imron : 133-134, QS al-Hujurat :10   dan QS al-Hujurat :12</v>
      </c>
      <c r="Q36" s="39" t="s">
        <v>8</v>
      </c>
      <c r="R36" s="39" t="s">
        <v>205</v>
      </c>
      <c r="S36" s="18"/>
      <c r="T36" s="1">
        <v>81</v>
      </c>
      <c r="U36" s="1">
        <v>90</v>
      </c>
      <c r="V36" s="1">
        <v>85</v>
      </c>
      <c r="W36" s="1">
        <v>75</v>
      </c>
      <c r="X36" s="1">
        <v>88</v>
      </c>
      <c r="Y36" s="1">
        <v>92</v>
      </c>
      <c r="Z36" s="1"/>
      <c r="AA36" s="1"/>
      <c r="AB36" s="1"/>
      <c r="AC36" s="1"/>
      <c r="AD36" s="1">
        <v>75</v>
      </c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82355</v>
      </c>
      <c r="C37" s="19" t="s">
        <v>196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dalam  menganalisis dan memahami kompetensi dasar  Sumber hukumt Islam, namun dalam kompetensi dasar  Substansi dan strategi dakwah Nabi Muhammad Saw perlu ditingkatkan.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ketrampampilan dalam membaca  dan mengidentifikasikan tajwid QS. Ali Imron : 133-134, QS al-Hujurat :10   dan QS al-Hujurat :12</v>
      </c>
      <c r="Q37" s="39" t="s">
        <v>8</v>
      </c>
      <c r="R37" s="39" t="s">
        <v>205</v>
      </c>
      <c r="S37" s="18"/>
      <c r="T37" s="1">
        <v>76</v>
      </c>
      <c r="U37" s="1">
        <v>85</v>
      </c>
      <c r="V37" s="1">
        <v>92</v>
      </c>
      <c r="W37" s="1">
        <v>73</v>
      </c>
      <c r="X37" s="1">
        <v>92</v>
      </c>
      <c r="Y37" s="1">
        <v>92</v>
      </c>
      <c r="Z37" s="1"/>
      <c r="AA37" s="1"/>
      <c r="AB37" s="1"/>
      <c r="AC37" s="1"/>
      <c r="AD37" s="1">
        <v>73</v>
      </c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82372</v>
      </c>
      <c r="C38" s="19" t="s">
        <v>197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2</v>
      </c>
      <c r="P38" s="28" t="str">
        <f t="shared" si="9"/>
        <v>Memiliki ketrampampilan dalam membaca Al Qur'an QS al Mujadalah : 11, namun dalam implementasi perlu  ditingkatkan</v>
      </c>
      <c r="Q38" s="39" t="s">
        <v>8</v>
      </c>
      <c r="R38" s="39" t="s">
        <v>205</v>
      </c>
      <c r="S38" s="18"/>
      <c r="T38" s="1">
        <v>85</v>
      </c>
      <c r="U38" s="1">
        <v>82</v>
      </c>
      <c r="V38" s="1">
        <v>88</v>
      </c>
      <c r="W38" s="1">
        <v>78</v>
      </c>
      <c r="X38" s="1">
        <v>93</v>
      </c>
      <c r="Y38" s="1">
        <v>95</v>
      </c>
      <c r="Z38" s="1"/>
      <c r="AA38" s="1"/>
      <c r="AB38" s="1"/>
      <c r="AC38" s="1"/>
      <c r="AD38" s="1">
        <v>78</v>
      </c>
      <c r="AE38" s="18"/>
      <c r="AF38" s="1">
        <v>82</v>
      </c>
      <c r="AG38" s="1">
        <v>82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82389</v>
      </c>
      <c r="C39" s="19" t="s">
        <v>198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2</v>
      </c>
      <c r="J39" s="28" t="str">
        <f t="shared" si="4"/>
        <v>Memiliki kemampuan dalam  menganalisis dan memahami kompetensi dasar  Sumber hukumt Islam, namun dalam kompetensi dasar  Substansi dan strategi dakwah Nabi Muhammad Saw perlu ditingkatkan.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Memiliki ketrampampilan dalam membaca Al Qur'an QS al Mujadalah : 11, namun dalam implementasi perlu  ditingkatkan</v>
      </c>
      <c r="Q39" s="39" t="s">
        <v>8</v>
      </c>
      <c r="R39" s="39" t="s">
        <v>205</v>
      </c>
      <c r="S39" s="18"/>
      <c r="T39" s="1">
        <v>76</v>
      </c>
      <c r="U39" s="1">
        <v>83</v>
      </c>
      <c r="V39" s="1">
        <v>86</v>
      </c>
      <c r="W39" s="1">
        <v>72</v>
      </c>
      <c r="X39" s="1">
        <v>88</v>
      </c>
      <c r="Y39" s="1">
        <v>90</v>
      </c>
      <c r="Z39" s="1"/>
      <c r="AA39" s="1"/>
      <c r="AB39" s="1"/>
      <c r="AC39" s="1"/>
      <c r="AD39" s="1">
        <v>72</v>
      </c>
      <c r="AE39" s="18"/>
      <c r="AF39" s="1">
        <v>83</v>
      </c>
      <c r="AG39" s="1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82406</v>
      </c>
      <c r="C40" s="19" t="s">
        <v>199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dalam  menganalisis dan memahami kompetensi dasar  Sumber hukumt Islam, namun dalam kompetensi dasar  Substansi dan strategi dakwah Nabi Muhammad Saw perlu ditingkatkan.</v>
      </c>
      <c r="K40" s="28">
        <f t="shared" si="5"/>
        <v>82</v>
      </c>
      <c r="L40" s="28" t="str">
        <f t="shared" si="6"/>
        <v>B</v>
      </c>
      <c r="M40" s="28">
        <f t="shared" si="7"/>
        <v>82</v>
      </c>
      <c r="N40" s="28" t="str">
        <f t="shared" si="8"/>
        <v>B</v>
      </c>
      <c r="O40" s="36">
        <v>2</v>
      </c>
      <c r="P40" s="28" t="str">
        <f t="shared" si="9"/>
        <v>Memiliki ketrampampilan dalam membaca Al Qur'an QS al Mujadalah : 11, namun dalam implementasi perlu  ditingkatkan</v>
      </c>
      <c r="Q40" s="39" t="s">
        <v>8</v>
      </c>
      <c r="R40" s="39" t="s">
        <v>205</v>
      </c>
      <c r="S40" s="18"/>
      <c r="T40" s="1">
        <v>72</v>
      </c>
      <c r="U40" s="1">
        <v>82</v>
      </c>
      <c r="V40" s="1">
        <v>92</v>
      </c>
      <c r="W40" s="1">
        <v>72</v>
      </c>
      <c r="X40" s="1">
        <v>96</v>
      </c>
      <c r="Y40" s="1">
        <v>88</v>
      </c>
      <c r="Z40" s="1"/>
      <c r="AA40" s="1"/>
      <c r="AB40" s="1"/>
      <c r="AC40" s="1"/>
      <c r="AD40" s="1">
        <v>72</v>
      </c>
      <c r="AE40" s="18"/>
      <c r="AF40" s="1">
        <v>82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82423</v>
      </c>
      <c r="C41" s="19" t="s">
        <v>200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Memiliki ketrampampilan dalam membaca  dan mengidentifikasikan tajwid QS. Ali Imron : 133-134, QS al-Hujurat :10   dan QS al-Hujurat :12</v>
      </c>
      <c r="Q41" s="39" t="s">
        <v>8</v>
      </c>
      <c r="R41" s="39" t="s">
        <v>205</v>
      </c>
      <c r="S41" s="18"/>
      <c r="T41" s="1">
        <v>81</v>
      </c>
      <c r="U41" s="1">
        <v>85</v>
      </c>
      <c r="V41" s="1">
        <v>88</v>
      </c>
      <c r="W41" s="1">
        <v>85</v>
      </c>
      <c r="X41" s="1">
        <v>88</v>
      </c>
      <c r="Y41" s="1">
        <v>96</v>
      </c>
      <c r="Z41" s="1"/>
      <c r="AA41" s="1"/>
      <c r="AB41" s="1"/>
      <c r="AC41" s="1"/>
      <c r="AD41" s="1">
        <v>85</v>
      </c>
      <c r="AE41" s="18"/>
      <c r="AF41" s="1">
        <v>85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82440</v>
      </c>
      <c r="C42" s="19" t="s">
        <v>201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>Memiliki ketrampampilan dalam membaca  dan mengidentifikasikan tajwid QS. Ali Imron : 133-134, QS al-Hujurat :10   dan QS al-Hujurat :12</v>
      </c>
      <c r="Q42" s="39" t="s">
        <v>8</v>
      </c>
      <c r="R42" s="39" t="s">
        <v>205</v>
      </c>
      <c r="S42" s="18"/>
      <c r="T42" s="1">
        <v>81</v>
      </c>
      <c r="U42" s="1">
        <v>90</v>
      </c>
      <c r="V42" s="1">
        <v>92</v>
      </c>
      <c r="W42" s="1">
        <v>75</v>
      </c>
      <c r="X42" s="1">
        <v>90</v>
      </c>
      <c r="Y42" s="1">
        <v>96</v>
      </c>
      <c r="Z42" s="1"/>
      <c r="AA42" s="1"/>
      <c r="AB42" s="1"/>
      <c r="AC42" s="1"/>
      <c r="AD42" s="1">
        <v>69</v>
      </c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82457</v>
      </c>
      <c r="C43" s="19" t="s">
        <v>202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3" s="28">
        <f t="shared" si="5"/>
        <v>86</v>
      </c>
      <c r="L43" s="28" t="str">
        <f t="shared" si="6"/>
        <v>A</v>
      </c>
      <c r="M43" s="28">
        <f t="shared" si="7"/>
        <v>86</v>
      </c>
      <c r="N43" s="28" t="str">
        <f t="shared" si="8"/>
        <v>A</v>
      </c>
      <c r="O43" s="36">
        <v>1</v>
      </c>
      <c r="P43" s="28" t="str">
        <f t="shared" si="9"/>
        <v>Memiliki ketrampampilan dalam membaca  dan mengidentifikasikan tajwid QS. Ali Imron : 133-134, QS al-Hujurat :10   dan QS al-Hujurat :12</v>
      </c>
      <c r="Q43" s="39" t="s">
        <v>8</v>
      </c>
      <c r="R43" s="39" t="s">
        <v>205</v>
      </c>
      <c r="S43" s="18"/>
      <c r="T43" s="1">
        <v>84</v>
      </c>
      <c r="U43" s="1">
        <v>87</v>
      </c>
      <c r="V43" s="1">
        <v>92</v>
      </c>
      <c r="W43" s="1">
        <v>87</v>
      </c>
      <c r="X43" s="1">
        <v>92</v>
      </c>
      <c r="Y43" s="1">
        <v>92</v>
      </c>
      <c r="Z43" s="1"/>
      <c r="AA43" s="1"/>
      <c r="AB43" s="1"/>
      <c r="AC43" s="1"/>
      <c r="AD43" s="1">
        <v>87</v>
      </c>
      <c r="AE43" s="18"/>
      <c r="AF43" s="1">
        <v>85</v>
      </c>
      <c r="AG43" s="1">
        <v>87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82474</v>
      </c>
      <c r="C44" s="19" t="s">
        <v>203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4" s="28">
        <f t="shared" si="5"/>
        <v>88.5</v>
      </c>
      <c r="L44" s="28" t="str">
        <f t="shared" si="6"/>
        <v>A</v>
      </c>
      <c r="M44" s="28">
        <f t="shared" si="7"/>
        <v>88.5</v>
      </c>
      <c r="N44" s="28" t="str">
        <f t="shared" si="8"/>
        <v>A</v>
      </c>
      <c r="O44" s="36">
        <v>1</v>
      </c>
      <c r="P44" s="28" t="str">
        <f t="shared" si="9"/>
        <v>Memiliki ketrampampilan dalam membaca  dan mengidentifikasikan tajwid QS. Ali Imron : 133-134, QS al-Hujurat :10   dan QS al-Hujurat :12</v>
      </c>
      <c r="Q44" s="39" t="s">
        <v>8</v>
      </c>
      <c r="R44" s="39" t="s">
        <v>205</v>
      </c>
      <c r="S44" s="18"/>
      <c r="T44" s="1">
        <v>86</v>
      </c>
      <c r="U44" s="1">
        <v>92</v>
      </c>
      <c r="V44" s="1">
        <v>87</v>
      </c>
      <c r="W44" s="1">
        <v>82</v>
      </c>
      <c r="X44" s="1">
        <v>92</v>
      </c>
      <c r="Y44" s="1">
        <v>92</v>
      </c>
      <c r="Z44" s="1"/>
      <c r="AA44" s="1"/>
      <c r="AB44" s="1"/>
      <c r="AC44" s="1"/>
      <c r="AD44" s="1">
        <v>82</v>
      </c>
      <c r="AE44" s="18"/>
      <c r="AF44" s="1">
        <v>85</v>
      </c>
      <c r="AG44" s="1">
        <v>92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82491</v>
      </c>
      <c r="C45" s="19" t="s">
        <v>204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dalam menganalisis dan  memahami  kompetensi dasar kontrol diri, perasangka baik,  dan persaudaraan, namun sebaiknya dalam kompetensi dasar  Iman kepada Allah Swt melalui asma'ul husna perlu ditingkatkan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Memiliki ketrampampilan dalam membaca  dan mengidentifikasikan tajwid QS. Ali Imron : 133-134, QS al-Hujurat :10   dan QS al-Hujurat :12</v>
      </c>
      <c r="Q45" s="39" t="s">
        <v>8</v>
      </c>
      <c r="R45" s="39" t="s">
        <v>205</v>
      </c>
      <c r="S45" s="18"/>
      <c r="T45" s="1">
        <v>84</v>
      </c>
      <c r="U45" s="1">
        <v>90</v>
      </c>
      <c r="V45" s="1">
        <v>88</v>
      </c>
      <c r="W45" s="1">
        <v>78</v>
      </c>
      <c r="X45" s="1">
        <v>93</v>
      </c>
      <c r="Y45" s="1">
        <v>90</v>
      </c>
      <c r="Z45" s="1"/>
      <c r="AA45" s="1"/>
      <c r="AB45" s="1"/>
      <c r="AC45" s="1"/>
      <c r="AD45" s="1">
        <v>78</v>
      </c>
      <c r="AE45" s="18"/>
      <c r="AF45" s="1">
        <v>85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97</v>
      </c>
      <c r="D52" s="18"/>
      <c r="E52" s="18"/>
      <c r="F52" s="18" t="s">
        <v>98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99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100</v>
      </c>
      <c r="D53" s="18"/>
      <c r="E53" s="18"/>
      <c r="F53" s="18" t="s">
        <v>101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102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103</v>
      </c>
      <c r="G54" s="18"/>
      <c r="H54" s="18"/>
      <c r="I54" s="38"/>
      <c r="J54" s="30"/>
      <c r="K54" s="18">
        <f>IF(COUNTBLANK($G$11:$G$50)=40,"",AVERAGE($G$11:$G$50))</f>
        <v>83.542857142857144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104</v>
      </c>
      <c r="G55" s="18"/>
      <c r="H55" s="18"/>
      <c r="I55" s="38"/>
      <c r="J55" s="30"/>
      <c r="K55" s="18">
        <f>IF(COUNTBLANK($AD$11:$AD$50)=40,"",AVERAGE($AD$11:$AD$50))</f>
        <v>77.142857142857139</v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106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107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108</v>
      </c>
      <c r="R57" s="37" t="s">
        <v>109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X-IPS 1</vt:lpstr>
      <vt:lpstr>X-IPS 2</vt:lpstr>
      <vt:lpstr>X-IPS 3</vt:lpstr>
      <vt:lpstr>X-IPS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LUQMAN</cp:lastModifiedBy>
  <dcterms:created xsi:type="dcterms:W3CDTF">2015-09-01T09:01:01Z</dcterms:created>
  <dcterms:modified xsi:type="dcterms:W3CDTF">2018-12-10T04:18:29Z</dcterms:modified>
</cp:coreProperties>
</file>