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1"/>
  </bookViews>
  <sheets>
    <sheet name="X-MIPA 2" sheetId="1" r:id="rId1"/>
    <sheet name="X-MIPA 5" sheetId="2" r:id="rId2"/>
  </sheets>
  <calcPr calcId="144525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G50" i="2"/>
  <c r="H50" i="2" s="1"/>
  <c r="F50" i="2"/>
  <c r="E50" i="2"/>
  <c r="P49" i="2"/>
  <c r="M49" i="2"/>
  <c r="N49" i="2" s="1"/>
  <c r="K49" i="2"/>
  <c r="L49" i="2" s="1"/>
  <c r="J49" i="2"/>
  <c r="H49" i="2"/>
  <c r="G49" i="2"/>
  <c r="E49" i="2"/>
  <c r="F49" i="2" s="1"/>
  <c r="P48" i="2"/>
  <c r="M48" i="2"/>
  <c r="N48" i="2" s="1"/>
  <c r="K48" i="2"/>
  <c r="L48" i="2" s="1"/>
  <c r="J48" i="2"/>
  <c r="G48" i="2"/>
  <c r="H48" i="2" s="1"/>
  <c r="F48" i="2"/>
  <c r="E48" i="2"/>
  <c r="P47" i="2"/>
  <c r="M47" i="2"/>
  <c r="N47" i="2" s="1"/>
  <c r="K47" i="2"/>
  <c r="L47" i="2" s="1"/>
  <c r="J47" i="2"/>
  <c r="H47" i="2"/>
  <c r="G47" i="2"/>
  <c r="E47" i="2"/>
  <c r="F47" i="2" s="1"/>
  <c r="P46" i="2"/>
  <c r="M46" i="2"/>
  <c r="N46" i="2" s="1"/>
  <c r="K46" i="2"/>
  <c r="L46" i="2" s="1"/>
  <c r="J46" i="2"/>
  <c r="G46" i="2"/>
  <c r="H46" i="2" s="1"/>
  <c r="F46" i="2"/>
  <c r="E46" i="2"/>
  <c r="P45" i="2"/>
  <c r="M45" i="2"/>
  <c r="N45" i="2" s="1"/>
  <c r="K45" i="2"/>
  <c r="L45" i="2" s="1"/>
  <c r="J45" i="2"/>
  <c r="H45" i="2"/>
  <c r="G45" i="2"/>
  <c r="E45" i="2"/>
  <c r="F45" i="2" s="1"/>
  <c r="P44" i="2"/>
  <c r="M44" i="2"/>
  <c r="N44" i="2" s="1"/>
  <c r="K44" i="2"/>
  <c r="L44" i="2" s="1"/>
  <c r="J44" i="2"/>
  <c r="G44" i="2"/>
  <c r="H44" i="2" s="1"/>
  <c r="F44" i="2"/>
  <c r="E44" i="2"/>
  <c r="P43" i="2"/>
  <c r="M43" i="2"/>
  <c r="N43" i="2" s="1"/>
  <c r="K43" i="2"/>
  <c r="L43" i="2" s="1"/>
  <c r="J43" i="2"/>
  <c r="H43" i="2"/>
  <c r="G43" i="2"/>
  <c r="E43" i="2"/>
  <c r="F43" i="2" s="1"/>
  <c r="P42" i="2"/>
  <c r="M42" i="2"/>
  <c r="N42" i="2" s="1"/>
  <c r="K42" i="2"/>
  <c r="L42" i="2" s="1"/>
  <c r="J42" i="2"/>
  <c r="G42" i="2"/>
  <c r="H42" i="2" s="1"/>
  <c r="F42" i="2"/>
  <c r="E42" i="2"/>
  <c r="P41" i="2"/>
  <c r="M41" i="2"/>
  <c r="N41" i="2" s="1"/>
  <c r="K41" i="2"/>
  <c r="L41" i="2" s="1"/>
  <c r="J41" i="2"/>
  <c r="H41" i="2"/>
  <c r="G41" i="2"/>
  <c r="E41" i="2"/>
  <c r="F41" i="2" s="1"/>
  <c r="P40" i="2"/>
  <c r="M40" i="2"/>
  <c r="N40" i="2" s="1"/>
  <c r="K40" i="2"/>
  <c r="L40" i="2" s="1"/>
  <c r="J40" i="2"/>
  <c r="G40" i="2"/>
  <c r="H40" i="2" s="1"/>
  <c r="F40" i="2"/>
  <c r="E40" i="2"/>
  <c r="P39" i="2"/>
  <c r="M39" i="2"/>
  <c r="N39" i="2" s="1"/>
  <c r="K39" i="2"/>
  <c r="L39" i="2" s="1"/>
  <c r="J39" i="2"/>
  <c r="H39" i="2"/>
  <c r="G39" i="2"/>
  <c r="E39" i="2"/>
  <c r="F39" i="2" s="1"/>
  <c r="P38" i="2"/>
  <c r="M38" i="2"/>
  <c r="N38" i="2" s="1"/>
  <c r="K38" i="2"/>
  <c r="L38" i="2" s="1"/>
  <c r="J38" i="2"/>
  <c r="G38" i="2"/>
  <c r="H38" i="2" s="1"/>
  <c r="F38" i="2"/>
  <c r="E38" i="2"/>
  <c r="P37" i="2"/>
  <c r="M37" i="2"/>
  <c r="N37" i="2" s="1"/>
  <c r="K37" i="2"/>
  <c r="L37" i="2" s="1"/>
  <c r="J37" i="2"/>
  <c r="H37" i="2"/>
  <c r="G37" i="2"/>
  <c r="E37" i="2"/>
  <c r="F37" i="2" s="1"/>
  <c r="P36" i="2"/>
  <c r="M36" i="2"/>
  <c r="N36" i="2" s="1"/>
  <c r="K36" i="2"/>
  <c r="L36" i="2" s="1"/>
  <c r="J36" i="2"/>
  <c r="G36" i="2"/>
  <c r="H36" i="2" s="1"/>
  <c r="F36" i="2"/>
  <c r="E36" i="2"/>
  <c r="P35" i="2"/>
  <c r="M35" i="2"/>
  <c r="N35" i="2" s="1"/>
  <c r="K35" i="2"/>
  <c r="L35" i="2" s="1"/>
  <c r="J35" i="2"/>
  <c r="H35" i="2"/>
  <c r="G35" i="2"/>
  <c r="E35" i="2"/>
  <c r="F35" i="2" s="1"/>
  <c r="P34" i="2"/>
  <c r="M34" i="2"/>
  <c r="N34" i="2" s="1"/>
  <c r="K34" i="2"/>
  <c r="L34" i="2" s="1"/>
  <c r="J34" i="2"/>
  <c r="G34" i="2"/>
  <c r="H34" i="2" s="1"/>
  <c r="F34" i="2"/>
  <c r="E34" i="2"/>
  <c r="P33" i="2"/>
  <c r="M33" i="2"/>
  <c r="N33" i="2" s="1"/>
  <c r="K33" i="2"/>
  <c r="L33" i="2" s="1"/>
  <c r="J33" i="2"/>
  <c r="H33" i="2"/>
  <c r="G33" i="2"/>
  <c r="E33" i="2"/>
  <c r="F33" i="2" s="1"/>
  <c r="P32" i="2"/>
  <c r="M32" i="2"/>
  <c r="N32" i="2" s="1"/>
  <c r="K32" i="2"/>
  <c r="L32" i="2" s="1"/>
  <c r="J32" i="2"/>
  <c r="G32" i="2"/>
  <c r="H32" i="2" s="1"/>
  <c r="F32" i="2"/>
  <c r="E32" i="2"/>
  <c r="P31" i="2"/>
  <c r="M31" i="2"/>
  <c r="N31" i="2" s="1"/>
  <c r="K31" i="2"/>
  <c r="L31" i="2" s="1"/>
  <c r="J31" i="2"/>
  <c r="H31" i="2"/>
  <c r="G31" i="2"/>
  <c r="E31" i="2"/>
  <c r="F31" i="2" s="1"/>
  <c r="P30" i="2"/>
  <c r="M30" i="2"/>
  <c r="N30" i="2" s="1"/>
  <c r="K30" i="2"/>
  <c r="L30" i="2" s="1"/>
  <c r="J30" i="2"/>
  <c r="G30" i="2"/>
  <c r="H30" i="2" s="1"/>
  <c r="F30" i="2"/>
  <c r="E30" i="2"/>
  <c r="P29" i="2"/>
  <c r="M29" i="2"/>
  <c r="N29" i="2" s="1"/>
  <c r="K29" i="2"/>
  <c r="L29" i="2" s="1"/>
  <c r="J29" i="2"/>
  <c r="H29" i="2"/>
  <c r="G29" i="2"/>
  <c r="E29" i="2"/>
  <c r="F29" i="2" s="1"/>
  <c r="P28" i="2"/>
  <c r="M28" i="2"/>
  <c r="N28" i="2" s="1"/>
  <c r="K28" i="2"/>
  <c r="L28" i="2" s="1"/>
  <c r="J28" i="2"/>
  <c r="G28" i="2"/>
  <c r="H28" i="2" s="1"/>
  <c r="F28" i="2"/>
  <c r="E28" i="2"/>
  <c r="P27" i="2"/>
  <c r="M27" i="2"/>
  <c r="N27" i="2" s="1"/>
  <c r="K27" i="2"/>
  <c r="L27" i="2" s="1"/>
  <c r="J27" i="2"/>
  <c r="H27" i="2"/>
  <c r="G27" i="2"/>
  <c r="E27" i="2"/>
  <c r="F27" i="2" s="1"/>
  <c r="P26" i="2"/>
  <c r="M26" i="2"/>
  <c r="N26" i="2" s="1"/>
  <c r="K26" i="2"/>
  <c r="L26" i="2" s="1"/>
  <c r="J26" i="2"/>
  <c r="G26" i="2"/>
  <c r="H26" i="2" s="1"/>
  <c r="F26" i="2"/>
  <c r="E26" i="2"/>
  <c r="P25" i="2"/>
  <c r="M25" i="2"/>
  <c r="N25" i="2" s="1"/>
  <c r="K25" i="2"/>
  <c r="L25" i="2" s="1"/>
  <c r="J25" i="2"/>
  <c r="H25" i="2"/>
  <c r="G25" i="2"/>
  <c r="E25" i="2"/>
  <c r="F25" i="2" s="1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L17" i="2"/>
  <c r="K17" i="2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N16" i="1"/>
  <c r="M16" i="1"/>
  <c r="K16" i="1"/>
  <c r="L16" i="1" s="1"/>
  <c r="J16" i="1"/>
  <c r="G16" i="1"/>
  <c r="H16" i="1" s="1"/>
  <c r="E16" i="1"/>
  <c r="F16" i="1" s="1"/>
  <c r="P15" i="1"/>
  <c r="M15" i="1"/>
  <c r="N15" i="1" s="1"/>
  <c r="L15" i="1"/>
  <c r="K15" i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2" i="1" l="1"/>
  <c r="K52" i="2"/>
  <c r="K53" i="1"/>
  <c r="K53" i="2"/>
  <c r="K54" i="2"/>
  <c r="K54" i="1"/>
</calcChain>
</file>

<file path=xl/sharedStrings.xml><?xml version="1.0" encoding="utf-8"?>
<sst xmlns="http://schemas.openxmlformats.org/spreadsheetml/2006/main" count="276" uniqueCount="102">
  <si>
    <t>DAFTAR NILAI SISWA SMAN 9 SEMARANG SEMESTER GASAL TAHUN PELAJARAN 2018/2019</t>
  </si>
  <si>
    <t>Guru :</t>
  </si>
  <si>
    <t>Budi Hartana S.Ag.</t>
  </si>
  <si>
    <t>Kelas X-MIPA 2</t>
  </si>
  <si>
    <t>Mapel :</t>
  </si>
  <si>
    <t>Pendidikan Agama dan Budi Pekerti [ Kelompok A (Wajib) ]</t>
  </si>
  <si>
    <t>didownload 08/12/2018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</si>
  <si>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</si>
  <si>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</si>
  <si>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</si>
  <si>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</si>
  <si>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</si>
  <si>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</si>
  <si>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</si>
  <si>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</si>
  <si>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</si>
  <si>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</si>
  <si>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</si>
  <si>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</si>
  <si>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</si>
  <si>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</si>
  <si>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</si>
  <si>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</si>
  <si>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</si>
  <si>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</si>
  <si>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</si>
  <si>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</si>
  <si>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</si>
  <si>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</si>
  <si>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</si>
  <si>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</si>
  <si>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</si>
  <si>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</si>
  <si>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</si>
  <si>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</si>
  <si>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</si>
  <si>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</si>
  <si>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</si>
  <si>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</si>
  <si>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</si>
  <si>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</si>
  <si>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</si>
  <si>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</si>
  <si>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</si>
  <si>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</si>
  <si>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</si>
  <si>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</si>
  <si>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</si>
  <si>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</si>
  <si>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</si>
  <si>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</si>
  <si>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</si>
  <si>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</si>
  <si>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</si>
  <si>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</si>
  <si>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ADRIAN SINDHU KUSUMA PUTRA</t>
  </si>
  <si>
    <t>Predikat &amp; Deskripsi Pengetahuan</t>
  </si>
  <si>
    <t>ACUAN MENGISI DESKRIPSI</t>
  </si>
  <si>
    <t>ALFONSUS GEMA PRAHARDIKA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</si>
  <si>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</si>
  <si>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</si>
  <si>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</si>
  <si>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</si>
  <si>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</si>
  <si>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</si>
  <si>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</si>
  <si>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</si>
  <si>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ANDREAS NOVENT KARUNIA</t>
  </si>
  <si>
    <t>sangat terampil melakukan aktivitas   menuliskan refleksi/ menuliskan doa/menuliskan puisi  yang berkaitan dengan  kemampuan dan  keterbatasannya</t>
  </si>
  <si>
    <t>ANGELINA LISTY DARA DINANTI</t>
  </si>
  <si>
    <t>ANNA MARIA CITRA DWIYANTI</t>
  </si>
  <si>
    <t>terampil melakukan aktivitas   menuliskan refleksi/ menuliskan doa/menuliskan puisi  yang berkaitan dengan  kemampuan dan  keterbatasannya</t>
  </si>
  <si>
    <t>ARTANTI WIDOWATI</t>
  </si>
  <si>
    <t>BERNARDUS DICK BRAMANTIO</t>
  </si>
  <si>
    <t>CORNELIA RATRI WIJAYA KRISTANTO</t>
  </si>
  <si>
    <t>DOMINICA ARDHINIA SEKAR WIDYA WIROTTAMA PUTRI</t>
  </si>
  <si>
    <t>GABRIELA VANIA ADHIE ERSALINA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</si>
  <si>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</si>
  <si>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</si>
  <si>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</si>
  <si>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</si>
  <si>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</si>
  <si>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</si>
  <si>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</si>
  <si>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</si>
  <si>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</si>
  <si>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</si>
  <si>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</si>
  <si>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</si>
  <si>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</si>
  <si>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19711206 200003 1 001</t>
  </si>
  <si>
    <t>Kelas X-MIPA 5</t>
  </si>
  <si>
    <t>DERYAN MARIO CLODIUS</t>
  </si>
  <si>
    <t>JONATHAN CHANDRA ADITAMA SOLA</t>
  </si>
  <si>
    <t>KATARINO RYOS NUGRAHA</t>
  </si>
  <si>
    <t>LINTANG SEKAR PRATIWI</t>
  </si>
  <si>
    <t>MARIA LUISELLA ANADYA PUTRI CHRISBERTA</t>
  </si>
  <si>
    <t>MIKAEL CAHYO PEKERTI WISANGGENI</t>
  </si>
  <si>
    <t>RACHEL TANIA MAHARANI</t>
  </si>
  <si>
    <t>VERONICA RANTI GLORIA ROSARINDA</t>
  </si>
  <si>
    <t>Memiliki kemampuan dalam memahami diri ,keterbatasan serta jati diri sebagai perempuan atau laki-laki yang  sederajat,memahami fungsi peran suara hati sehingga mampu bersikap kritis terhadap media serta memahami Kitab Suci dan Tradisi sebagai dasar iman Kristiani.</t>
  </si>
  <si>
    <t>Memiliki kemampuan dalam memahami diri ,keterbatasan serta jati diri sebagai perempuan atau laki-laki yang  sederajat,memahami fungsi peran suara hati sehingga mampu bersikap kritis terhadap media namun perlu peningkatan dalam memahami Kitab Suci dan Tradisi sebagai dasar iman Kristiani.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</si>
</sst>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Normal="100" workbookViewId="0">
      <pane xSplit="3" ySplit="10" topLeftCell="AO11" activePane="bottomRight" state="frozen"/>
      <selection pane="topRight"/>
      <selection pane="bottomLeft"/>
      <selection pane="bottomRight" activeCell="FH13" sqref="FH13:FH16"/>
    </sheetView>
  </sheetViews>
  <sheetFormatPr defaultRowHeight="15" x14ac:dyDescent="0.25"/>
  <cols>
    <col min="1" max="1" width="6.5703125" customWidth="1"/>
    <col min="2" max="2" width="9.140625" hidden="1" customWidth="1"/>
    <col min="3" max="3" width="32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748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748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87834</v>
      </c>
      <c r="C11" s="19" t="s">
        <v>55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diri ,keterbatasan serta jati diri sebagai perempuan atau laki-laki yang  sederajat,memahami fungsi peran suara hati sehingga mampu bersikap kritis terhadap media serta memahami Kitab Suci dan Tradisi sebagai dasar iman Kristiani.</v>
      </c>
      <c r="K11" s="28">
        <f t="shared" ref="K11:K50" si="5">IF((COUNTA(AF11:AO11)&gt;0),AVERAGE(AF11:AO11),"")</f>
        <v>85.5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aktivitas   menuliskan refleksi/ menuliskan doa/menuliskan puisi  yang berkaitan dengan  kemampuan dan  keterbatasannya</v>
      </c>
      <c r="Q11" s="39" t="s">
        <v>8</v>
      </c>
      <c r="R11" s="39" t="s">
        <v>8</v>
      </c>
      <c r="S11" s="18"/>
      <c r="T11" s="1">
        <v>85</v>
      </c>
      <c r="U11" s="1">
        <v>85</v>
      </c>
      <c r="V11" s="1">
        <v>89</v>
      </c>
      <c r="W11" s="1">
        <v>86</v>
      </c>
      <c r="X11" s="1">
        <v>87</v>
      </c>
      <c r="Y11" s="1">
        <v>87</v>
      </c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1">
        <v>86</v>
      </c>
      <c r="AJ11" s="1">
        <v>85</v>
      </c>
      <c r="AK11" s="1">
        <v>87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87836</v>
      </c>
      <c r="C12" s="19" t="s">
        <v>58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memahami diri ,keterbatasan serta jati diri sebagai perempuan atau laki-laki yang  sederajat,memahami fungsi peran suara hati sehingga mampu bersikap kritis terhadap media serta memahami Kitab Suci dan Tradisi sebagai dasar iman Kristiani.</v>
      </c>
      <c r="K12" s="28">
        <f t="shared" si="5"/>
        <v>83.833333333333329</v>
      </c>
      <c r="L12" s="28" t="str">
        <f t="shared" si="6"/>
        <v>B</v>
      </c>
      <c r="M12" s="28">
        <f t="shared" si="7"/>
        <v>83.833333333333329</v>
      </c>
      <c r="N12" s="28" t="str">
        <f t="shared" si="8"/>
        <v>B</v>
      </c>
      <c r="O12" s="36">
        <v>2</v>
      </c>
      <c r="P12" s="28" t="str">
        <f t="shared" si="9"/>
        <v>terampil melakukan aktivitas   menuliskan refleksi/ menuliskan doa/menuliskan puisi  yang berkaitan dengan  kemampuan dan  keterbatasannya</v>
      </c>
      <c r="Q12" s="39" t="s">
        <v>8</v>
      </c>
      <c r="R12" s="39" t="s">
        <v>8</v>
      </c>
      <c r="S12" s="18"/>
      <c r="T12" s="1">
        <v>83</v>
      </c>
      <c r="U12" s="1">
        <v>84</v>
      </c>
      <c r="V12" s="1">
        <v>84</v>
      </c>
      <c r="W12" s="1">
        <v>86</v>
      </c>
      <c r="X12" s="1">
        <v>85</v>
      </c>
      <c r="Y12" s="1">
        <v>85</v>
      </c>
      <c r="Z12" s="1"/>
      <c r="AA12" s="1"/>
      <c r="AB12" s="1"/>
      <c r="AC12" s="1"/>
      <c r="AD12" s="1"/>
      <c r="AE12" s="18"/>
      <c r="AF12" s="1">
        <v>83</v>
      </c>
      <c r="AG12" s="1">
        <v>84</v>
      </c>
      <c r="AH12" s="1">
        <v>83</v>
      </c>
      <c r="AI12" s="1">
        <v>85</v>
      </c>
      <c r="AJ12" s="1">
        <v>84</v>
      </c>
      <c r="AK12" s="1">
        <v>84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87839</v>
      </c>
      <c r="C13" s="19" t="s">
        <v>67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dalam memahami diri ,keterbatasan serta jati diri sebagai perempuan atau laki-laki yang  sederajat,memahami fungsi peran suara hati sehingga mampu bersikap kritis terhadap media serta memahami Kitab Suci dan Tradisi sebagai dasar iman Kristiani.</v>
      </c>
      <c r="K13" s="28">
        <f t="shared" si="5"/>
        <v>85.333333333333329</v>
      </c>
      <c r="L13" s="28" t="str">
        <f t="shared" si="6"/>
        <v>A</v>
      </c>
      <c r="M13" s="28">
        <f t="shared" si="7"/>
        <v>85.333333333333329</v>
      </c>
      <c r="N13" s="28" t="str">
        <f t="shared" si="8"/>
        <v>A</v>
      </c>
      <c r="O13" s="36">
        <v>1</v>
      </c>
      <c r="P13" s="28" t="str">
        <f t="shared" si="9"/>
        <v>sangat terampil melakukan aktivitas   menuliskan refleksi/ menuliskan doa/menuliskan puisi  yang berkaitan dengan  kemampuan dan  keterbatasannya</v>
      </c>
      <c r="Q13" s="39" t="s">
        <v>8</v>
      </c>
      <c r="R13" s="39" t="s">
        <v>8</v>
      </c>
      <c r="S13" s="18"/>
      <c r="T13" s="1">
        <v>85</v>
      </c>
      <c r="U13" s="1">
        <v>85</v>
      </c>
      <c r="V13" s="1">
        <v>85</v>
      </c>
      <c r="W13" s="1">
        <v>86</v>
      </c>
      <c r="X13" s="1">
        <v>87</v>
      </c>
      <c r="Y13" s="1">
        <v>87</v>
      </c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>
        <v>86</v>
      </c>
      <c r="AJ13" s="1">
        <v>85</v>
      </c>
      <c r="AK13" s="1">
        <v>86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100</v>
      </c>
      <c r="FI13" s="76" t="s">
        <v>68</v>
      </c>
      <c r="FJ13" s="77">
        <v>25641</v>
      </c>
      <c r="FK13" s="77">
        <v>25651</v>
      </c>
    </row>
    <row r="14" spans="1:167" x14ac:dyDescent="0.25">
      <c r="A14" s="19">
        <v>4</v>
      </c>
      <c r="B14" s="19">
        <v>87840</v>
      </c>
      <c r="C14" s="19" t="s">
        <v>69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dalam memahami diri ,keterbatasan serta jati diri sebagai perempuan atau laki-laki yang  sederajat,memahami fungsi peran suara hati sehingga mampu bersikap kritis terhadap media namun perlu peningkatan dalam memahami Kitab Suci dan Tradisi sebagai dasar iman Kristiani.</v>
      </c>
      <c r="K14" s="28">
        <f t="shared" si="5"/>
        <v>82.166666666666671</v>
      </c>
      <c r="L14" s="28" t="str">
        <f t="shared" si="6"/>
        <v>B</v>
      </c>
      <c r="M14" s="28">
        <f t="shared" si="7"/>
        <v>82.166666666666671</v>
      </c>
      <c r="N14" s="28" t="str">
        <f t="shared" si="8"/>
        <v>B</v>
      </c>
      <c r="O14" s="36">
        <v>2</v>
      </c>
      <c r="P14" s="28" t="str">
        <f t="shared" si="9"/>
        <v>terampil melakukan aktivitas   menuliskan refleksi/ menuliskan doa/menuliskan puisi  yang berkaitan dengan  kemampuan dan  keterbatasannya</v>
      </c>
      <c r="Q14" s="39" t="s">
        <v>8</v>
      </c>
      <c r="R14" s="39" t="s">
        <v>8</v>
      </c>
      <c r="S14" s="18"/>
      <c r="T14" s="1">
        <v>80</v>
      </c>
      <c r="U14" s="1">
        <v>83</v>
      </c>
      <c r="V14" s="1">
        <v>81</v>
      </c>
      <c r="W14" s="1">
        <v>86</v>
      </c>
      <c r="X14" s="1">
        <v>87</v>
      </c>
      <c r="Y14" s="1">
        <v>85</v>
      </c>
      <c r="Z14" s="1"/>
      <c r="AA14" s="1"/>
      <c r="AB14" s="1"/>
      <c r="AC14" s="1"/>
      <c r="AD14" s="1"/>
      <c r="AE14" s="18"/>
      <c r="AF14" s="1">
        <v>80</v>
      </c>
      <c r="AG14" s="1">
        <v>83</v>
      </c>
      <c r="AH14" s="1">
        <v>80</v>
      </c>
      <c r="AI14" s="1">
        <v>83</v>
      </c>
      <c r="AJ14" s="1">
        <v>83</v>
      </c>
      <c r="AK14" s="1">
        <v>84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87841</v>
      </c>
      <c r="C15" s="19" t="s">
        <v>70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dalam memahami diri ,keterbatasan serta jati diri sebagai perempuan atau laki-laki yang  sederajat,memahami fungsi peran suara hati sehingga mampu bersikap kritis terhadap media namun perlu peningkatan dalam memahami Kitab Suci dan Tradisi sebagai dasar iman Kristiani.</v>
      </c>
      <c r="K15" s="28">
        <f t="shared" si="5"/>
        <v>84.333333333333329</v>
      </c>
      <c r="L15" s="28" t="str">
        <f t="shared" si="6"/>
        <v>A</v>
      </c>
      <c r="M15" s="28">
        <f t="shared" si="7"/>
        <v>84.333333333333329</v>
      </c>
      <c r="N15" s="28" t="str">
        <f t="shared" si="8"/>
        <v>A</v>
      </c>
      <c r="O15" s="36">
        <v>1</v>
      </c>
      <c r="P15" s="28" t="str">
        <f t="shared" si="9"/>
        <v>sangat terampil melakukan aktivitas   menuliskan refleksi/ menuliskan doa/menuliskan puisi  yang berkaitan dengan  kemampuan dan  keterbatasannya</v>
      </c>
      <c r="Q15" s="39" t="s">
        <v>8</v>
      </c>
      <c r="R15" s="39" t="s">
        <v>8</v>
      </c>
      <c r="S15" s="18"/>
      <c r="T15" s="1">
        <v>83</v>
      </c>
      <c r="U15" s="1">
        <v>85</v>
      </c>
      <c r="V15" s="1">
        <v>81</v>
      </c>
      <c r="W15" s="1">
        <v>84</v>
      </c>
      <c r="X15" s="1">
        <v>85</v>
      </c>
      <c r="Y15" s="1">
        <v>83</v>
      </c>
      <c r="Z15" s="1"/>
      <c r="AA15" s="1"/>
      <c r="AB15" s="1"/>
      <c r="AC15" s="1"/>
      <c r="AD15" s="1"/>
      <c r="AE15" s="18"/>
      <c r="AF15" s="1">
        <v>83</v>
      </c>
      <c r="AG15" s="1">
        <v>85</v>
      </c>
      <c r="AH15" s="1">
        <v>83</v>
      </c>
      <c r="AI15" s="1">
        <v>84</v>
      </c>
      <c r="AJ15" s="1">
        <v>85</v>
      </c>
      <c r="AK15" s="1">
        <v>86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101</v>
      </c>
      <c r="FI15" s="76" t="s">
        <v>71</v>
      </c>
      <c r="FJ15" s="77">
        <v>25642</v>
      </c>
      <c r="FK15" s="77">
        <v>25652</v>
      </c>
    </row>
    <row r="16" spans="1:167" x14ac:dyDescent="0.25">
      <c r="A16" s="19">
        <v>6</v>
      </c>
      <c r="B16" s="19">
        <v>87842</v>
      </c>
      <c r="C16" s="19" t="s">
        <v>72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dalam memahami diri ,keterbatasan serta jati diri sebagai perempuan atau laki-laki yang  sederajat,memahami fungsi peran suara hati sehingga mampu bersikap kritis terhadap media serta memahami Kitab Suci dan Tradisi sebagai dasar iman Kristiani.</v>
      </c>
      <c r="K16" s="28">
        <f t="shared" si="5"/>
        <v>85.5</v>
      </c>
      <c r="L16" s="28" t="str">
        <f t="shared" si="6"/>
        <v>A</v>
      </c>
      <c r="M16" s="28">
        <f t="shared" si="7"/>
        <v>85.5</v>
      </c>
      <c r="N16" s="28" t="str">
        <f t="shared" si="8"/>
        <v>A</v>
      </c>
      <c r="O16" s="36">
        <v>1</v>
      </c>
      <c r="P16" s="28" t="str">
        <f t="shared" si="9"/>
        <v>sangat terampil melakukan aktivitas   menuliskan refleksi/ menuliskan doa/menuliskan puisi  yang berkaitan dengan  kemampuan dan  keterbatasannya</v>
      </c>
      <c r="Q16" s="39" t="s">
        <v>8</v>
      </c>
      <c r="R16" s="39" t="s">
        <v>8</v>
      </c>
      <c r="S16" s="18"/>
      <c r="T16" s="1">
        <v>85</v>
      </c>
      <c r="U16" s="1">
        <v>85</v>
      </c>
      <c r="V16" s="1">
        <v>84</v>
      </c>
      <c r="W16" s="1">
        <v>85</v>
      </c>
      <c r="X16" s="1">
        <v>85</v>
      </c>
      <c r="Y16" s="1">
        <v>86</v>
      </c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>
        <v>86</v>
      </c>
      <c r="AJ16" s="1">
        <v>87</v>
      </c>
      <c r="AK16" s="1">
        <v>85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87843</v>
      </c>
      <c r="C17" s="19" t="s">
        <v>73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1</v>
      </c>
      <c r="J17" s="28" t="str">
        <f t="shared" si="4"/>
        <v>Memiliki kemampuan dalam memahami diri ,keterbatasan serta jati diri sebagai perempuan atau laki-laki yang  sederajat,memahami fungsi peran suara hati sehingga mampu bersikap kritis terhadap media serta memahami Kitab Suci dan Tradisi sebagai dasar iman Kristiani.</v>
      </c>
      <c r="K17" s="28">
        <f t="shared" si="5"/>
        <v>84.5</v>
      </c>
      <c r="L17" s="28" t="str">
        <f t="shared" si="6"/>
        <v>A</v>
      </c>
      <c r="M17" s="28">
        <f t="shared" si="7"/>
        <v>84.5</v>
      </c>
      <c r="N17" s="28" t="str">
        <f t="shared" si="8"/>
        <v>A</v>
      </c>
      <c r="O17" s="36">
        <v>1</v>
      </c>
      <c r="P17" s="28" t="str">
        <f t="shared" si="9"/>
        <v>sangat terampil melakukan aktivitas   menuliskan refleksi/ menuliskan doa/menuliskan puisi  yang berkaitan dengan  kemampuan dan  keterbatasannya</v>
      </c>
      <c r="Q17" s="39" t="s">
        <v>8</v>
      </c>
      <c r="R17" s="39" t="s">
        <v>8</v>
      </c>
      <c r="S17" s="18"/>
      <c r="T17" s="1">
        <v>85</v>
      </c>
      <c r="U17" s="1">
        <v>83</v>
      </c>
      <c r="V17" s="1">
        <v>87</v>
      </c>
      <c r="W17" s="1">
        <v>84</v>
      </c>
      <c r="X17" s="1">
        <v>83</v>
      </c>
      <c r="Y17" s="1">
        <v>83</v>
      </c>
      <c r="Z17" s="1"/>
      <c r="AA17" s="1"/>
      <c r="AB17" s="1"/>
      <c r="AC17" s="1"/>
      <c r="AD17" s="1"/>
      <c r="AE17" s="18"/>
      <c r="AF17" s="1">
        <v>85</v>
      </c>
      <c r="AG17" s="1">
        <v>83</v>
      </c>
      <c r="AH17" s="1">
        <v>85</v>
      </c>
      <c r="AI17" s="1">
        <v>84</v>
      </c>
      <c r="AJ17" s="1">
        <v>85</v>
      </c>
      <c r="AK17" s="1">
        <v>85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25643</v>
      </c>
      <c r="FK17" s="77">
        <v>25653</v>
      </c>
    </row>
    <row r="18" spans="1:167" x14ac:dyDescent="0.25">
      <c r="A18" s="19">
        <v>8</v>
      </c>
      <c r="B18" s="19">
        <v>87845</v>
      </c>
      <c r="C18" s="19" t="s">
        <v>74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>Memiliki kemampuan dalam memahami diri ,keterbatasan serta jati diri sebagai perempuan atau laki-laki yang  sederajat,memahami fungsi peran suara hati sehingga mampu bersikap kritis terhadap media serta memahami Kitab Suci dan Tradisi sebagai dasar iman Kristiani.</v>
      </c>
      <c r="K18" s="28">
        <f t="shared" si="5"/>
        <v>88.166666666666671</v>
      </c>
      <c r="L18" s="28" t="str">
        <f t="shared" si="6"/>
        <v>A</v>
      </c>
      <c r="M18" s="28">
        <f t="shared" si="7"/>
        <v>88.166666666666671</v>
      </c>
      <c r="N18" s="28" t="str">
        <f t="shared" si="8"/>
        <v>A</v>
      </c>
      <c r="O18" s="36">
        <v>1</v>
      </c>
      <c r="P18" s="28" t="str">
        <f t="shared" si="9"/>
        <v>sangat terampil melakukan aktivitas   menuliskan refleksi/ menuliskan doa/menuliskan puisi  yang berkaitan dengan  kemampuan dan  keterbatasannya</v>
      </c>
      <c r="Q18" s="39" t="s">
        <v>8</v>
      </c>
      <c r="R18" s="39" t="s">
        <v>8</v>
      </c>
      <c r="S18" s="18"/>
      <c r="T18" s="1">
        <v>88</v>
      </c>
      <c r="U18" s="1">
        <v>88</v>
      </c>
      <c r="V18" s="1">
        <v>90</v>
      </c>
      <c r="W18" s="1">
        <v>88</v>
      </c>
      <c r="X18" s="1">
        <v>89</v>
      </c>
      <c r="Y18" s="1">
        <v>89</v>
      </c>
      <c r="Z18" s="1"/>
      <c r="AA18" s="1"/>
      <c r="AB18" s="1"/>
      <c r="AC18" s="1"/>
      <c r="AD18" s="1"/>
      <c r="AE18" s="18"/>
      <c r="AF18" s="1">
        <v>88</v>
      </c>
      <c r="AG18" s="1">
        <v>88</v>
      </c>
      <c r="AH18" s="1">
        <v>88</v>
      </c>
      <c r="AI18" s="1">
        <v>89</v>
      </c>
      <c r="AJ18" s="1">
        <v>88</v>
      </c>
      <c r="AK18" s="1">
        <v>88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87847</v>
      </c>
      <c r="C19" s="19" t="s">
        <v>75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memahami diri ,keterbatasan serta jati diri sebagai perempuan atau laki-laki yang  sederajat,memahami fungsi peran suara hati sehingga mampu bersikap kritis terhadap media serta memahami Kitab Suci dan Tradisi sebagai dasar iman Kristiani.</v>
      </c>
      <c r="K19" s="28">
        <f t="shared" si="5"/>
        <v>85.5</v>
      </c>
      <c r="L19" s="28" t="str">
        <f t="shared" si="6"/>
        <v>A</v>
      </c>
      <c r="M19" s="28">
        <f t="shared" si="7"/>
        <v>85.5</v>
      </c>
      <c r="N19" s="28" t="str">
        <f t="shared" si="8"/>
        <v>A</v>
      </c>
      <c r="O19" s="36">
        <v>1</v>
      </c>
      <c r="P19" s="28" t="str">
        <f t="shared" si="9"/>
        <v>sangat terampil melakukan aktivitas   menuliskan refleksi/ menuliskan doa/menuliskan puisi  yang berkaitan dengan  kemampuan dan  keterbatasannya</v>
      </c>
      <c r="Q19" s="39" t="s">
        <v>8</v>
      </c>
      <c r="R19" s="39" t="s">
        <v>8</v>
      </c>
      <c r="S19" s="18"/>
      <c r="T19" s="1">
        <v>85</v>
      </c>
      <c r="U19" s="1">
        <v>85</v>
      </c>
      <c r="V19" s="1">
        <v>84</v>
      </c>
      <c r="W19" s="1">
        <v>85</v>
      </c>
      <c r="X19" s="1">
        <v>86</v>
      </c>
      <c r="Y19" s="1">
        <v>87</v>
      </c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>
        <v>86</v>
      </c>
      <c r="AJ19" s="1">
        <v>87</v>
      </c>
      <c r="AK19" s="1">
        <v>85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25644</v>
      </c>
      <c r="FK19" s="77">
        <v>25654</v>
      </c>
    </row>
    <row r="20" spans="1:167" x14ac:dyDescent="0.25">
      <c r="A20" s="19">
        <v>10</v>
      </c>
      <c r="B20" s="19">
        <v>87849</v>
      </c>
      <c r="C20" s="19" t="s">
        <v>76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dalam memahami diri ,keterbatasan serta jati diri sebagai perempuan atau laki-laki yang  sederajat,memahami fungsi peran suara hati sehingga mampu bersikap kritis terhadap media serta memahami Kitab Suci dan Tradisi sebagai dasar iman Kristiani.</v>
      </c>
      <c r="K20" s="28">
        <f t="shared" si="5"/>
        <v>84.166666666666671</v>
      </c>
      <c r="L20" s="28" t="str">
        <f t="shared" si="6"/>
        <v>A</v>
      </c>
      <c r="M20" s="28">
        <f t="shared" si="7"/>
        <v>84.166666666666671</v>
      </c>
      <c r="N20" s="28" t="str">
        <f t="shared" si="8"/>
        <v>A</v>
      </c>
      <c r="O20" s="36">
        <v>1</v>
      </c>
      <c r="P20" s="28" t="str">
        <f t="shared" si="9"/>
        <v>sangat terampil melakukan aktivitas   menuliskan refleksi/ menuliskan doa/menuliskan puisi  yang berkaitan dengan  kemampuan dan  keterbatasannya</v>
      </c>
      <c r="Q20" s="39" t="s">
        <v>8</v>
      </c>
      <c r="R20" s="39" t="s">
        <v>8</v>
      </c>
      <c r="S20" s="18"/>
      <c r="T20" s="1">
        <v>83</v>
      </c>
      <c r="U20" s="1">
        <v>85</v>
      </c>
      <c r="V20" s="1">
        <v>80</v>
      </c>
      <c r="W20" s="1">
        <v>87</v>
      </c>
      <c r="X20" s="1">
        <v>85</v>
      </c>
      <c r="Y20" s="1">
        <v>87</v>
      </c>
      <c r="Z20" s="1"/>
      <c r="AA20" s="1"/>
      <c r="AB20" s="1"/>
      <c r="AC20" s="1"/>
      <c r="AD20" s="1"/>
      <c r="AE20" s="18"/>
      <c r="AF20" s="1">
        <v>83</v>
      </c>
      <c r="AG20" s="1">
        <v>85</v>
      </c>
      <c r="AH20" s="1">
        <v>83</v>
      </c>
      <c r="AI20" s="1">
        <v>84</v>
      </c>
      <c r="AJ20" s="1">
        <v>85</v>
      </c>
      <c r="AK20" s="1">
        <v>85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/>
      <c r="B21" s="19"/>
      <c r="C21" s="19"/>
      <c r="D21" s="18"/>
      <c r="E21" s="28" t="str">
        <f t="shared" si="0"/>
        <v/>
      </c>
      <c r="F21" s="28" t="str">
        <f t="shared" si="1"/>
        <v/>
      </c>
      <c r="G21" s="28" t="str">
        <f t="shared" si="2"/>
        <v/>
      </c>
      <c r="H21" s="28" t="str">
        <f t="shared" si="3"/>
        <v/>
      </c>
      <c r="I21" s="36"/>
      <c r="J21" s="28" t="str">
        <f t="shared" si="4"/>
        <v/>
      </c>
      <c r="K21" s="28" t="str">
        <f t="shared" si="5"/>
        <v/>
      </c>
      <c r="L21" s="28" t="str">
        <f t="shared" si="6"/>
        <v/>
      </c>
      <c r="M21" s="28" t="str">
        <f t="shared" si="7"/>
        <v/>
      </c>
      <c r="N21" s="28" t="str">
        <f t="shared" si="8"/>
        <v/>
      </c>
      <c r="O21" s="36"/>
      <c r="P21" s="28" t="str">
        <f t="shared" si="9"/>
        <v/>
      </c>
      <c r="Q21" s="39"/>
      <c r="R21" s="39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25645</v>
      </c>
      <c r="FK21" s="77">
        <v>25655</v>
      </c>
    </row>
    <row r="22" spans="1:167" x14ac:dyDescent="0.25">
      <c r="A22" s="19"/>
      <c r="B22" s="19"/>
      <c r="C22" s="19"/>
      <c r="D22" s="18"/>
      <c r="E22" s="28" t="str">
        <f t="shared" si="0"/>
        <v/>
      </c>
      <c r="F22" s="28" t="str">
        <f t="shared" si="1"/>
        <v/>
      </c>
      <c r="G22" s="28" t="str">
        <f t="shared" si="2"/>
        <v/>
      </c>
      <c r="H22" s="28" t="str">
        <f t="shared" si="3"/>
        <v/>
      </c>
      <c r="I22" s="36"/>
      <c r="J22" s="28" t="str">
        <f t="shared" si="4"/>
        <v/>
      </c>
      <c r="K22" s="28" t="str">
        <f t="shared" si="5"/>
        <v/>
      </c>
      <c r="L22" s="28" t="str">
        <f t="shared" si="6"/>
        <v/>
      </c>
      <c r="M22" s="28" t="str">
        <f t="shared" si="7"/>
        <v/>
      </c>
      <c r="N22" s="28" t="str">
        <f t="shared" si="8"/>
        <v/>
      </c>
      <c r="O22" s="36"/>
      <c r="P22" s="28" t="str">
        <f t="shared" si="9"/>
        <v/>
      </c>
      <c r="Q22" s="39"/>
      <c r="R22" s="39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25646</v>
      </c>
      <c r="FK23" s="77">
        <v>25656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77</v>
      </c>
      <c r="FD25" s="46"/>
      <c r="FE25" s="46"/>
      <c r="FG25" s="74">
        <v>7</v>
      </c>
      <c r="FH25" s="76"/>
      <c r="FI25" s="76"/>
      <c r="FJ25" s="77">
        <v>25647</v>
      </c>
      <c r="FK25" s="77">
        <v>25657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25648</v>
      </c>
      <c r="FK27" s="77">
        <v>25658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25649</v>
      </c>
      <c r="FK29" s="77">
        <v>25659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25650</v>
      </c>
      <c r="FK31" s="77">
        <v>25660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78</v>
      </c>
      <c r="D52" s="18"/>
      <c r="E52" s="18"/>
      <c r="F52" s="18" t="s">
        <v>79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80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81</v>
      </c>
      <c r="D53" s="18"/>
      <c r="E53" s="18"/>
      <c r="F53" s="18" t="s">
        <v>82</v>
      </c>
      <c r="G53" s="18"/>
      <c r="H53" s="18"/>
      <c r="I53" s="38"/>
      <c r="J53" s="30"/>
      <c r="K53" s="18">
        <f>IF(COUNTBLANK($G$11:$G$50)=40,"",MIN($G$11:$G$50))</f>
        <v>84</v>
      </c>
      <c r="L53" s="18"/>
      <c r="M53" s="18"/>
      <c r="N53" s="18"/>
      <c r="O53" s="37"/>
      <c r="P53" s="18"/>
      <c r="Q53" s="37" t="s">
        <v>83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84</v>
      </c>
      <c r="G54" s="18"/>
      <c r="H54" s="18"/>
      <c r="I54" s="38"/>
      <c r="J54" s="30"/>
      <c r="K54" s="18">
        <f>IF(COUNTBLANK($G$11:$G$50)=40,"",AVERAGE($G$11:$G$50))</f>
        <v>85.4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85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87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89</v>
      </c>
      <c r="R57" s="37" t="s">
        <v>90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H3" sqref="FH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748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91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748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88031</v>
      </c>
      <c r="C11" s="19" t="s">
        <v>92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diri ,keterbatasan serta jati diri sebagai perempuan atau laki-laki yang  sederajat,memahami fungsi peran suara hati sehingga mampu bersikap kritis terhadap media namun perlu peningkatan dalam memahami Kitab Suci dan Tradisi sebagai dasar iman Kristiani.</v>
      </c>
      <c r="K11" s="28">
        <f t="shared" ref="K11:K50" si="5">IF((COUNTA(AF11:AO11)&gt;0),AVERAGE(AF11:AO11),"")</f>
        <v>81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melakukan aktivitas   menuliskan refleksi/ menuliskan doa/menuliskan puisi  yang berkaitan dengan  kemampuan dan  keterbatasannya</v>
      </c>
      <c r="Q11" s="39" t="s">
        <v>8</v>
      </c>
      <c r="R11" s="39" t="s">
        <v>8</v>
      </c>
      <c r="S11" s="18"/>
      <c r="T11" s="1">
        <v>80</v>
      </c>
      <c r="U11" s="1">
        <v>81</v>
      </c>
      <c r="V11" s="1">
        <v>80</v>
      </c>
      <c r="W11" s="1">
        <v>82</v>
      </c>
      <c r="X11" s="1">
        <v>82</v>
      </c>
      <c r="Y11" s="1">
        <v>81</v>
      </c>
      <c r="Z11" s="1"/>
      <c r="AA11" s="1"/>
      <c r="AB11" s="1"/>
      <c r="AC11" s="1"/>
      <c r="AD11" s="1"/>
      <c r="AE11" s="18"/>
      <c r="AF11" s="1">
        <v>80</v>
      </c>
      <c r="AG11" s="1">
        <v>81</v>
      </c>
      <c r="AH11" s="1">
        <v>80</v>
      </c>
      <c r="AI11" s="1">
        <v>82</v>
      </c>
      <c r="AJ11" s="1">
        <v>82</v>
      </c>
      <c r="AK11" s="1">
        <v>81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88042</v>
      </c>
      <c r="C12" s="19" t="s">
        <v>93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memahami diri ,keterbatasan serta jati diri sebagai perempuan atau laki-laki yang  sederajat,memahami fungsi peran suara hati sehingga mampu bersikap kritis terhadap media serta memahami Kitab Suci dan Tradisi sebagai dasar iman Kristiani.</v>
      </c>
      <c r="K12" s="28">
        <f t="shared" si="5"/>
        <v>85.5</v>
      </c>
      <c r="L12" s="28" t="str">
        <f t="shared" si="6"/>
        <v>A</v>
      </c>
      <c r="M12" s="28">
        <f t="shared" si="7"/>
        <v>85.5</v>
      </c>
      <c r="N12" s="28" t="str">
        <f t="shared" si="8"/>
        <v>A</v>
      </c>
      <c r="O12" s="36">
        <v>1</v>
      </c>
      <c r="P12" s="28" t="str">
        <f t="shared" si="9"/>
        <v>sangat terampil melakukan aktivitas   menuliskan refleksi/ menuliskan doa/menuliskan puisi  yang berkaitan dengan  kemampuan dan  keterbatasannya</v>
      </c>
      <c r="Q12" s="39" t="s">
        <v>8</v>
      </c>
      <c r="R12" s="39" t="s">
        <v>8</v>
      </c>
      <c r="S12" s="18"/>
      <c r="T12" s="1">
        <v>85</v>
      </c>
      <c r="U12" s="1">
        <v>85</v>
      </c>
      <c r="V12" s="1">
        <v>85</v>
      </c>
      <c r="W12" s="1">
        <v>85</v>
      </c>
      <c r="X12" s="1">
        <v>83</v>
      </c>
      <c r="Y12" s="1">
        <v>86</v>
      </c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>
        <v>86</v>
      </c>
      <c r="AJ12" s="1">
        <v>87</v>
      </c>
      <c r="AK12" s="1">
        <v>85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88044</v>
      </c>
      <c r="C13" s="19" t="s">
        <v>94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dalam memahami diri ,keterbatasan serta jati diri sebagai perempuan atau laki-laki yang  sederajat,memahami fungsi peran suara hati sehingga mampu bersikap kritis terhadap media namun perlu peningkatan dalam memahami Kitab Suci dan Tradisi sebagai dasar iman Kristiani.</v>
      </c>
      <c r="K13" s="28">
        <f t="shared" si="5"/>
        <v>82.5</v>
      </c>
      <c r="L13" s="28" t="str">
        <f t="shared" si="6"/>
        <v>B</v>
      </c>
      <c r="M13" s="28">
        <f t="shared" si="7"/>
        <v>82.5</v>
      </c>
      <c r="N13" s="28" t="str">
        <f t="shared" si="8"/>
        <v>B</v>
      </c>
      <c r="O13" s="36">
        <v>2</v>
      </c>
      <c r="P13" s="28" t="str">
        <f t="shared" si="9"/>
        <v>terampil melakukan aktivitas   menuliskan refleksi/ menuliskan doa/menuliskan puisi  yang berkaitan dengan  kemampuan dan  keterbatasannya</v>
      </c>
      <c r="Q13" s="39" t="s">
        <v>8</v>
      </c>
      <c r="R13" s="39" t="s">
        <v>8</v>
      </c>
      <c r="S13" s="18"/>
      <c r="T13" s="1">
        <v>83</v>
      </c>
      <c r="U13" s="1">
        <v>83</v>
      </c>
      <c r="V13" s="1">
        <v>80</v>
      </c>
      <c r="W13" s="1">
        <v>83</v>
      </c>
      <c r="X13" s="1">
        <v>82</v>
      </c>
      <c r="Y13" s="1">
        <v>84</v>
      </c>
      <c r="Z13" s="1"/>
      <c r="AA13" s="1"/>
      <c r="AB13" s="1"/>
      <c r="AC13" s="1"/>
      <c r="AD13" s="1"/>
      <c r="AE13" s="18"/>
      <c r="AF13" s="1">
        <v>84</v>
      </c>
      <c r="AG13" s="1">
        <v>83</v>
      </c>
      <c r="AH13" s="1">
        <v>80</v>
      </c>
      <c r="AI13" s="1">
        <v>83</v>
      </c>
      <c r="AJ13" s="1">
        <v>82</v>
      </c>
      <c r="AK13" s="1">
        <v>83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100</v>
      </c>
      <c r="FI13" s="76" t="s">
        <v>68</v>
      </c>
      <c r="FJ13" s="77">
        <v>25661</v>
      </c>
      <c r="FK13" s="77">
        <v>25671</v>
      </c>
    </row>
    <row r="14" spans="1:167" x14ac:dyDescent="0.25">
      <c r="A14" s="19">
        <v>4</v>
      </c>
      <c r="B14" s="19">
        <v>88047</v>
      </c>
      <c r="C14" s="19" t="s">
        <v>95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memahami diri ,keterbatasan serta jati diri sebagai perempuan atau laki-laki yang  sederajat,memahami fungsi peran suara hati sehingga mampu bersikap kritis terhadap media serta memahami Kitab Suci dan Tradisi sebagai dasar iman Kristiani.</v>
      </c>
      <c r="K14" s="28">
        <f t="shared" si="5"/>
        <v>86.666666666666671</v>
      </c>
      <c r="L14" s="28" t="str">
        <f t="shared" si="6"/>
        <v>A</v>
      </c>
      <c r="M14" s="28">
        <f t="shared" si="7"/>
        <v>86.666666666666671</v>
      </c>
      <c r="N14" s="28" t="str">
        <f t="shared" si="8"/>
        <v>A</v>
      </c>
      <c r="O14" s="36">
        <v>1</v>
      </c>
      <c r="P14" s="28" t="str">
        <f t="shared" si="9"/>
        <v>sangat terampil melakukan aktivitas   menuliskan refleksi/ menuliskan doa/menuliskan puisi  yang berkaitan dengan  kemampuan dan  keterbatasannya</v>
      </c>
      <c r="Q14" s="39" t="s">
        <v>8</v>
      </c>
      <c r="R14" s="39" t="s">
        <v>8</v>
      </c>
      <c r="S14" s="18"/>
      <c r="T14" s="1">
        <v>85</v>
      </c>
      <c r="U14" s="1">
        <v>85</v>
      </c>
      <c r="V14" s="1">
        <v>89</v>
      </c>
      <c r="W14" s="1">
        <v>86</v>
      </c>
      <c r="X14" s="1">
        <v>87</v>
      </c>
      <c r="Y14" s="1">
        <v>86</v>
      </c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89</v>
      </c>
      <c r="AI14" s="1">
        <v>87</v>
      </c>
      <c r="AJ14" s="1">
        <v>87</v>
      </c>
      <c r="AK14" s="1">
        <v>87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88050</v>
      </c>
      <c r="C15" s="19" t="s">
        <v>96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dalam memahami diri ,keterbatasan serta jati diri sebagai perempuan atau laki-laki yang  sederajat,memahami fungsi peran suara hati sehingga mampu bersikap kritis terhadap media serta memahami Kitab Suci dan Tradisi sebagai dasar iman Kristiani.</v>
      </c>
      <c r="K15" s="28">
        <f t="shared" si="5"/>
        <v>87</v>
      </c>
      <c r="L15" s="28" t="str">
        <f t="shared" si="6"/>
        <v>A</v>
      </c>
      <c r="M15" s="28">
        <f t="shared" si="7"/>
        <v>87</v>
      </c>
      <c r="N15" s="28" t="str">
        <f t="shared" si="8"/>
        <v>A</v>
      </c>
      <c r="O15" s="36">
        <v>1</v>
      </c>
      <c r="P15" s="28" t="str">
        <f t="shared" si="9"/>
        <v>sangat terampil melakukan aktivitas   menuliskan refleksi/ menuliskan doa/menuliskan puisi  yang berkaitan dengan  kemampuan dan  keterbatasannya</v>
      </c>
      <c r="Q15" s="39" t="s">
        <v>8</v>
      </c>
      <c r="R15" s="39" t="s">
        <v>8</v>
      </c>
      <c r="S15" s="18"/>
      <c r="T15" s="1">
        <v>87</v>
      </c>
      <c r="U15" s="1">
        <v>86</v>
      </c>
      <c r="V15" s="1">
        <v>89</v>
      </c>
      <c r="W15" s="1">
        <v>88</v>
      </c>
      <c r="X15" s="1">
        <v>90</v>
      </c>
      <c r="Y15" s="1">
        <v>89</v>
      </c>
      <c r="Z15" s="1"/>
      <c r="AA15" s="1"/>
      <c r="AB15" s="1"/>
      <c r="AC15" s="1"/>
      <c r="AD15" s="1"/>
      <c r="AE15" s="18"/>
      <c r="AF15" s="1">
        <v>86</v>
      </c>
      <c r="AG15" s="1">
        <v>86</v>
      </c>
      <c r="AH15" s="1">
        <v>89</v>
      </c>
      <c r="AI15" s="1">
        <v>86</v>
      </c>
      <c r="AJ15" s="1">
        <v>87</v>
      </c>
      <c r="AK15" s="1">
        <v>88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101</v>
      </c>
      <c r="FI15" s="76" t="s">
        <v>71</v>
      </c>
      <c r="FJ15" s="77">
        <v>25662</v>
      </c>
      <c r="FK15" s="77">
        <v>25672</v>
      </c>
    </row>
    <row r="16" spans="1:167" x14ac:dyDescent="0.25">
      <c r="A16" s="19">
        <v>6</v>
      </c>
      <c r="B16" s="19">
        <v>88052</v>
      </c>
      <c r="C16" s="19" t="s">
        <v>97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dalam memahami diri ,keterbatasan serta jati diri sebagai perempuan atau laki-laki yang  sederajat,memahami fungsi peran suara hati sehingga mampu bersikap kritis terhadap media namun perlu peningkatan dalam memahami Kitab Suci dan Tradisi sebagai dasar iman Kristiani.</v>
      </c>
      <c r="K16" s="28">
        <f t="shared" si="5"/>
        <v>84</v>
      </c>
      <c r="L16" s="28" t="str">
        <f t="shared" si="6"/>
        <v>B</v>
      </c>
      <c r="M16" s="28">
        <f t="shared" si="7"/>
        <v>84</v>
      </c>
      <c r="N16" s="28" t="str">
        <f t="shared" si="8"/>
        <v>B</v>
      </c>
      <c r="O16" s="36">
        <v>2</v>
      </c>
      <c r="P16" s="28" t="str">
        <f t="shared" si="9"/>
        <v>terampil melakukan aktivitas   menuliskan refleksi/ menuliskan doa/menuliskan puisi  yang berkaitan dengan  kemampuan dan  keterbatasannya</v>
      </c>
      <c r="Q16" s="39" t="s">
        <v>8</v>
      </c>
      <c r="R16" s="39" t="s">
        <v>8</v>
      </c>
      <c r="S16" s="18"/>
      <c r="T16" s="1">
        <v>84</v>
      </c>
      <c r="U16" s="1">
        <v>85</v>
      </c>
      <c r="V16" s="1">
        <v>81</v>
      </c>
      <c r="W16" s="1">
        <v>83</v>
      </c>
      <c r="X16" s="1">
        <v>84</v>
      </c>
      <c r="Y16" s="1">
        <v>85</v>
      </c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81</v>
      </c>
      <c r="AI16" s="1">
        <v>84</v>
      </c>
      <c r="AJ16" s="1">
        <v>83</v>
      </c>
      <c r="AK16" s="1">
        <v>86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88055</v>
      </c>
      <c r="C17" s="19" t="s">
        <v>98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dalam memahami diri ,keterbatasan serta jati diri sebagai perempuan atau laki-laki yang  sederajat,memahami fungsi peran suara hati sehingga mampu bersikap kritis terhadap media serta memahami Kitab Suci dan Tradisi sebagai dasar iman Kristiani.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1</v>
      </c>
      <c r="P17" s="28" t="str">
        <f t="shared" si="9"/>
        <v>sangat terampil melakukan aktivitas   menuliskan refleksi/ menuliskan doa/menuliskan puisi  yang berkaitan dengan  kemampuan dan  keterbatasannya</v>
      </c>
      <c r="Q17" s="39" t="s">
        <v>8</v>
      </c>
      <c r="R17" s="39" t="s">
        <v>8</v>
      </c>
      <c r="S17" s="18"/>
      <c r="T17" s="1">
        <v>87</v>
      </c>
      <c r="U17" s="1">
        <v>85</v>
      </c>
      <c r="V17" s="1">
        <v>85</v>
      </c>
      <c r="W17" s="1">
        <v>87</v>
      </c>
      <c r="X17" s="1">
        <v>88</v>
      </c>
      <c r="Y17" s="1">
        <v>89</v>
      </c>
      <c r="Z17" s="1"/>
      <c r="AA17" s="1"/>
      <c r="AB17" s="1"/>
      <c r="AC17" s="1"/>
      <c r="AD17" s="1"/>
      <c r="AE17" s="18"/>
      <c r="AF17" s="1">
        <v>88</v>
      </c>
      <c r="AG17" s="1">
        <v>85</v>
      </c>
      <c r="AH17" s="1">
        <v>85</v>
      </c>
      <c r="AI17" s="1">
        <v>85</v>
      </c>
      <c r="AJ17" s="1">
        <v>87</v>
      </c>
      <c r="AK17" s="1">
        <v>86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25663</v>
      </c>
      <c r="FK17" s="77">
        <v>25673</v>
      </c>
    </row>
    <row r="18" spans="1:167" x14ac:dyDescent="0.25">
      <c r="A18" s="19">
        <v>8</v>
      </c>
      <c r="B18" s="19">
        <v>88058</v>
      </c>
      <c r="C18" s="19" t="s">
        <v>99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>Memiliki kemampuan dalam memahami diri ,keterbatasan serta jati diri sebagai perempuan atau laki-laki yang  sederajat,memahami fungsi peran suara hati sehingga mampu bersikap kritis terhadap media serta memahami Kitab Suci dan Tradisi sebagai dasar iman Kristiani.</v>
      </c>
      <c r="K18" s="28">
        <f t="shared" si="5"/>
        <v>88</v>
      </c>
      <c r="L18" s="28" t="str">
        <f t="shared" si="6"/>
        <v>A</v>
      </c>
      <c r="M18" s="28">
        <f t="shared" si="7"/>
        <v>88</v>
      </c>
      <c r="N18" s="28" t="str">
        <f t="shared" si="8"/>
        <v>A</v>
      </c>
      <c r="O18" s="36">
        <v>1</v>
      </c>
      <c r="P18" s="28" t="str">
        <f t="shared" si="9"/>
        <v>sangat terampil melakukan aktivitas   menuliskan refleksi/ menuliskan doa/menuliskan puisi  yang berkaitan dengan  kemampuan dan  keterbatasannya</v>
      </c>
      <c r="Q18" s="39" t="s">
        <v>8</v>
      </c>
      <c r="R18" s="39" t="s">
        <v>8</v>
      </c>
      <c r="S18" s="18"/>
      <c r="T18" s="1">
        <v>88</v>
      </c>
      <c r="U18" s="1">
        <v>87</v>
      </c>
      <c r="V18" s="1">
        <v>89</v>
      </c>
      <c r="W18" s="1">
        <v>90</v>
      </c>
      <c r="X18" s="1">
        <v>89</v>
      </c>
      <c r="Y18" s="1">
        <v>89</v>
      </c>
      <c r="Z18" s="1"/>
      <c r="AA18" s="1"/>
      <c r="AB18" s="1"/>
      <c r="AC18" s="1"/>
      <c r="AD18" s="1"/>
      <c r="AE18" s="18"/>
      <c r="AF18" s="1">
        <v>88</v>
      </c>
      <c r="AG18" s="1">
        <v>87</v>
      </c>
      <c r="AH18" s="1">
        <v>89</v>
      </c>
      <c r="AI18" s="1">
        <v>88</v>
      </c>
      <c r="AJ18" s="1">
        <v>89</v>
      </c>
      <c r="AK18" s="1">
        <v>87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/>
      <c r="B19" s="19"/>
      <c r="C19" s="19"/>
      <c r="D19" s="18"/>
      <c r="E19" s="28" t="str">
        <f t="shared" si="0"/>
        <v/>
      </c>
      <c r="F19" s="28" t="str">
        <f t="shared" si="1"/>
        <v/>
      </c>
      <c r="G19" s="28" t="str">
        <f t="shared" si="2"/>
        <v/>
      </c>
      <c r="H19" s="28" t="str">
        <f t="shared" si="3"/>
        <v/>
      </c>
      <c r="I19" s="36"/>
      <c r="J19" s="28" t="str">
        <f t="shared" si="4"/>
        <v/>
      </c>
      <c r="K19" s="28" t="str">
        <f t="shared" si="5"/>
        <v/>
      </c>
      <c r="L19" s="28" t="str">
        <f t="shared" si="6"/>
        <v/>
      </c>
      <c r="M19" s="28" t="str">
        <f t="shared" si="7"/>
        <v/>
      </c>
      <c r="N19" s="28" t="str">
        <f t="shared" si="8"/>
        <v/>
      </c>
      <c r="O19" s="36"/>
      <c r="P19" s="28" t="str">
        <f t="shared" si="9"/>
        <v/>
      </c>
      <c r="Q19" s="39"/>
      <c r="R19" s="39"/>
      <c r="S19" s="1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25664</v>
      </c>
      <c r="FK19" s="77">
        <v>25674</v>
      </c>
    </row>
    <row r="20" spans="1:167" x14ac:dyDescent="0.25">
      <c r="A20" s="19"/>
      <c r="B20" s="19"/>
      <c r="C20" s="19"/>
      <c r="D20" s="18"/>
      <c r="E20" s="28" t="str">
        <f t="shared" si="0"/>
        <v/>
      </c>
      <c r="F20" s="28" t="str">
        <f t="shared" si="1"/>
        <v/>
      </c>
      <c r="G20" s="28" t="str">
        <f t="shared" si="2"/>
        <v/>
      </c>
      <c r="H20" s="28" t="str">
        <f t="shared" si="3"/>
        <v/>
      </c>
      <c r="I20" s="36"/>
      <c r="J20" s="28" t="str">
        <f t="shared" si="4"/>
        <v/>
      </c>
      <c r="K20" s="28" t="str">
        <f t="shared" si="5"/>
        <v/>
      </c>
      <c r="L20" s="28" t="str">
        <f t="shared" si="6"/>
        <v/>
      </c>
      <c r="M20" s="28" t="str">
        <f t="shared" si="7"/>
        <v/>
      </c>
      <c r="N20" s="28" t="str">
        <f t="shared" si="8"/>
        <v/>
      </c>
      <c r="O20" s="36"/>
      <c r="P20" s="28" t="str">
        <f t="shared" si="9"/>
        <v/>
      </c>
      <c r="Q20" s="39"/>
      <c r="R20" s="39"/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/>
      <c r="B21" s="19"/>
      <c r="C21" s="19"/>
      <c r="D21" s="18"/>
      <c r="E21" s="28" t="str">
        <f t="shared" si="0"/>
        <v/>
      </c>
      <c r="F21" s="28" t="str">
        <f t="shared" si="1"/>
        <v/>
      </c>
      <c r="G21" s="28" t="str">
        <f t="shared" si="2"/>
        <v/>
      </c>
      <c r="H21" s="28" t="str">
        <f t="shared" si="3"/>
        <v/>
      </c>
      <c r="I21" s="36"/>
      <c r="J21" s="28" t="str">
        <f t="shared" si="4"/>
        <v/>
      </c>
      <c r="K21" s="28" t="str">
        <f t="shared" si="5"/>
        <v/>
      </c>
      <c r="L21" s="28" t="str">
        <f t="shared" si="6"/>
        <v/>
      </c>
      <c r="M21" s="28" t="str">
        <f t="shared" si="7"/>
        <v/>
      </c>
      <c r="N21" s="28" t="str">
        <f t="shared" si="8"/>
        <v/>
      </c>
      <c r="O21" s="36"/>
      <c r="P21" s="28" t="str">
        <f t="shared" si="9"/>
        <v/>
      </c>
      <c r="Q21" s="39"/>
      <c r="R21" s="39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25665</v>
      </c>
      <c r="FK21" s="77">
        <v>25675</v>
      </c>
    </row>
    <row r="22" spans="1:167" x14ac:dyDescent="0.25">
      <c r="A22" s="19"/>
      <c r="B22" s="19"/>
      <c r="C22" s="19"/>
      <c r="D22" s="18"/>
      <c r="E22" s="28" t="str">
        <f t="shared" si="0"/>
        <v/>
      </c>
      <c r="F22" s="28" t="str">
        <f t="shared" si="1"/>
        <v/>
      </c>
      <c r="G22" s="28" t="str">
        <f t="shared" si="2"/>
        <v/>
      </c>
      <c r="H22" s="28" t="str">
        <f t="shared" si="3"/>
        <v/>
      </c>
      <c r="I22" s="36"/>
      <c r="J22" s="28" t="str">
        <f t="shared" si="4"/>
        <v/>
      </c>
      <c r="K22" s="28" t="str">
        <f t="shared" si="5"/>
        <v/>
      </c>
      <c r="L22" s="28" t="str">
        <f t="shared" si="6"/>
        <v/>
      </c>
      <c r="M22" s="28" t="str">
        <f t="shared" si="7"/>
        <v/>
      </c>
      <c r="N22" s="28" t="str">
        <f t="shared" si="8"/>
        <v/>
      </c>
      <c r="O22" s="36"/>
      <c r="P22" s="28" t="str">
        <f t="shared" si="9"/>
        <v/>
      </c>
      <c r="Q22" s="39"/>
      <c r="R22" s="39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25666</v>
      </c>
      <c r="FK23" s="77">
        <v>25676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77</v>
      </c>
      <c r="FD25" s="46"/>
      <c r="FE25" s="46"/>
      <c r="FG25" s="74">
        <v>7</v>
      </c>
      <c r="FH25" s="76"/>
      <c r="FI25" s="76"/>
      <c r="FJ25" s="77">
        <v>25667</v>
      </c>
      <c r="FK25" s="77">
        <v>25677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25668</v>
      </c>
      <c r="FK27" s="77">
        <v>25678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25669</v>
      </c>
      <c r="FK29" s="77">
        <v>25679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25670</v>
      </c>
      <c r="FK31" s="77">
        <v>25680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78</v>
      </c>
      <c r="D52" s="18"/>
      <c r="E52" s="18"/>
      <c r="F52" s="18" t="s">
        <v>79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80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81</v>
      </c>
      <c r="D53" s="18"/>
      <c r="E53" s="18"/>
      <c r="F53" s="18" t="s">
        <v>82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83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84</v>
      </c>
      <c r="G54" s="18"/>
      <c r="H54" s="18"/>
      <c r="I54" s="38"/>
      <c r="J54" s="30"/>
      <c r="K54" s="18">
        <f>IF(COUNTBLANK($G$11:$G$50)=40,"",AVERAGE($G$11:$G$50))</f>
        <v>85.375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85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87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89</v>
      </c>
      <c r="R57" s="37" t="s">
        <v>90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X-MIPA 2</vt:lpstr>
      <vt:lpstr>X-MIPA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admin</cp:lastModifiedBy>
  <dcterms:created xsi:type="dcterms:W3CDTF">2015-09-01T09:01:01Z</dcterms:created>
  <dcterms:modified xsi:type="dcterms:W3CDTF">2018-12-09T15:48:31Z</dcterms:modified>
  <cp:category/>
</cp:coreProperties>
</file>