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I-MIPA 4" sheetId="1" r:id="rId1"/>
    <sheet name="XII-MIPA 5" sheetId="2" r:id="rId2"/>
    <sheet name="XII-MIPA 6" sheetId="3" r:id="rId3"/>
    <sheet name="XII-MIPA 7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3" i="4" s="1"/>
  <c r="F11" i="4"/>
  <c r="E11" i="4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2" i="1" l="1"/>
  <c r="K54" i="1"/>
  <c r="H11" i="1"/>
  <c r="H11" i="2"/>
  <c r="K52" i="2"/>
  <c r="K54" i="3"/>
  <c r="K52" i="3"/>
  <c r="K53" i="3"/>
  <c r="H11" i="3"/>
  <c r="K54" i="2"/>
  <c r="K52" i="4"/>
  <c r="K54" i="4"/>
</calcChain>
</file>

<file path=xl/sharedStrings.xml><?xml version="1.0" encoding="utf-8"?>
<sst xmlns="http://schemas.openxmlformats.org/spreadsheetml/2006/main" count="724" uniqueCount="220">
  <si>
    <t>DAFTAR NILAI SISWA SMAN 9 SEMARANG SEMESTER GENAP TAHUN PELAJARAN 2018/2019</t>
  </si>
  <si>
    <t>Guru :</t>
  </si>
  <si>
    <t>Drs. Hamim</t>
  </si>
  <si>
    <t>Kelas XII-MIPA 4</t>
  </si>
  <si>
    <t>Mapel :</t>
  </si>
  <si>
    <t>Pendidikan Agama dan Budi Pekerti [ Kelompok A (Wajib) ]</t>
  </si>
  <si>
    <t>didownload 25/04/2019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</si>
  <si>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</si>
  <si>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</si>
  <si>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</si>
  <si>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</si>
  <si>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</si>
  <si>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</si>
  <si>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</si>
  <si>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</si>
  <si>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</si>
  <si>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</si>
  <si>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</si>
  <si>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</si>
  <si>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</si>
  <si>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</si>
  <si>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</si>
  <si>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</si>
  <si>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</si>
  <si>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</si>
  <si>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</si>
  <si>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</si>
  <si>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</si>
  <si>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</si>
  <si>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</si>
  <si>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</si>
  <si>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</si>
  <si>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</si>
  <si>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</si>
  <si>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</si>
  <si>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</si>
  <si>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</si>
  <si>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</si>
  <si>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</si>
  <si>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</si>
  <si>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</si>
  <si>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</si>
  <si>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</si>
  <si>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</si>
  <si>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</si>
  <si>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</si>
  <si>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</si>
  <si>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</si>
  <si>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</si>
  <si>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</si>
  <si>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</si>
  <si>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</si>
  <si>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</si>
  <si>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</si>
  <si>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</si>
  <si>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ADINDA PUTRI WAHYU RAMADHANI</t>
  </si>
  <si>
    <t>Predikat &amp; Deskripsi Pengetahuan</t>
  </si>
  <si>
    <t>ACUAN MENGISI DESKRIPSI</t>
  </si>
  <si>
    <t>ANISSA PUTRI YUNITA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</si>
  <si>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</si>
  <si>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</si>
  <si>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</si>
  <si>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</si>
  <si>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</si>
  <si>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</si>
  <si>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</si>
  <si>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</si>
  <si>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ANNISA LARASATI WIDIPANGESTU KINASIH</t>
  </si>
  <si>
    <t xml:space="preserve">Mampu  menganalisis dan Mengevaluasi makna Kompetensi Dasar 3.2 QS. Luqman L: 13-14, dan Q.S Al Baqarah : 83  serta hadis tentang Kewajiban ibadah dan bersyukur kepada Allah dan berbuat baik kepada sesama </t>
  </si>
  <si>
    <t xml:space="preserve">Terampil dalam  Membaca dan  menghafal  QS.  Luqman : 13-14 dan  dan Q.S. A Baqarah : 83  tentang kewajiban beribadah dan bersyukur kepada Allah serta berbuat baik kepada sesama   </t>
  </si>
  <si>
    <t>ARDIANI BELIA KARIDA PUTRI</t>
  </si>
  <si>
    <t>ARJUN PUTRA PAMUNGKAS</t>
  </si>
  <si>
    <t xml:space="preserve">Mampu  menganalisis dan Mengevaluasi Kompetensi Dasar  3.4 Tentang makna iman kepada Qada' dan qadar </t>
  </si>
  <si>
    <t xml:space="preserve">Terampil menyajikan kaitan antara  iman kepada hari akhir dengan sikap optimis, ikhtiar, dan bertawakal l dalam kehidupan sehari-hari  </t>
  </si>
  <si>
    <t>ASSYIFA SALSABILA</t>
  </si>
  <si>
    <t>ATHA RIDHO PRATAMA</t>
  </si>
  <si>
    <t>Mampu  menganalisis dan Mengevaluasi Kompetensi Dasar 3.7 Tentang ketentuan waris dalam Islam</t>
  </si>
  <si>
    <t xml:space="preserve">Terampil dalam Menyajikan antara ketentuan waris dengan perilaku keluhuran budi, kokoh pendirian, rasa aman, tawakal dan toleransi  </t>
  </si>
  <si>
    <t>AYU NAWANG WULAN</t>
  </si>
  <si>
    <t>BERRY AR`RAFIQ</t>
  </si>
  <si>
    <t xml:space="preserve">Mampu  menganalisis dan mengevaluasi Kompetensi Dasar 3.10 Tentang faktor-faktor kemajuan peradaban Islam dunia </t>
  </si>
  <si>
    <t xml:space="preserve">Terampil dalam Menyajikan faktor penentu kemajuan peradaban Islam dunia  </t>
  </si>
  <si>
    <t>BRITANIA FITHA TARIZARETA</t>
  </si>
  <si>
    <t>FAKHRIZAL RIZKY KUSWANTO</t>
  </si>
  <si>
    <t>Mampu menganalisis dan mengevaluasi Kompetensi Dasar 3.11  tentang faktor kemunduran peradaban Islam dunia</t>
  </si>
  <si>
    <t xml:space="preserve">Terampil menyajikan faktor penyebab kemunduran peradaban Islam dunia   </t>
  </si>
  <si>
    <t>FANY AGUSTINA</t>
  </si>
  <si>
    <t>FELICIA PRISCA FERDIANASILVA</t>
  </si>
  <si>
    <t>HAMIDAH SALSABILLA</t>
  </si>
  <si>
    <t>IRFAN MAULANA</t>
  </si>
  <si>
    <t>Predikat &amp; Deskripsi Keterampilan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</si>
  <si>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</si>
  <si>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</si>
  <si>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</si>
  <si>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</si>
  <si>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</si>
  <si>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</si>
  <si>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</si>
  <si>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</si>
  <si>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</si>
  <si>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RIZALDY AKBAR ARYADANI</t>
  </si>
  <si>
    <t>SHINTA NURIYAH GHOZANI</t>
  </si>
  <si>
    <t>VENTINDYA HAPSA DEISMA VIOLITA</t>
  </si>
  <si>
    <t>YAHYA ADITYO NUGROHO</t>
  </si>
  <si>
    <t>YUDI MEINANTO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</si>
  <si>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</si>
  <si>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</si>
  <si>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</si>
  <si>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</si>
  <si>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</si>
  <si>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</si>
  <si>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</si>
  <si>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</si>
  <si>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</si>
  <si>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</si>
  <si>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</si>
  <si>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</si>
  <si>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</si>
  <si>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</si>
  <si>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</si>
  <si>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</si>
  <si>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</si>
  <si>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</si>
  <si>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</si>
  <si>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</si>
  <si>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DIANI LESTARI</t>
  </si>
  <si>
    <t>DITA RATNA SARI</t>
  </si>
  <si>
    <t>FIRDA ANGGA RISTA</t>
  </si>
  <si>
    <t>INTAN FITRIYANI</t>
  </si>
  <si>
    <t>JUAN MARCHEVINCO ALFATAH V.</t>
  </si>
  <si>
    <t>JULIA RACHMA HANDAYANI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</si>
  <si>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</si>
  <si>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</si>
  <si>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</si>
  <si>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</si>
  <si>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</si>
  <si>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</si>
  <si>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PRATIWI PUSPITA SARI</t>
  </si>
  <si>
    <t>PUTRI HERWINDA SETIASIH</t>
  </si>
  <si>
    <t>SALSABILA AMANDA TRISTA</t>
  </si>
  <si>
    <t>SEKAR KINASIH</t>
  </si>
  <si>
    <t>TIARA AMALIYAH MURTAFI</t>
  </si>
  <si>
    <t>YOGA KARUNIA FAJAR</t>
  </si>
  <si>
    <t>YUDAR FADILLAH</t>
  </si>
  <si>
    <t>ZEVA MOHAMMAD ARDANO</t>
  </si>
  <si>
    <t>Kelas XII-MIPA 6</t>
  </si>
  <si>
    <t>AKBAR GILANG RAMADHAN</t>
  </si>
  <si>
    <t>ANISA ANGGARI PUTRI DIANTI</t>
  </si>
  <si>
    <t>ARDHITO HAYYU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</si>
  <si>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</si>
  <si>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</si>
  <si>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</si>
  <si>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</si>
  <si>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</si>
  <si>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</si>
  <si>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</si>
  <si>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</si>
  <si>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</si>
  <si>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</si>
  <si>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</si>
  <si>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</si>
  <si>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</si>
  <si>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</si>
  <si>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FARREL REYHAN DYANANTAMA</t>
  </si>
  <si>
    <t>FATAH NUR ABDUL AZIZ</t>
  </si>
  <si>
    <t>FENDRIYANTO YUDHA LAKSANA</t>
  </si>
  <si>
    <t>GITA KRISTIA SALSABILLA</t>
  </si>
  <si>
    <t>JIHAN AYU FAUZIAH</t>
  </si>
  <si>
    <t>KEVIN ADITYA WEDHASMARA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</si>
  <si>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</si>
  <si>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</si>
  <si>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</si>
  <si>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</si>
  <si>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</si>
  <si>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</si>
  <si>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</si>
  <si>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</si>
  <si>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</si>
  <si>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</si>
  <si>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</si>
  <si>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</si>
  <si>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</si>
  <si>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</si>
  <si>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XII-MIPA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</si>
  <si>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</si>
  <si>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</si>
  <si>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</si>
  <si>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</si>
  <si>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</si>
  <si>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</si>
  <si>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</si>
  <si>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</si>
  <si>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</si>
  <si>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</si>
  <si>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</si>
  <si>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</si>
  <si>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</si>
  <si>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</si>
  <si>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</si>
  <si>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</si>
  <si>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</si>
  <si>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</si>
  <si>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</si>
  <si>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</si>
  <si>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</si>
  <si>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</si>
  <si>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</si>
  <si>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</si>
  <si>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</si>
  <si>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</si>
  <si>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</si>
  <si>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</si>
  <si>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</si>
  <si>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</si>
  <si>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</si>
  <si>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</si>
  <si>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</si>
  <si>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</si>
  <si>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AZIZIAH MAULANI</t>
  </si>
  <si>
    <t>ZULFA RONA DHANIA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</si>
</sst>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R11" sqref="R11:R3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91728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4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Mampu  menganalisis dan mengevaluasi Kompetensi Dasar 3.10 Tentang faktor-faktor kemajuan peradaban Islam dunia 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dalam  Membaca dan  menghafal  QS.  Luqman : 13-14 dan  dan Q.S. A Baqarah : 83  tentang kewajiban beribadah dan bersyukur kepada Allah serta berbuat baik kepada sesama   </v>
      </c>
      <c r="Q11" s="39"/>
      <c r="R11" s="39" t="s">
        <v>8</v>
      </c>
      <c r="S11" s="18"/>
      <c r="T11" s="1">
        <v>88</v>
      </c>
      <c r="U11" s="1">
        <v>88</v>
      </c>
      <c r="V11" s="1">
        <v>90</v>
      </c>
      <c r="W11" s="1">
        <v>88</v>
      </c>
      <c r="X11" s="1">
        <v>86</v>
      </c>
      <c r="Y11" s="1"/>
      <c r="Z11" s="1"/>
      <c r="AA11" s="1"/>
      <c r="AB11" s="1"/>
      <c r="AC11" s="1"/>
      <c r="AD11" s="1"/>
      <c r="AE11" s="18"/>
      <c r="AF11" s="1">
        <v>88</v>
      </c>
      <c r="AG11" s="1">
        <v>88</v>
      </c>
      <c r="AH11" s="1">
        <v>88</v>
      </c>
      <c r="AI11" s="1">
        <v>88</v>
      </c>
      <c r="AJ11" s="1">
        <v>88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91742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4</v>
      </c>
      <c r="J12" s="28" t="str">
        <f t="shared" si="4"/>
        <v xml:space="preserve">Mampu  menganalisis dan mengevaluasi Kompetensi Dasar 3.10 Tentang faktor-faktor kemajuan peradaban Islam dunia 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4</v>
      </c>
      <c r="P12" s="28" t="str">
        <f t="shared" si="9"/>
        <v xml:space="preserve">Terampil dalam Menyajikan faktor penentu kemajuan peradaban Islam dunia  </v>
      </c>
      <c r="Q12" s="39"/>
      <c r="R12" s="39" t="s">
        <v>8</v>
      </c>
      <c r="S12" s="18"/>
      <c r="T12" s="1">
        <v>88</v>
      </c>
      <c r="U12" s="1">
        <v>88</v>
      </c>
      <c r="V12" s="1">
        <v>88</v>
      </c>
      <c r="W12" s="1">
        <v>90</v>
      </c>
      <c r="X12" s="1">
        <v>88</v>
      </c>
      <c r="Y12" s="1"/>
      <c r="Z12" s="1"/>
      <c r="AA12" s="1"/>
      <c r="AB12" s="1"/>
      <c r="AC12" s="1"/>
      <c r="AD12" s="1"/>
      <c r="AE12" s="18"/>
      <c r="AF12" s="1">
        <v>88</v>
      </c>
      <c r="AG12" s="1">
        <v>86</v>
      </c>
      <c r="AH12" s="1">
        <v>88</v>
      </c>
      <c r="AI12" s="1">
        <v>90</v>
      </c>
      <c r="AJ12" s="1">
        <v>88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91756</v>
      </c>
      <c r="C13" s="19" t="s">
        <v>67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3" s="28">
        <f t="shared" si="5"/>
        <v>91.2</v>
      </c>
      <c r="L13" s="28" t="str">
        <f t="shared" si="6"/>
        <v>A</v>
      </c>
      <c r="M13" s="28">
        <f t="shared" si="7"/>
        <v>91.2</v>
      </c>
      <c r="N13" s="28" t="str">
        <f t="shared" si="8"/>
        <v>A</v>
      </c>
      <c r="O13" s="36">
        <v>1</v>
      </c>
      <c r="P1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3" s="39"/>
      <c r="R13" s="39" t="s">
        <v>8</v>
      </c>
      <c r="S13" s="18"/>
      <c r="T13" s="1">
        <v>92</v>
      </c>
      <c r="U13" s="1">
        <v>92</v>
      </c>
      <c r="V13" s="1">
        <v>92</v>
      </c>
      <c r="W13" s="1">
        <v>90</v>
      </c>
      <c r="X13" s="1">
        <v>90</v>
      </c>
      <c r="Y13" s="1"/>
      <c r="Z13" s="1"/>
      <c r="AA13" s="1"/>
      <c r="AB13" s="1"/>
      <c r="AC13" s="1"/>
      <c r="AD13" s="1"/>
      <c r="AE13" s="18"/>
      <c r="AF13" s="1">
        <v>92</v>
      </c>
      <c r="AG13" s="1">
        <v>92</v>
      </c>
      <c r="AH13" s="1">
        <v>90</v>
      </c>
      <c r="AI13" s="1">
        <v>92</v>
      </c>
      <c r="AJ13" s="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34061</v>
      </c>
      <c r="FK13" s="41">
        <v>34071</v>
      </c>
    </row>
    <row r="14" spans="1:167" x14ac:dyDescent="0.25">
      <c r="A14" s="19">
        <v>4</v>
      </c>
      <c r="B14" s="19">
        <v>91770</v>
      </c>
      <c r="C14" s="19" t="s">
        <v>70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4" s="28">
        <f t="shared" si="5"/>
        <v>91.2</v>
      </c>
      <c r="L14" s="28" t="str">
        <f t="shared" si="6"/>
        <v>A</v>
      </c>
      <c r="M14" s="28">
        <f t="shared" si="7"/>
        <v>91.2</v>
      </c>
      <c r="N14" s="28" t="str">
        <f t="shared" si="8"/>
        <v>A</v>
      </c>
      <c r="O14" s="36">
        <v>1</v>
      </c>
      <c r="P14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4" s="39"/>
      <c r="R14" s="39" t="s">
        <v>8</v>
      </c>
      <c r="S14" s="18"/>
      <c r="T14" s="1">
        <v>92</v>
      </c>
      <c r="U14" s="1">
        <v>92</v>
      </c>
      <c r="V14" s="1">
        <v>92</v>
      </c>
      <c r="W14" s="1">
        <v>92</v>
      </c>
      <c r="X14" s="1">
        <v>92</v>
      </c>
      <c r="Y14" s="1"/>
      <c r="Z14" s="1"/>
      <c r="AA14" s="1"/>
      <c r="AB14" s="1"/>
      <c r="AC14" s="1"/>
      <c r="AD14" s="1"/>
      <c r="AE14" s="18"/>
      <c r="AF14" s="1">
        <v>92</v>
      </c>
      <c r="AG14" s="1">
        <v>92</v>
      </c>
      <c r="AH14" s="1">
        <v>90</v>
      </c>
      <c r="AI14" s="1">
        <v>92</v>
      </c>
      <c r="AJ14" s="1"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91784</v>
      </c>
      <c r="C15" s="19" t="s">
        <v>71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5" s="28">
        <f t="shared" si="5"/>
        <v>91.2</v>
      </c>
      <c r="L15" s="28" t="str">
        <f t="shared" si="6"/>
        <v>A</v>
      </c>
      <c r="M15" s="28">
        <f t="shared" si="7"/>
        <v>91.2</v>
      </c>
      <c r="N15" s="28" t="str">
        <f t="shared" si="8"/>
        <v>A</v>
      </c>
      <c r="O15" s="36">
        <v>1</v>
      </c>
      <c r="P1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5" s="39"/>
      <c r="R15" s="39" t="s">
        <v>8</v>
      </c>
      <c r="S15" s="18"/>
      <c r="T15" s="1">
        <v>92</v>
      </c>
      <c r="U15" s="1">
        <v>92</v>
      </c>
      <c r="V15" s="1">
        <v>92</v>
      </c>
      <c r="W15" s="1">
        <v>90</v>
      </c>
      <c r="X15" s="1">
        <v>90</v>
      </c>
      <c r="Y15" s="1"/>
      <c r="Z15" s="1"/>
      <c r="AA15" s="1"/>
      <c r="AB15" s="1"/>
      <c r="AC15" s="1"/>
      <c r="AD15" s="1"/>
      <c r="AE15" s="18"/>
      <c r="AF15" s="1">
        <v>92</v>
      </c>
      <c r="AG15" s="1">
        <v>92</v>
      </c>
      <c r="AH15" s="1">
        <v>92</v>
      </c>
      <c r="AI15" s="1">
        <v>90</v>
      </c>
      <c r="AJ15" s="1">
        <v>90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34062</v>
      </c>
      <c r="FK15" s="41">
        <v>34072</v>
      </c>
    </row>
    <row r="16" spans="1:167" x14ac:dyDescent="0.25">
      <c r="A16" s="19">
        <v>6</v>
      </c>
      <c r="B16" s="19">
        <v>91798</v>
      </c>
      <c r="C16" s="19" t="s">
        <v>74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6" s="28">
        <f t="shared" si="5"/>
        <v>89.6</v>
      </c>
      <c r="L16" s="28" t="str">
        <f t="shared" si="6"/>
        <v>A</v>
      </c>
      <c r="M16" s="28">
        <f t="shared" si="7"/>
        <v>89.6</v>
      </c>
      <c r="N16" s="28" t="str">
        <f t="shared" si="8"/>
        <v>A</v>
      </c>
      <c r="O16" s="36">
        <v>1</v>
      </c>
      <c r="P1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6" s="39"/>
      <c r="R16" s="39" t="s">
        <v>8</v>
      </c>
      <c r="S16" s="18"/>
      <c r="T16" s="1">
        <v>92</v>
      </c>
      <c r="U16" s="1">
        <v>92</v>
      </c>
      <c r="V16" s="1">
        <v>90</v>
      </c>
      <c r="W16" s="1">
        <v>92</v>
      </c>
      <c r="X16" s="1">
        <v>90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>
        <v>90</v>
      </c>
      <c r="AJ16" s="1">
        <v>88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91812</v>
      </c>
      <c r="C17" s="19" t="s">
        <v>75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1</v>
      </c>
      <c r="J17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7" s="28">
        <f t="shared" si="5"/>
        <v>92</v>
      </c>
      <c r="L17" s="28" t="str">
        <f t="shared" si="6"/>
        <v>A</v>
      </c>
      <c r="M17" s="28">
        <f t="shared" si="7"/>
        <v>92</v>
      </c>
      <c r="N17" s="28" t="str">
        <f t="shared" si="8"/>
        <v>A</v>
      </c>
      <c r="O17" s="36">
        <v>1</v>
      </c>
      <c r="P1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7" s="39"/>
      <c r="R17" s="39" t="s">
        <v>8</v>
      </c>
      <c r="S17" s="18"/>
      <c r="T17" s="1">
        <v>92</v>
      </c>
      <c r="U17" s="1">
        <v>92</v>
      </c>
      <c r="V17" s="1">
        <v>92</v>
      </c>
      <c r="W17" s="1">
        <v>92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92</v>
      </c>
      <c r="AG17" s="1">
        <v>92</v>
      </c>
      <c r="AH17" s="1">
        <v>92</v>
      </c>
      <c r="AI17" s="1">
        <v>92</v>
      </c>
      <c r="AJ17" s="1">
        <v>92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34063</v>
      </c>
      <c r="FK17" s="41">
        <v>34073</v>
      </c>
    </row>
    <row r="18" spans="1:167" x14ac:dyDescent="0.25">
      <c r="A18" s="19">
        <v>8</v>
      </c>
      <c r="B18" s="19">
        <v>91826</v>
      </c>
      <c r="C18" s="19" t="s">
        <v>78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8" s="28">
        <f t="shared" si="5"/>
        <v>90.8</v>
      </c>
      <c r="L18" s="28" t="str">
        <f t="shared" si="6"/>
        <v>A</v>
      </c>
      <c r="M18" s="28">
        <f t="shared" si="7"/>
        <v>90.8</v>
      </c>
      <c r="N18" s="28" t="str">
        <f t="shared" si="8"/>
        <v>A</v>
      </c>
      <c r="O18" s="36">
        <v>3</v>
      </c>
      <c r="P18" s="28" t="str">
        <f t="shared" si="9"/>
        <v xml:space="preserve">Terampil dalam Menyajikan antara ketentuan waris dengan perilaku keluhuran budi, kokoh pendirian, rasa aman, tawakal dan toleransi  </v>
      </c>
      <c r="Q18" s="39"/>
      <c r="R18" s="39" t="s">
        <v>8</v>
      </c>
      <c r="S18" s="18"/>
      <c r="T18" s="1">
        <v>92</v>
      </c>
      <c r="U18" s="1">
        <v>92</v>
      </c>
      <c r="V18" s="1">
        <v>92</v>
      </c>
      <c r="W18" s="1">
        <v>92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92</v>
      </c>
      <c r="AI18" s="1">
        <v>92</v>
      </c>
      <c r="AJ18" s="1">
        <v>90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91853</v>
      </c>
      <c r="C19" s="19" t="s">
        <v>79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9" s="28">
        <f t="shared" si="5"/>
        <v>87.4</v>
      </c>
      <c r="L19" s="28" t="str">
        <f t="shared" si="6"/>
        <v>A</v>
      </c>
      <c r="M19" s="28">
        <f t="shared" si="7"/>
        <v>87.4</v>
      </c>
      <c r="N19" s="28" t="str">
        <f t="shared" si="8"/>
        <v>A</v>
      </c>
      <c r="O19" s="36">
        <v>1</v>
      </c>
      <c r="P1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9" s="39"/>
      <c r="R19" s="39" t="s">
        <v>8</v>
      </c>
      <c r="S19" s="18"/>
      <c r="T19" s="1">
        <v>90</v>
      </c>
      <c r="U19" s="1">
        <v>90</v>
      </c>
      <c r="V19" s="1">
        <v>90</v>
      </c>
      <c r="W19" s="1">
        <v>88</v>
      </c>
      <c r="X19" s="1">
        <v>88</v>
      </c>
      <c r="Y19" s="1"/>
      <c r="Z19" s="1"/>
      <c r="AA19" s="1"/>
      <c r="AB19" s="1"/>
      <c r="AC19" s="1"/>
      <c r="AD19" s="1"/>
      <c r="AE19" s="18"/>
      <c r="AF19" s="1">
        <v>88</v>
      </c>
      <c r="AG19" s="1">
        <v>88</v>
      </c>
      <c r="AH19" s="1">
        <v>88</v>
      </c>
      <c r="AI19" s="1">
        <v>88</v>
      </c>
      <c r="AJ19" s="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34064</v>
      </c>
      <c r="FK19" s="41">
        <v>34074</v>
      </c>
    </row>
    <row r="20" spans="1:167" x14ac:dyDescent="0.25">
      <c r="A20" s="19">
        <v>10</v>
      </c>
      <c r="B20" s="19">
        <v>91867</v>
      </c>
      <c r="C20" s="19" t="s">
        <v>82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92</v>
      </c>
      <c r="H20" s="28" t="str">
        <f t="shared" si="3"/>
        <v>A</v>
      </c>
      <c r="I20" s="36">
        <v>1</v>
      </c>
      <c r="J20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0" s="28">
        <f t="shared" si="5"/>
        <v>91.6</v>
      </c>
      <c r="L20" s="28" t="str">
        <f t="shared" si="6"/>
        <v>A</v>
      </c>
      <c r="M20" s="28">
        <f t="shared" si="7"/>
        <v>91.6</v>
      </c>
      <c r="N20" s="28" t="str">
        <f t="shared" si="8"/>
        <v>A</v>
      </c>
      <c r="O20" s="36">
        <v>1</v>
      </c>
      <c r="P2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0" s="39"/>
      <c r="R20" s="39" t="s">
        <v>8</v>
      </c>
      <c r="S20" s="18"/>
      <c r="T20" s="1">
        <v>92</v>
      </c>
      <c r="U20" s="1">
        <v>92</v>
      </c>
      <c r="V20" s="1">
        <v>92</v>
      </c>
      <c r="W20" s="1">
        <v>92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92</v>
      </c>
      <c r="AG20" s="1">
        <v>92</v>
      </c>
      <c r="AH20" s="1">
        <v>90</v>
      </c>
      <c r="AI20" s="1">
        <v>92</v>
      </c>
      <c r="AJ20" s="1">
        <v>92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91894</v>
      </c>
      <c r="C21" s="19" t="s">
        <v>83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1" s="28">
        <f t="shared" si="5"/>
        <v>87.4</v>
      </c>
      <c r="L21" s="28" t="str">
        <f t="shared" si="6"/>
        <v>A</v>
      </c>
      <c r="M21" s="28">
        <f t="shared" si="7"/>
        <v>87.4</v>
      </c>
      <c r="N21" s="28" t="str">
        <f t="shared" si="8"/>
        <v>A</v>
      </c>
      <c r="O21" s="36">
        <v>1</v>
      </c>
      <c r="P2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1" s="39"/>
      <c r="R21" s="39" t="s">
        <v>8</v>
      </c>
      <c r="S21" s="18"/>
      <c r="T21" s="1">
        <v>88</v>
      </c>
      <c r="U21" s="1">
        <v>88</v>
      </c>
      <c r="V21" s="1">
        <v>88</v>
      </c>
      <c r="W21" s="1">
        <v>88</v>
      </c>
      <c r="X21" s="1">
        <v>88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88</v>
      </c>
      <c r="AH21" s="1">
        <v>88</v>
      </c>
      <c r="AI21" s="1">
        <v>88</v>
      </c>
      <c r="AJ21" s="1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84</v>
      </c>
      <c r="FI21" s="43" t="s">
        <v>85</v>
      </c>
      <c r="FJ21" s="41">
        <v>34065</v>
      </c>
      <c r="FK21" s="41">
        <v>34075</v>
      </c>
    </row>
    <row r="22" spans="1:167" x14ac:dyDescent="0.25">
      <c r="A22" s="19">
        <v>12</v>
      </c>
      <c r="B22" s="19">
        <v>91908</v>
      </c>
      <c r="C22" s="19" t="s">
        <v>86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2" s="28">
        <f t="shared" si="5"/>
        <v>91.6</v>
      </c>
      <c r="L22" s="28" t="str">
        <f t="shared" si="6"/>
        <v>A</v>
      </c>
      <c r="M22" s="28">
        <f t="shared" si="7"/>
        <v>91.6</v>
      </c>
      <c r="N22" s="28" t="str">
        <f t="shared" si="8"/>
        <v>A</v>
      </c>
      <c r="O22" s="36">
        <v>1</v>
      </c>
      <c r="P2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2" s="39"/>
      <c r="R22" s="39" t="s">
        <v>8</v>
      </c>
      <c r="S22" s="18"/>
      <c r="T22" s="1">
        <v>92</v>
      </c>
      <c r="U22" s="1">
        <v>92</v>
      </c>
      <c r="V22" s="1">
        <v>92</v>
      </c>
      <c r="W22" s="1">
        <v>92</v>
      </c>
      <c r="X22" s="1">
        <v>90</v>
      </c>
      <c r="Y22" s="1"/>
      <c r="Z22" s="1"/>
      <c r="AA22" s="1"/>
      <c r="AB22" s="1"/>
      <c r="AC22" s="1"/>
      <c r="AD22" s="1"/>
      <c r="AE22" s="18"/>
      <c r="AF22" s="1">
        <v>92</v>
      </c>
      <c r="AG22" s="1">
        <v>92</v>
      </c>
      <c r="AH22" s="1">
        <v>92</v>
      </c>
      <c r="AI22" s="1">
        <v>92</v>
      </c>
      <c r="AJ22" s="1">
        <v>90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91922</v>
      </c>
      <c r="C23" s="19" t="s">
        <v>87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3</v>
      </c>
      <c r="J23" s="28" t="str">
        <f t="shared" si="4"/>
        <v>Mampu  menganalisis dan Mengevaluasi Kompetensi Dasar 3.7 Tentang ketentuan waris dalam Islam</v>
      </c>
      <c r="K23" s="28">
        <f t="shared" si="5"/>
        <v>89.6</v>
      </c>
      <c r="L23" s="28" t="str">
        <f t="shared" si="6"/>
        <v>A</v>
      </c>
      <c r="M23" s="28">
        <f t="shared" si="7"/>
        <v>89.6</v>
      </c>
      <c r="N23" s="28" t="str">
        <f t="shared" si="8"/>
        <v>A</v>
      </c>
      <c r="O23" s="36">
        <v>1</v>
      </c>
      <c r="P2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3" s="39"/>
      <c r="R23" s="39" t="s">
        <v>8</v>
      </c>
      <c r="S23" s="18"/>
      <c r="T23" s="1">
        <v>88</v>
      </c>
      <c r="U23" s="1">
        <v>88</v>
      </c>
      <c r="V23" s="1">
        <v>90</v>
      </c>
      <c r="W23" s="1">
        <v>90</v>
      </c>
      <c r="X23" s="1">
        <v>88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>
        <v>90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34066</v>
      </c>
      <c r="FK23" s="41">
        <v>34076</v>
      </c>
    </row>
    <row r="24" spans="1:167" x14ac:dyDescent="0.25">
      <c r="A24" s="19">
        <v>14</v>
      </c>
      <c r="B24" s="19">
        <v>91936</v>
      </c>
      <c r="C24" s="19" t="s">
        <v>88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1</v>
      </c>
      <c r="J24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4" s="28">
        <f t="shared" si="5"/>
        <v>92</v>
      </c>
      <c r="L24" s="28" t="str">
        <f t="shared" si="6"/>
        <v>A</v>
      </c>
      <c r="M24" s="28">
        <f t="shared" si="7"/>
        <v>92</v>
      </c>
      <c r="N24" s="28" t="str">
        <f t="shared" si="8"/>
        <v>A</v>
      </c>
      <c r="O24" s="36">
        <v>1</v>
      </c>
      <c r="P24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4" s="39"/>
      <c r="R24" s="39" t="s">
        <v>8</v>
      </c>
      <c r="S24" s="18"/>
      <c r="T24" s="1">
        <v>95</v>
      </c>
      <c r="U24" s="1">
        <v>95</v>
      </c>
      <c r="V24" s="1">
        <v>92</v>
      </c>
      <c r="W24" s="1">
        <v>92</v>
      </c>
      <c r="X24" s="1">
        <v>92</v>
      </c>
      <c r="Y24" s="1"/>
      <c r="Z24" s="1"/>
      <c r="AA24" s="1"/>
      <c r="AB24" s="1"/>
      <c r="AC24" s="1"/>
      <c r="AD24" s="1"/>
      <c r="AE24" s="18"/>
      <c r="AF24" s="1">
        <v>92</v>
      </c>
      <c r="AG24" s="1">
        <v>92</v>
      </c>
      <c r="AH24" s="1">
        <v>92</v>
      </c>
      <c r="AI24" s="1">
        <v>92</v>
      </c>
      <c r="AJ24" s="1">
        <v>92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91950</v>
      </c>
      <c r="C25" s="19" t="s">
        <v>89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5" s="28">
        <f t="shared" si="5"/>
        <v>89.6</v>
      </c>
      <c r="L25" s="28" t="str">
        <f t="shared" si="6"/>
        <v>A</v>
      </c>
      <c r="M25" s="28">
        <f t="shared" si="7"/>
        <v>89.6</v>
      </c>
      <c r="N25" s="28" t="str">
        <f t="shared" si="8"/>
        <v>A</v>
      </c>
      <c r="O25" s="36">
        <v>1</v>
      </c>
      <c r="P2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5" s="39"/>
      <c r="R25" s="39" t="s">
        <v>8</v>
      </c>
      <c r="S25" s="18"/>
      <c r="T25" s="1">
        <v>90</v>
      </c>
      <c r="U25" s="1">
        <v>90</v>
      </c>
      <c r="V25" s="1">
        <v>90</v>
      </c>
      <c r="W25" s="1">
        <v>90</v>
      </c>
      <c r="X25" s="1">
        <v>88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90</v>
      </c>
      <c r="AI25" s="1">
        <v>90</v>
      </c>
      <c r="AJ25" s="1">
        <v>88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90</v>
      </c>
      <c r="FD25" s="68"/>
      <c r="FE25" s="68"/>
      <c r="FG25" s="42">
        <v>7</v>
      </c>
      <c r="FH25" s="43"/>
      <c r="FI25" s="43"/>
      <c r="FJ25" s="41">
        <v>34067</v>
      </c>
      <c r="FK25" s="41">
        <v>34077</v>
      </c>
    </row>
    <row r="26" spans="1:167" x14ac:dyDescent="0.25">
      <c r="A26" s="19">
        <v>16</v>
      </c>
      <c r="B26" s="19">
        <v>91964</v>
      </c>
      <c r="C26" s="19" t="s">
        <v>91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6" s="28">
        <f t="shared" si="5"/>
        <v>91.2</v>
      </c>
      <c r="L26" s="28" t="str">
        <f t="shared" si="6"/>
        <v>A</v>
      </c>
      <c r="M26" s="28">
        <f t="shared" si="7"/>
        <v>91.2</v>
      </c>
      <c r="N26" s="28" t="str">
        <f t="shared" si="8"/>
        <v>A</v>
      </c>
      <c r="O26" s="36">
        <v>2</v>
      </c>
      <c r="P26" s="28" t="str">
        <f t="shared" si="9"/>
        <v xml:space="preserve">Terampil menyajikan kaitan antara  iman kepada hari akhir dengan sikap optimis, ikhtiar, dan bertawakal l dalam kehidupan sehari-hari  </v>
      </c>
      <c r="Q26" s="39"/>
      <c r="R26" s="39" t="s">
        <v>8</v>
      </c>
      <c r="S26" s="18"/>
      <c r="T26" s="1">
        <v>92</v>
      </c>
      <c r="U26" s="1">
        <v>92</v>
      </c>
      <c r="V26" s="1">
        <v>92</v>
      </c>
      <c r="W26" s="1">
        <v>92</v>
      </c>
      <c r="X26" s="1">
        <v>88</v>
      </c>
      <c r="Y26" s="1"/>
      <c r="Z26" s="1"/>
      <c r="AA26" s="1"/>
      <c r="AB26" s="1"/>
      <c r="AC26" s="1"/>
      <c r="AD26" s="1"/>
      <c r="AE26" s="18"/>
      <c r="AF26" s="1">
        <v>90</v>
      </c>
      <c r="AG26" s="1">
        <v>92</v>
      </c>
      <c r="AH26" s="1">
        <v>92</v>
      </c>
      <c r="AI26" s="1">
        <v>92</v>
      </c>
      <c r="AJ26" s="1">
        <v>90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91978</v>
      </c>
      <c r="C27" s="19" t="s">
        <v>92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7" s="28">
        <f t="shared" si="5"/>
        <v>91.2</v>
      </c>
      <c r="L27" s="28" t="str">
        <f t="shared" si="6"/>
        <v>A</v>
      </c>
      <c r="M27" s="28">
        <f t="shared" si="7"/>
        <v>91.2</v>
      </c>
      <c r="N27" s="28" t="str">
        <f t="shared" si="8"/>
        <v>A</v>
      </c>
      <c r="O27" s="36">
        <v>1</v>
      </c>
      <c r="P2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7" s="39"/>
      <c r="R27" s="39" t="s">
        <v>8</v>
      </c>
      <c r="S27" s="18"/>
      <c r="T27" s="1">
        <v>90</v>
      </c>
      <c r="U27" s="1">
        <v>88</v>
      </c>
      <c r="V27" s="1">
        <v>90</v>
      </c>
      <c r="W27" s="1">
        <v>90</v>
      </c>
      <c r="X27" s="1">
        <v>88</v>
      </c>
      <c r="Y27" s="1"/>
      <c r="Z27" s="1"/>
      <c r="AA27" s="1"/>
      <c r="AB27" s="1"/>
      <c r="AC27" s="1"/>
      <c r="AD27" s="1"/>
      <c r="AE27" s="18"/>
      <c r="AF27" s="1">
        <v>92</v>
      </c>
      <c r="AG27" s="1">
        <v>92</v>
      </c>
      <c r="AH27" s="1">
        <v>90</v>
      </c>
      <c r="AI27" s="1">
        <v>92</v>
      </c>
      <c r="AJ27" s="1">
        <v>90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34068</v>
      </c>
      <c r="FK27" s="41">
        <v>34078</v>
      </c>
    </row>
    <row r="28" spans="1:167" x14ac:dyDescent="0.25">
      <c r="A28" s="19">
        <v>18</v>
      </c>
      <c r="B28" s="19">
        <v>91992</v>
      </c>
      <c r="C28" s="19" t="s">
        <v>93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8" s="28">
        <f t="shared" si="5"/>
        <v>85.6</v>
      </c>
      <c r="L28" s="28" t="str">
        <f t="shared" si="6"/>
        <v>A</v>
      </c>
      <c r="M28" s="28">
        <f t="shared" si="7"/>
        <v>85.6</v>
      </c>
      <c r="N28" s="28" t="str">
        <f t="shared" si="8"/>
        <v>A</v>
      </c>
      <c r="O28" s="36">
        <v>3</v>
      </c>
      <c r="P28" s="28" t="str">
        <f t="shared" si="9"/>
        <v xml:space="preserve">Terampil dalam Menyajikan antara ketentuan waris dengan perilaku keluhuran budi, kokoh pendirian, rasa aman, tawakal dan toleransi  </v>
      </c>
      <c r="Q28" s="39"/>
      <c r="R28" s="39" t="s">
        <v>8</v>
      </c>
      <c r="S28" s="18"/>
      <c r="T28" s="1">
        <v>88</v>
      </c>
      <c r="U28" s="1">
        <v>86</v>
      </c>
      <c r="V28" s="1">
        <v>88</v>
      </c>
      <c r="W28" s="1">
        <v>88</v>
      </c>
      <c r="X28" s="1">
        <v>88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88</v>
      </c>
      <c r="AI28" s="1">
        <v>85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92006</v>
      </c>
      <c r="C29" s="19" t="s">
        <v>94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9" s="39"/>
      <c r="R29" s="39" t="s">
        <v>8</v>
      </c>
      <c r="S29" s="18"/>
      <c r="T29" s="1">
        <v>88</v>
      </c>
      <c r="U29" s="1">
        <v>88</v>
      </c>
      <c r="V29" s="1">
        <v>88</v>
      </c>
      <c r="W29" s="1">
        <v>88</v>
      </c>
      <c r="X29" s="1">
        <v>88</v>
      </c>
      <c r="Y29" s="1"/>
      <c r="Z29" s="1"/>
      <c r="AA29" s="1"/>
      <c r="AB29" s="1"/>
      <c r="AC29" s="1"/>
      <c r="AD29" s="1"/>
      <c r="AE29" s="18"/>
      <c r="AF29" s="1">
        <v>88</v>
      </c>
      <c r="AG29" s="1">
        <v>88</v>
      </c>
      <c r="AH29" s="1">
        <v>88</v>
      </c>
      <c r="AI29" s="1">
        <v>88</v>
      </c>
      <c r="AJ29" s="1">
        <v>88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34069</v>
      </c>
      <c r="FK29" s="41">
        <v>34079</v>
      </c>
    </row>
    <row r="30" spans="1:167" x14ac:dyDescent="0.25">
      <c r="A30" s="19">
        <v>20</v>
      </c>
      <c r="B30" s="19">
        <v>92020</v>
      </c>
      <c r="C30" s="19" t="s">
        <v>95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0" s="39"/>
      <c r="R30" s="39" t="s">
        <v>8</v>
      </c>
      <c r="S30" s="18"/>
      <c r="T30" s="1">
        <v>88</v>
      </c>
      <c r="U30" s="1">
        <v>88</v>
      </c>
      <c r="V30" s="1">
        <v>88</v>
      </c>
      <c r="W30" s="1">
        <v>88</v>
      </c>
      <c r="X30" s="1">
        <v>88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>
        <v>90</v>
      </c>
      <c r="AJ30" s="1">
        <v>90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92034</v>
      </c>
      <c r="C31" s="19" t="s">
        <v>96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3</v>
      </c>
      <c r="J31" s="28" t="str">
        <f t="shared" si="4"/>
        <v>Mampu  menganalisis dan Mengevaluasi Kompetensi Dasar 3.7 Tentang ketentuan waris dalam Islam</v>
      </c>
      <c r="K31" s="28">
        <f t="shared" si="5"/>
        <v>92</v>
      </c>
      <c r="L31" s="28" t="str">
        <f t="shared" si="6"/>
        <v>A</v>
      </c>
      <c r="M31" s="28">
        <f t="shared" si="7"/>
        <v>92</v>
      </c>
      <c r="N31" s="28" t="str">
        <f t="shared" si="8"/>
        <v>A</v>
      </c>
      <c r="O31" s="36">
        <v>1</v>
      </c>
      <c r="P3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1" s="39"/>
      <c r="R31" s="39" t="s">
        <v>8</v>
      </c>
      <c r="S31" s="18"/>
      <c r="T31" s="1">
        <v>90</v>
      </c>
      <c r="U31" s="1">
        <v>90</v>
      </c>
      <c r="V31" s="1">
        <v>92</v>
      </c>
      <c r="W31" s="1">
        <v>90</v>
      </c>
      <c r="X31" s="1">
        <v>90</v>
      </c>
      <c r="Y31" s="1"/>
      <c r="Z31" s="1"/>
      <c r="AA31" s="1"/>
      <c r="AB31" s="1"/>
      <c r="AC31" s="1"/>
      <c r="AD31" s="1"/>
      <c r="AE31" s="18"/>
      <c r="AF31" s="1">
        <v>92</v>
      </c>
      <c r="AG31" s="1">
        <v>92</v>
      </c>
      <c r="AH31" s="1">
        <v>92</v>
      </c>
      <c r="AI31" s="1">
        <v>92</v>
      </c>
      <c r="AJ31" s="1">
        <v>92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34070</v>
      </c>
      <c r="FK31" s="41">
        <v>34080</v>
      </c>
    </row>
    <row r="32" spans="1:167" x14ac:dyDescent="0.25">
      <c r="A32" s="19">
        <v>22</v>
      </c>
      <c r="B32" s="19">
        <v>92048</v>
      </c>
      <c r="C32" s="19" t="s">
        <v>97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2" s="28">
        <f t="shared" si="5"/>
        <v>91.6</v>
      </c>
      <c r="L32" s="28" t="str">
        <f t="shared" si="6"/>
        <v>A</v>
      </c>
      <c r="M32" s="28">
        <f t="shared" si="7"/>
        <v>91.6</v>
      </c>
      <c r="N32" s="28" t="str">
        <f t="shared" si="8"/>
        <v>A</v>
      </c>
      <c r="O32" s="36">
        <v>1</v>
      </c>
      <c r="P3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2" s="39"/>
      <c r="R32" s="39" t="s">
        <v>8</v>
      </c>
      <c r="S32" s="18"/>
      <c r="T32" s="1">
        <v>90</v>
      </c>
      <c r="U32" s="1">
        <v>90</v>
      </c>
      <c r="V32" s="1">
        <v>90</v>
      </c>
      <c r="W32" s="1">
        <v>88</v>
      </c>
      <c r="X32" s="1">
        <v>88</v>
      </c>
      <c r="Y32" s="1"/>
      <c r="Z32" s="1"/>
      <c r="AA32" s="1"/>
      <c r="AB32" s="1"/>
      <c r="AC32" s="1"/>
      <c r="AD32" s="1"/>
      <c r="AE32" s="18"/>
      <c r="AF32" s="1">
        <v>92</v>
      </c>
      <c r="AG32" s="1">
        <v>92</v>
      </c>
      <c r="AH32" s="1">
        <v>92</v>
      </c>
      <c r="AI32" s="1">
        <v>92</v>
      </c>
      <c r="AJ32" s="1">
        <v>90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95228</v>
      </c>
      <c r="C33" s="19" t="s">
        <v>98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3" s="39"/>
      <c r="R33" s="39" t="s">
        <v>8</v>
      </c>
      <c r="S33" s="18"/>
      <c r="T33" s="1">
        <v>85</v>
      </c>
      <c r="U33" s="1">
        <v>85</v>
      </c>
      <c r="V33" s="1">
        <v>85</v>
      </c>
      <c r="W33" s="1">
        <v>85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85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92062</v>
      </c>
      <c r="C34" s="19" t="s">
        <v>99</v>
      </c>
      <c r="D34" s="18"/>
      <c r="E34" s="28">
        <f t="shared" si="0"/>
        <v>94</v>
      </c>
      <c r="F34" s="28" t="str">
        <f t="shared" si="1"/>
        <v>A</v>
      </c>
      <c r="G34" s="28">
        <f t="shared" si="2"/>
        <v>94</v>
      </c>
      <c r="H34" s="28" t="str">
        <f t="shared" si="3"/>
        <v>A</v>
      </c>
      <c r="I34" s="36">
        <v>1</v>
      </c>
      <c r="J34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4" s="28">
        <f t="shared" si="5"/>
        <v>92</v>
      </c>
      <c r="L34" s="28" t="str">
        <f t="shared" si="6"/>
        <v>A</v>
      </c>
      <c r="M34" s="28">
        <f t="shared" si="7"/>
        <v>92</v>
      </c>
      <c r="N34" s="28" t="str">
        <f t="shared" si="8"/>
        <v>A</v>
      </c>
      <c r="O34" s="36">
        <v>1</v>
      </c>
      <c r="P34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4" s="39"/>
      <c r="R34" s="39" t="s">
        <v>8</v>
      </c>
      <c r="S34" s="18"/>
      <c r="T34" s="1">
        <v>95</v>
      </c>
      <c r="U34" s="1">
        <v>92</v>
      </c>
      <c r="V34" s="1">
        <v>95</v>
      </c>
      <c r="W34" s="1">
        <v>95</v>
      </c>
      <c r="X34" s="1">
        <v>92</v>
      </c>
      <c r="Y34" s="1"/>
      <c r="Z34" s="1"/>
      <c r="AA34" s="1"/>
      <c r="AB34" s="1"/>
      <c r="AC34" s="1"/>
      <c r="AD34" s="1"/>
      <c r="AE34" s="18"/>
      <c r="AF34" s="1">
        <v>92</v>
      </c>
      <c r="AG34" s="1">
        <v>92</v>
      </c>
      <c r="AH34" s="1">
        <v>92</v>
      </c>
      <c r="AI34" s="1">
        <v>92</v>
      </c>
      <c r="AJ34" s="1">
        <v>92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92089</v>
      </c>
      <c r="C35" s="19" t="s">
        <v>100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3</v>
      </c>
      <c r="J35" s="28" t="str">
        <f t="shared" si="4"/>
        <v>Mampu  menganalisis dan Mengevaluasi Kompetensi Dasar 3.7 Tentang ketentuan waris dalam Islam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5" s="39"/>
      <c r="R35" s="39" t="s">
        <v>8</v>
      </c>
      <c r="S35" s="18"/>
      <c r="T35" s="1">
        <v>85</v>
      </c>
      <c r="U35" s="1">
        <v>85</v>
      </c>
      <c r="V35" s="1">
        <v>88</v>
      </c>
      <c r="W35" s="1">
        <v>88</v>
      </c>
      <c r="X35" s="1">
        <v>88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85</v>
      </c>
      <c r="AJ35" s="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92116</v>
      </c>
      <c r="C36" s="19" t="s">
        <v>101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6" s="28">
        <f t="shared" si="5"/>
        <v>91.6</v>
      </c>
      <c r="L36" s="28" t="str">
        <f t="shared" si="6"/>
        <v>A</v>
      </c>
      <c r="M36" s="28">
        <f t="shared" si="7"/>
        <v>91.6</v>
      </c>
      <c r="N36" s="28" t="str">
        <f t="shared" si="8"/>
        <v>A</v>
      </c>
      <c r="O36" s="36">
        <v>1</v>
      </c>
      <c r="P3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6" s="39"/>
      <c r="R36" s="39" t="s">
        <v>8</v>
      </c>
      <c r="S36" s="18"/>
      <c r="T36" s="1">
        <v>92</v>
      </c>
      <c r="U36" s="1">
        <v>92</v>
      </c>
      <c r="V36" s="1">
        <v>92</v>
      </c>
      <c r="W36" s="1">
        <v>90</v>
      </c>
      <c r="X36" s="1">
        <v>88</v>
      </c>
      <c r="Y36" s="1"/>
      <c r="Z36" s="1"/>
      <c r="AA36" s="1"/>
      <c r="AB36" s="1"/>
      <c r="AC36" s="1"/>
      <c r="AD36" s="1"/>
      <c r="AE36" s="18"/>
      <c r="AF36" s="1">
        <v>92</v>
      </c>
      <c r="AG36" s="1">
        <v>92</v>
      </c>
      <c r="AH36" s="1">
        <v>92</v>
      </c>
      <c r="AI36" s="1">
        <v>92</v>
      </c>
      <c r="AJ36" s="1">
        <v>90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92156</v>
      </c>
      <c r="C37" s="19" t="s">
        <v>102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3</v>
      </c>
      <c r="J37" s="28" t="str">
        <f t="shared" si="4"/>
        <v>Mampu  menganalisis dan Mengevaluasi Kompetensi Dasar 3.7 Tentang ketentuan waris dalam Islam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3</v>
      </c>
      <c r="P37" s="28" t="str">
        <f t="shared" si="9"/>
        <v xml:space="preserve">Terampil dalam Menyajikan antara ketentuan waris dengan perilaku keluhuran budi, kokoh pendirian, rasa aman, tawakal dan toleransi  </v>
      </c>
      <c r="Q37" s="39"/>
      <c r="R37" s="39" t="s">
        <v>8</v>
      </c>
      <c r="S37" s="18"/>
      <c r="T37" s="1">
        <v>88</v>
      </c>
      <c r="U37" s="1">
        <v>88</v>
      </c>
      <c r="V37" s="1">
        <v>90</v>
      </c>
      <c r="W37" s="1">
        <v>92</v>
      </c>
      <c r="X37" s="1">
        <v>90</v>
      </c>
      <c r="Y37" s="1"/>
      <c r="Z37" s="1"/>
      <c r="AA37" s="1"/>
      <c r="AB37" s="1"/>
      <c r="AC37" s="1"/>
      <c r="AD37" s="1"/>
      <c r="AE37" s="18"/>
      <c r="AF37" s="1">
        <v>86</v>
      </c>
      <c r="AG37" s="1">
        <v>86</v>
      </c>
      <c r="AH37" s="1">
        <v>90</v>
      </c>
      <c r="AI37" s="1">
        <v>88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92170</v>
      </c>
      <c r="C38" s="19" t="s">
        <v>103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8" s="28">
        <f t="shared" si="5"/>
        <v>86.8</v>
      </c>
      <c r="L38" s="28" t="str">
        <f t="shared" si="6"/>
        <v>A</v>
      </c>
      <c r="M38" s="28">
        <f t="shared" si="7"/>
        <v>86.8</v>
      </c>
      <c r="N38" s="28" t="str">
        <f t="shared" si="8"/>
        <v>A</v>
      </c>
      <c r="O38" s="36">
        <v>3</v>
      </c>
      <c r="P38" s="28" t="str">
        <f t="shared" si="9"/>
        <v xml:space="preserve">Terampil dalam Menyajikan antara ketentuan waris dengan perilaku keluhuran budi, kokoh pendirian, rasa aman, tawakal dan toleransi  </v>
      </c>
      <c r="Q38" s="39"/>
      <c r="R38" s="39" t="s">
        <v>8</v>
      </c>
      <c r="S38" s="18"/>
      <c r="T38" s="1">
        <v>88</v>
      </c>
      <c r="U38" s="1">
        <v>88</v>
      </c>
      <c r="V38" s="1">
        <v>88</v>
      </c>
      <c r="W38" s="1">
        <v>88</v>
      </c>
      <c r="X38" s="1">
        <v>88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88</v>
      </c>
      <c r="AI38" s="1">
        <v>88</v>
      </c>
      <c r="AJ38" s="1">
        <v>88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92197</v>
      </c>
      <c r="C39" s="19" t="s">
        <v>104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3</v>
      </c>
      <c r="J39" s="28" t="str">
        <f t="shared" si="4"/>
        <v>Mampu  menganalisis dan Mengevaluasi Kompetensi Dasar 3.7 Tentang ketentuan waris dalam Islam</v>
      </c>
      <c r="K39" s="28">
        <f t="shared" si="5"/>
        <v>88.4</v>
      </c>
      <c r="L39" s="28" t="str">
        <f t="shared" si="6"/>
        <v>A</v>
      </c>
      <c r="M39" s="28">
        <f t="shared" si="7"/>
        <v>88.4</v>
      </c>
      <c r="N39" s="28" t="str">
        <f t="shared" si="8"/>
        <v>A</v>
      </c>
      <c r="O39" s="36">
        <v>3</v>
      </c>
      <c r="P39" s="28" t="str">
        <f t="shared" si="9"/>
        <v xml:space="preserve">Terampil dalam Menyajikan antara ketentuan waris dengan perilaku keluhuran budi, kokoh pendirian, rasa aman, tawakal dan toleransi  </v>
      </c>
      <c r="Q39" s="39"/>
      <c r="R39" s="39" t="s">
        <v>8</v>
      </c>
      <c r="S39" s="18"/>
      <c r="T39" s="1">
        <v>88</v>
      </c>
      <c r="U39" s="1">
        <v>88</v>
      </c>
      <c r="V39" s="1">
        <v>90</v>
      </c>
      <c r="W39" s="1">
        <v>88</v>
      </c>
      <c r="X39" s="1">
        <v>88</v>
      </c>
      <c r="Y39" s="1"/>
      <c r="Z39" s="1"/>
      <c r="AA39" s="1"/>
      <c r="AB39" s="1"/>
      <c r="AC39" s="1"/>
      <c r="AD39" s="1"/>
      <c r="AE39" s="18"/>
      <c r="AF39" s="1">
        <v>88</v>
      </c>
      <c r="AG39" s="1">
        <v>88</v>
      </c>
      <c r="AH39" s="1">
        <v>90</v>
      </c>
      <c r="AI39" s="1">
        <v>88</v>
      </c>
      <c r="AJ39" s="1">
        <v>88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89.793103448275858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I17" sqref="I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92211</v>
      </c>
      <c r="C11" s="19" t="s">
        <v>119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Mampu  menganalisis dan Mengevaluasi makna Kompetensi Dasar 3.2 QS. Luqman L: 13-14, dan Q.S Al Baqarah : 83  serta hadis tentang Kewajiban ibadah dan bersyukur kepada Allah dan berbuat baik kepada sesama </v>
      </c>
      <c r="K11" s="28">
        <f t="shared" ref="K11:K50" si="5">IF((COUNTA(AF11:AO11)&gt;0),AVERAGE(AF11:AO11),"")</f>
        <v>90.4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dalam  Membaca dan  menghafal  QS.  Luqman : 13-14 dan  dan Q.S. A Baqarah : 83  tentang kewajiban beribadah dan bersyukur kepada Allah serta berbuat baik kepada sesama   </v>
      </c>
      <c r="Q11" s="39"/>
      <c r="R11" s="39" t="s">
        <v>8</v>
      </c>
      <c r="S11" s="18"/>
      <c r="T11" s="1">
        <v>92</v>
      </c>
      <c r="U11" s="1">
        <v>92</v>
      </c>
      <c r="V11" s="1">
        <v>92</v>
      </c>
      <c r="W11" s="1">
        <v>92</v>
      </c>
      <c r="X11" s="1">
        <v>92</v>
      </c>
      <c r="Y11" s="1"/>
      <c r="Z11" s="1"/>
      <c r="AA11" s="1"/>
      <c r="AB11" s="1"/>
      <c r="AC11" s="1"/>
      <c r="AD11" s="1"/>
      <c r="AE11" s="18"/>
      <c r="AF11" s="1">
        <v>92</v>
      </c>
      <c r="AG11" s="1">
        <v>90</v>
      </c>
      <c r="AH11" s="1">
        <v>90</v>
      </c>
      <c r="AI11" s="1">
        <v>90</v>
      </c>
      <c r="AJ11" s="1">
        <v>90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92225</v>
      </c>
      <c r="C12" s="19" t="s">
        <v>120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2" s="39"/>
      <c r="R12" s="39" t="s">
        <v>8</v>
      </c>
      <c r="S12" s="18"/>
      <c r="T12" s="1">
        <v>88</v>
      </c>
      <c r="U12" s="1">
        <v>88</v>
      </c>
      <c r="V12" s="1">
        <v>90</v>
      </c>
      <c r="W12" s="1">
        <v>88</v>
      </c>
      <c r="X12" s="1">
        <v>88</v>
      </c>
      <c r="Y12" s="1"/>
      <c r="Z12" s="1"/>
      <c r="AA12" s="1"/>
      <c r="AB12" s="1"/>
      <c r="AC12" s="1"/>
      <c r="AD12" s="1"/>
      <c r="AE12" s="18"/>
      <c r="AF12" s="1">
        <v>88</v>
      </c>
      <c r="AG12" s="1">
        <v>88</v>
      </c>
      <c r="AH12" s="1">
        <v>88</v>
      </c>
      <c r="AI12" s="1">
        <v>88</v>
      </c>
      <c r="AJ12" s="1">
        <v>88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92239</v>
      </c>
      <c r="C13" s="19" t="s">
        <v>121</v>
      </c>
      <c r="D13" s="18"/>
      <c r="E13" s="28">
        <f t="shared" si="0"/>
        <v>94</v>
      </c>
      <c r="F13" s="28" t="str">
        <f t="shared" si="1"/>
        <v>A</v>
      </c>
      <c r="G13" s="28">
        <f t="shared" si="2"/>
        <v>94</v>
      </c>
      <c r="H13" s="28" t="str">
        <f t="shared" si="3"/>
        <v>A</v>
      </c>
      <c r="I13" s="36">
        <v>1</v>
      </c>
      <c r="J13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3" s="28">
        <f t="shared" si="5"/>
        <v>93.8</v>
      </c>
      <c r="L13" s="28" t="str">
        <f t="shared" si="6"/>
        <v>A</v>
      </c>
      <c r="M13" s="28">
        <f t="shared" si="7"/>
        <v>93.8</v>
      </c>
      <c r="N13" s="28" t="str">
        <f t="shared" si="8"/>
        <v>A</v>
      </c>
      <c r="O13" s="36">
        <v>3</v>
      </c>
      <c r="P13" s="28" t="str">
        <f t="shared" si="9"/>
        <v xml:space="preserve">Terampil dalam Menyajikan antara ketentuan waris dengan perilaku keluhuran budi, kokoh pendirian, rasa aman, tawakal dan toleransi  </v>
      </c>
      <c r="Q13" s="39"/>
      <c r="R13" s="39" t="s">
        <v>8</v>
      </c>
      <c r="S13" s="18"/>
      <c r="T13" s="1">
        <v>95</v>
      </c>
      <c r="U13" s="1">
        <v>95</v>
      </c>
      <c r="V13" s="1">
        <v>95</v>
      </c>
      <c r="W13" s="1">
        <v>93</v>
      </c>
      <c r="X13" s="1">
        <v>93</v>
      </c>
      <c r="Y13" s="1"/>
      <c r="Z13" s="1"/>
      <c r="AA13" s="1"/>
      <c r="AB13" s="1"/>
      <c r="AC13" s="1"/>
      <c r="AD13" s="1"/>
      <c r="AE13" s="18"/>
      <c r="AF13" s="1">
        <v>92</v>
      </c>
      <c r="AG13" s="1">
        <v>95</v>
      </c>
      <c r="AH13" s="1">
        <v>95</v>
      </c>
      <c r="AI13" s="1">
        <v>95</v>
      </c>
      <c r="AJ13" s="1">
        <v>92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34081</v>
      </c>
      <c r="FK13" s="41">
        <v>34091</v>
      </c>
    </row>
    <row r="14" spans="1:167" x14ac:dyDescent="0.25">
      <c r="A14" s="19">
        <v>4</v>
      </c>
      <c r="B14" s="19">
        <v>92253</v>
      </c>
      <c r="C14" s="19" t="s">
        <v>122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4" s="28">
        <f t="shared" si="5"/>
        <v>88.8</v>
      </c>
      <c r="L14" s="28" t="str">
        <f t="shared" si="6"/>
        <v>A</v>
      </c>
      <c r="M14" s="28">
        <f t="shared" si="7"/>
        <v>88.8</v>
      </c>
      <c r="N14" s="28" t="str">
        <f t="shared" si="8"/>
        <v>A</v>
      </c>
      <c r="O14" s="36">
        <v>4</v>
      </c>
      <c r="P14" s="28" t="str">
        <f t="shared" si="9"/>
        <v xml:space="preserve">Terampil dalam Menyajikan faktor penentu kemajuan peradaban Islam dunia  </v>
      </c>
      <c r="Q14" s="39"/>
      <c r="R14" s="39" t="s">
        <v>8</v>
      </c>
      <c r="S14" s="18"/>
      <c r="T14" s="1">
        <v>90</v>
      </c>
      <c r="U14" s="1">
        <v>90</v>
      </c>
      <c r="V14" s="1">
        <v>92</v>
      </c>
      <c r="W14" s="1">
        <v>90</v>
      </c>
      <c r="X14" s="1">
        <v>88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88</v>
      </c>
      <c r="AH14" s="1">
        <v>88</v>
      </c>
      <c r="AI14" s="1">
        <v>90</v>
      </c>
      <c r="AJ14" s="1"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92267</v>
      </c>
      <c r="C15" s="19" t="s">
        <v>123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36">
        <v>1</v>
      </c>
      <c r="J15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5" s="28">
        <f t="shared" si="5"/>
        <v>91.4</v>
      </c>
      <c r="L15" s="28" t="str">
        <f t="shared" si="6"/>
        <v>A</v>
      </c>
      <c r="M15" s="28">
        <f t="shared" si="7"/>
        <v>91.4</v>
      </c>
      <c r="N15" s="28" t="str">
        <f t="shared" si="8"/>
        <v>A</v>
      </c>
      <c r="O15" s="36">
        <v>1</v>
      </c>
      <c r="P1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5" s="39"/>
      <c r="R15" s="39" t="s">
        <v>8</v>
      </c>
      <c r="S15" s="18"/>
      <c r="T15" s="1">
        <v>95</v>
      </c>
      <c r="U15" s="1">
        <v>95</v>
      </c>
      <c r="V15" s="1">
        <v>95</v>
      </c>
      <c r="W15" s="1">
        <v>92</v>
      </c>
      <c r="X15" s="1">
        <v>90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90</v>
      </c>
      <c r="AI15" s="1">
        <v>95</v>
      </c>
      <c r="AJ15" s="1">
        <v>92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34082</v>
      </c>
      <c r="FK15" s="41">
        <v>34092</v>
      </c>
    </row>
    <row r="16" spans="1:167" x14ac:dyDescent="0.25">
      <c r="A16" s="19">
        <v>6</v>
      </c>
      <c r="B16" s="19">
        <v>92281</v>
      </c>
      <c r="C16" s="19" t="s">
        <v>124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2</v>
      </c>
      <c r="J16" s="28" t="str">
        <f t="shared" si="4"/>
        <v xml:space="preserve">Mampu  menganalisis dan Mengevaluasi Kompetensi Dasar  3.4 Tentang makna iman kepada Qada' dan qadar </v>
      </c>
      <c r="K16" s="28">
        <f t="shared" si="5"/>
        <v>88.4</v>
      </c>
      <c r="L16" s="28" t="str">
        <f t="shared" si="6"/>
        <v>A</v>
      </c>
      <c r="M16" s="28">
        <f t="shared" si="7"/>
        <v>88.4</v>
      </c>
      <c r="N16" s="28" t="str">
        <f t="shared" si="8"/>
        <v>A</v>
      </c>
      <c r="O16" s="36">
        <v>4</v>
      </c>
      <c r="P16" s="28" t="str">
        <f t="shared" si="9"/>
        <v xml:space="preserve">Terampil dalam Menyajikan faktor penentu kemajuan peradaban Islam dunia  </v>
      </c>
      <c r="Q16" s="39"/>
      <c r="R16" s="39" t="s">
        <v>8</v>
      </c>
      <c r="S16" s="18"/>
      <c r="T16" s="1">
        <v>88</v>
      </c>
      <c r="U16" s="1">
        <v>90</v>
      </c>
      <c r="V16" s="1">
        <v>92</v>
      </c>
      <c r="W16" s="1">
        <v>90</v>
      </c>
      <c r="X16" s="1">
        <v>88</v>
      </c>
      <c r="Y16" s="1"/>
      <c r="Z16" s="1"/>
      <c r="AA16" s="1"/>
      <c r="AB16" s="1"/>
      <c r="AC16" s="1"/>
      <c r="AD16" s="1"/>
      <c r="AE16" s="18"/>
      <c r="AF16" s="1">
        <v>88</v>
      </c>
      <c r="AG16" s="1">
        <v>88</v>
      </c>
      <c r="AH16" s="1">
        <v>86</v>
      </c>
      <c r="AI16" s="1">
        <v>92</v>
      </c>
      <c r="AJ16" s="1">
        <v>88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92334</v>
      </c>
      <c r="C17" s="19" t="s">
        <v>125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7" s="28">
        <f t="shared" si="5"/>
        <v>88.4</v>
      </c>
      <c r="L17" s="28" t="str">
        <f t="shared" si="6"/>
        <v>A</v>
      </c>
      <c r="M17" s="28">
        <f t="shared" si="7"/>
        <v>88.4</v>
      </c>
      <c r="N17" s="28" t="str">
        <f t="shared" si="8"/>
        <v>A</v>
      </c>
      <c r="O17" s="36">
        <v>4</v>
      </c>
      <c r="P17" s="28" t="str">
        <f t="shared" si="9"/>
        <v xml:space="preserve">Terampil dalam Menyajikan faktor penentu kemajuan peradaban Islam dunia  </v>
      </c>
      <c r="Q17" s="39"/>
      <c r="R17" s="39" t="s">
        <v>8</v>
      </c>
      <c r="S17" s="18"/>
      <c r="T17" s="1">
        <v>90</v>
      </c>
      <c r="U17" s="1">
        <v>90</v>
      </c>
      <c r="V17" s="1">
        <v>90</v>
      </c>
      <c r="W17" s="1">
        <v>90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88</v>
      </c>
      <c r="AG17" s="1">
        <v>88</v>
      </c>
      <c r="AH17" s="1">
        <v>88</v>
      </c>
      <c r="AI17" s="1">
        <v>90</v>
      </c>
      <c r="AJ17" s="1">
        <v>88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34083</v>
      </c>
      <c r="FK17" s="41">
        <v>34093</v>
      </c>
    </row>
    <row r="18" spans="1:167" x14ac:dyDescent="0.25">
      <c r="A18" s="19">
        <v>8</v>
      </c>
      <c r="B18" s="19">
        <v>92348</v>
      </c>
      <c r="C18" s="19" t="s">
        <v>126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93</v>
      </c>
      <c r="H18" s="28" t="str">
        <f t="shared" si="3"/>
        <v>A</v>
      </c>
      <c r="I18" s="36">
        <v>1</v>
      </c>
      <c r="J18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8" s="28">
        <f t="shared" si="5"/>
        <v>90.8</v>
      </c>
      <c r="L18" s="28" t="str">
        <f t="shared" si="6"/>
        <v>A</v>
      </c>
      <c r="M18" s="28">
        <f t="shared" si="7"/>
        <v>90.8</v>
      </c>
      <c r="N18" s="28" t="str">
        <f t="shared" si="8"/>
        <v>A</v>
      </c>
      <c r="O18" s="36">
        <v>4</v>
      </c>
      <c r="P18" s="28" t="str">
        <f t="shared" si="9"/>
        <v xml:space="preserve">Terampil dalam Menyajikan faktor penentu kemajuan peradaban Islam dunia  </v>
      </c>
      <c r="Q18" s="39"/>
      <c r="R18" s="39" t="s">
        <v>8</v>
      </c>
      <c r="S18" s="18"/>
      <c r="T18" s="1">
        <v>92</v>
      </c>
      <c r="U18" s="1">
        <v>92</v>
      </c>
      <c r="V18" s="1">
        <v>95</v>
      </c>
      <c r="W18" s="1">
        <v>92</v>
      </c>
      <c r="X18" s="1">
        <v>92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90</v>
      </c>
      <c r="AI18" s="1">
        <v>92</v>
      </c>
      <c r="AJ18" s="1">
        <v>92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92375</v>
      </c>
      <c r="C19" s="19" t="s">
        <v>127</v>
      </c>
      <c r="D19" s="18"/>
      <c r="E19" s="28">
        <f t="shared" si="0"/>
        <v>93</v>
      </c>
      <c r="F19" s="28" t="str">
        <f t="shared" si="1"/>
        <v>A</v>
      </c>
      <c r="G19" s="28">
        <f t="shared" si="2"/>
        <v>93</v>
      </c>
      <c r="H19" s="28" t="str">
        <f t="shared" si="3"/>
        <v>A</v>
      </c>
      <c r="I19" s="36">
        <v>1</v>
      </c>
      <c r="J19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9" s="28">
        <f t="shared" si="5"/>
        <v>92</v>
      </c>
      <c r="L19" s="28" t="str">
        <f t="shared" si="6"/>
        <v>A</v>
      </c>
      <c r="M19" s="28">
        <f t="shared" si="7"/>
        <v>92</v>
      </c>
      <c r="N19" s="28" t="str">
        <f t="shared" si="8"/>
        <v>A</v>
      </c>
      <c r="O19" s="36">
        <v>1</v>
      </c>
      <c r="P1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9" s="39"/>
      <c r="R19" s="39" t="s">
        <v>8</v>
      </c>
      <c r="S19" s="18"/>
      <c r="T19" s="1">
        <v>92</v>
      </c>
      <c r="U19" s="1">
        <v>92</v>
      </c>
      <c r="V19" s="1">
        <v>95</v>
      </c>
      <c r="W19" s="1">
        <v>92</v>
      </c>
      <c r="X19" s="1">
        <v>92</v>
      </c>
      <c r="Y19" s="1"/>
      <c r="Z19" s="1"/>
      <c r="AA19" s="1"/>
      <c r="AB19" s="1"/>
      <c r="AC19" s="1"/>
      <c r="AD19" s="1"/>
      <c r="AE19" s="18"/>
      <c r="AF19" s="1">
        <v>92</v>
      </c>
      <c r="AG19" s="1">
        <v>92</v>
      </c>
      <c r="AH19" s="1">
        <v>92</v>
      </c>
      <c r="AI19" s="1">
        <v>92</v>
      </c>
      <c r="AJ19" s="1">
        <v>92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34084</v>
      </c>
      <c r="FK19" s="41">
        <v>34094</v>
      </c>
    </row>
    <row r="20" spans="1:167" x14ac:dyDescent="0.25">
      <c r="A20" s="19">
        <v>10</v>
      </c>
      <c r="B20" s="19">
        <v>92402</v>
      </c>
      <c r="C20" s="19" t="s">
        <v>128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1</v>
      </c>
      <c r="J20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0" s="28">
        <f t="shared" si="5"/>
        <v>92</v>
      </c>
      <c r="L20" s="28" t="str">
        <f t="shared" si="6"/>
        <v>A</v>
      </c>
      <c r="M20" s="28">
        <f t="shared" si="7"/>
        <v>92</v>
      </c>
      <c r="N20" s="28" t="str">
        <f t="shared" si="8"/>
        <v>A</v>
      </c>
      <c r="O20" s="36">
        <v>1</v>
      </c>
      <c r="P2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0" s="39"/>
      <c r="R20" s="39" t="s">
        <v>8</v>
      </c>
      <c r="S20" s="18"/>
      <c r="T20" s="1">
        <v>92</v>
      </c>
      <c r="U20" s="1">
        <v>92</v>
      </c>
      <c r="V20" s="1">
        <v>95</v>
      </c>
      <c r="W20" s="1">
        <v>92</v>
      </c>
      <c r="X20" s="1">
        <v>92</v>
      </c>
      <c r="Y20" s="1"/>
      <c r="Z20" s="1"/>
      <c r="AA20" s="1"/>
      <c r="AB20" s="1"/>
      <c r="AC20" s="1"/>
      <c r="AD20" s="1"/>
      <c r="AE20" s="18"/>
      <c r="AF20" s="1">
        <v>92</v>
      </c>
      <c r="AG20" s="1">
        <v>92</v>
      </c>
      <c r="AH20" s="1">
        <v>92</v>
      </c>
      <c r="AI20" s="1">
        <v>92</v>
      </c>
      <c r="AJ20" s="1">
        <v>92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92416</v>
      </c>
      <c r="C21" s="19" t="s">
        <v>129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5</v>
      </c>
      <c r="J21" s="28" t="str">
        <f t="shared" si="4"/>
        <v>Mampu menganalisis dan mengevaluasi Kompetensi Dasar 3.11  tentang faktor kemunduran peradaban Islam dunia</v>
      </c>
      <c r="K21" s="28">
        <f t="shared" si="5"/>
        <v>86.8</v>
      </c>
      <c r="L21" s="28" t="str">
        <f t="shared" si="6"/>
        <v>A</v>
      </c>
      <c r="M21" s="28">
        <f t="shared" si="7"/>
        <v>86.8</v>
      </c>
      <c r="N21" s="28" t="str">
        <f t="shared" si="8"/>
        <v>A</v>
      </c>
      <c r="O21" s="36">
        <v>4</v>
      </c>
      <c r="P21" s="28" t="str">
        <f t="shared" si="9"/>
        <v xml:space="preserve">Terampil dalam Menyajikan faktor penentu kemajuan peradaban Islam dunia  </v>
      </c>
      <c r="Q21" s="39"/>
      <c r="R21" s="39" t="s">
        <v>8</v>
      </c>
      <c r="S21" s="18"/>
      <c r="T21" s="1">
        <v>86</v>
      </c>
      <c r="U21" s="1">
        <v>86</v>
      </c>
      <c r="V21" s="1">
        <v>86</v>
      </c>
      <c r="W21" s="1">
        <v>86</v>
      </c>
      <c r="X21" s="1">
        <v>88</v>
      </c>
      <c r="Y21" s="1"/>
      <c r="Z21" s="1"/>
      <c r="AA21" s="1"/>
      <c r="AB21" s="1"/>
      <c r="AC21" s="1"/>
      <c r="AD21" s="1"/>
      <c r="AE21" s="18"/>
      <c r="AF21" s="1">
        <v>86</v>
      </c>
      <c r="AG21" s="1">
        <v>86</v>
      </c>
      <c r="AH21" s="1">
        <v>86</v>
      </c>
      <c r="AI21" s="1">
        <v>88</v>
      </c>
      <c r="AJ21" s="1">
        <v>88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84</v>
      </c>
      <c r="FI21" s="43" t="s">
        <v>85</v>
      </c>
      <c r="FJ21" s="41">
        <v>34085</v>
      </c>
      <c r="FK21" s="41">
        <v>34095</v>
      </c>
    </row>
    <row r="22" spans="1:167" x14ac:dyDescent="0.25">
      <c r="A22" s="19">
        <v>12</v>
      </c>
      <c r="B22" s="19">
        <v>92430</v>
      </c>
      <c r="C22" s="19" t="s">
        <v>130</v>
      </c>
      <c r="D22" s="18"/>
      <c r="E22" s="28">
        <f t="shared" si="0"/>
        <v>93</v>
      </c>
      <c r="F22" s="28" t="str">
        <f t="shared" si="1"/>
        <v>A</v>
      </c>
      <c r="G22" s="28">
        <f t="shared" si="2"/>
        <v>93</v>
      </c>
      <c r="H22" s="28" t="str">
        <f t="shared" si="3"/>
        <v>A</v>
      </c>
      <c r="I22" s="36">
        <v>1</v>
      </c>
      <c r="J2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2" s="28">
        <f t="shared" si="5"/>
        <v>92</v>
      </c>
      <c r="L22" s="28" t="str">
        <f t="shared" si="6"/>
        <v>A</v>
      </c>
      <c r="M22" s="28">
        <f t="shared" si="7"/>
        <v>92</v>
      </c>
      <c r="N22" s="28" t="str">
        <f t="shared" si="8"/>
        <v>A</v>
      </c>
      <c r="O22" s="36">
        <v>1</v>
      </c>
      <c r="P2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2" s="39"/>
      <c r="R22" s="39" t="s">
        <v>8</v>
      </c>
      <c r="S22" s="18"/>
      <c r="T22" s="1">
        <v>92</v>
      </c>
      <c r="U22" s="1">
        <v>92</v>
      </c>
      <c r="V22" s="1">
        <v>95</v>
      </c>
      <c r="W22" s="1">
        <v>92</v>
      </c>
      <c r="X22" s="1">
        <v>92</v>
      </c>
      <c r="Y22" s="1"/>
      <c r="Z22" s="1"/>
      <c r="AA22" s="1"/>
      <c r="AB22" s="1"/>
      <c r="AC22" s="1"/>
      <c r="AD22" s="1"/>
      <c r="AE22" s="18"/>
      <c r="AF22" s="1">
        <v>92</v>
      </c>
      <c r="AG22" s="1">
        <v>92</v>
      </c>
      <c r="AH22" s="1">
        <v>92</v>
      </c>
      <c r="AI22" s="1">
        <v>92</v>
      </c>
      <c r="AJ22" s="1">
        <v>92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92457</v>
      </c>
      <c r="C23" s="19" t="s">
        <v>131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3</v>
      </c>
      <c r="J23" s="28" t="str">
        <f t="shared" si="4"/>
        <v>Mampu  menganalisis dan Mengevaluasi Kompetensi Dasar 3.7 Tentang ketentuan waris dalam Islam</v>
      </c>
      <c r="K23" s="28">
        <f t="shared" si="5"/>
        <v>88.4</v>
      </c>
      <c r="L23" s="28" t="str">
        <f t="shared" si="6"/>
        <v>A</v>
      </c>
      <c r="M23" s="28">
        <f t="shared" si="7"/>
        <v>88.4</v>
      </c>
      <c r="N23" s="28" t="str">
        <f t="shared" si="8"/>
        <v>A</v>
      </c>
      <c r="O23" s="36">
        <v>4</v>
      </c>
      <c r="P23" s="28" t="str">
        <f t="shared" si="9"/>
        <v xml:space="preserve">Terampil dalam Menyajikan faktor penentu kemajuan peradaban Islam dunia  </v>
      </c>
      <c r="Q23" s="39"/>
      <c r="R23" s="39" t="s">
        <v>8</v>
      </c>
      <c r="S23" s="18"/>
      <c r="T23" s="1">
        <v>88</v>
      </c>
      <c r="U23" s="1">
        <v>88</v>
      </c>
      <c r="V23" s="1">
        <v>90</v>
      </c>
      <c r="W23" s="1">
        <v>88</v>
      </c>
      <c r="X23" s="1">
        <v>88</v>
      </c>
      <c r="Y23" s="1"/>
      <c r="Z23" s="1"/>
      <c r="AA23" s="1"/>
      <c r="AB23" s="1"/>
      <c r="AC23" s="1"/>
      <c r="AD23" s="1"/>
      <c r="AE23" s="18"/>
      <c r="AF23" s="1">
        <v>88</v>
      </c>
      <c r="AG23" s="1">
        <v>88</v>
      </c>
      <c r="AH23" s="1">
        <v>88</v>
      </c>
      <c r="AI23" s="1">
        <v>90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34086</v>
      </c>
      <c r="FK23" s="41">
        <v>34096</v>
      </c>
    </row>
    <row r="24" spans="1:167" x14ac:dyDescent="0.25">
      <c r="A24" s="19">
        <v>14</v>
      </c>
      <c r="B24" s="19">
        <v>92471</v>
      </c>
      <c r="C24" s="19" t="s">
        <v>132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3</v>
      </c>
      <c r="J24" s="28" t="str">
        <f t="shared" si="4"/>
        <v>Mampu  menganalisis dan Mengevaluasi Kompetensi Dasar 3.7 Tentang ketentuan waris dalam Islam</v>
      </c>
      <c r="K24" s="28">
        <f t="shared" si="5"/>
        <v>86.8</v>
      </c>
      <c r="L24" s="28" t="str">
        <f t="shared" si="6"/>
        <v>A</v>
      </c>
      <c r="M24" s="28">
        <f t="shared" si="7"/>
        <v>86.8</v>
      </c>
      <c r="N24" s="28" t="str">
        <f t="shared" si="8"/>
        <v>A</v>
      </c>
      <c r="O24" s="36">
        <v>4</v>
      </c>
      <c r="P24" s="28" t="str">
        <f t="shared" si="9"/>
        <v xml:space="preserve">Terampil dalam Menyajikan faktor penentu kemajuan peradaban Islam dunia  </v>
      </c>
      <c r="Q24" s="39"/>
      <c r="R24" s="39" t="s">
        <v>8</v>
      </c>
      <c r="S24" s="18"/>
      <c r="T24" s="1">
        <v>86</v>
      </c>
      <c r="U24" s="1">
        <v>86</v>
      </c>
      <c r="V24" s="1">
        <v>88</v>
      </c>
      <c r="W24" s="1">
        <v>88</v>
      </c>
      <c r="X24" s="1">
        <v>88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86</v>
      </c>
      <c r="AH24" s="1">
        <v>86</v>
      </c>
      <c r="AI24" s="1">
        <v>88</v>
      </c>
      <c r="AJ24" s="1">
        <v>88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92485</v>
      </c>
      <c r="C25" s="19" t="s">
        <v>133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3</v>
      </c>
      <c r="J25" s="28" t="str">
        <f t="shared" si="4"/>
        <v>Mampu  menganalisis dan Mengevaluasi Kompetensi Dasar 3.7 Tentang ketentuan waris dalam Islam</v>
      </c>
      <c r="K25" s="28">
        <f t="shared" si="5"/>
        <v>86.8</v>
      </c>
      <c r="L25" s="28" t="str">
        <f t="shared" si="6"/>
        <v>A</v>
      </c>
      <c r="M25" s="28">
        <f t="shared" si="7"/>
        <v>86.8</v>
      </c>
      <c r="N25" s="28" t="str">
        <f t="shared" si="8"/>
        <v>A</v>
      </c>
      <c r="O25" s="36">
        <v>4</v>
      </c>
      <c r="P25" s="28" t="str">
        <f t="shared" si="9"/>
        <v xml:space="preserve">Terampil dalam Menyajikan faktor penentu kemajuan peradaban Islam dunia  </v>
      </c>
      <c r="Q25" s="39"/>
      <c r="R25" s="39" t="s">
        <v>8</v>
      </c>
      <c r="S25" s="18"/>
      <c r="T25" s="1">
        <v>86</v>
      </c>
      <c r="U25" s="1">
        <v>86</v>
      </c>
      <c r="V25" s="1">
        <v>88</v>
      </c>
      <c r="W25" s="1">
        <v>88</v>
      </c>
      <c r="X25" s="1">
        <v>88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86</v>
      </c>
      <c r="AH25" s="1">
        <v>86</v>
      </c>
      <c r="AI25" s="1">
        <v>88</v>
      </c>
      <c r="AJ25" s="1">
        <v>88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90</v>
      </c>
      <c r="FD25" s="68"/>
      <c r="FE25" s="68"/>
      <c r="FG25" s="42">
        <v>7</v>
      </c>
      <c r="FH25" s="43"/>
      <c r="FI25" s="43"/>
      <c r="FJ25" s="41">
        <v>34087</v>
      </c>
      <c r="FK25" s="41">
        <v>34097</v>
      </c>
    </row>
    <row r="26" spans="1:167" x14ac:dyDescent="0.25">
      <c r="A26" s="19">
        <v>16</v>
      </c>
      <c r="B26" s="19">
        <v>92499</v>
      </c>
      <c r="C26" s="19" t="s">
        <v>134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6" s="39"/>
      <c r="R26" s="39" t="s">
        <v>8</v>
      </c>
      <c r="S26" s="18"/>
      <c r="T26" s="1">
        <v>85</v>
      </c>
      <c r="U26" s="1">
        <v>85</v>
      </c>
      <c r="V26" s="1">
        <v>85</v>
      </c>
      <c r="W26" s="1">
        <v>85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85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92513</v>
      </c>
      <c r="C27" s="19" t="s">
        <v>135</v>
      </c>
      <c r="D27" s="18"/>
      <c r="E27" s="28">
        <f t="shared" si="0"/>
        <v>94</v>
      </c>
      <c r="F27" s="28" t="str">
        <f t="shared" si="1"/>
        <v>A</v>
      </c>
      <c r="G27" s="28">
        <f t="shared" si="2"/>
        <v>94</v>
      </c>
      <c r="H27" s="28" t="str">
        <f t="shared" si="3"/>
        <v>A</v>
      </c>
      <c r="I27" s="36">
        <v>1</v>
      </c>
      <c r="J27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7" s="28">
        <f t="shared" si="5"/>
        <v>92.6</v>
      </c>
      <c r="L27" s="28" t="str">
        <f t="shared" si="6"/>
        <v>A</v>
      </c>
      <c r="M27" s="28">
        <f t="shared" si="7"/>
        <v>92.6</v>
      </c>
      <c r="N27" s="28" t="str">
        <f t="shared" si="8"/>
        <v>A</v>
      </c>
      <c r="O27" s="36">
        <v>1</v>
      </c>
      <c r="P2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7" s="39"/>
      <c r="R27" s="39" t="s">
        <v>8</v>
      </c>
      <c r="S27" s="18"/>
      <c r="T27" s="1">
        <v>95</v>
      </c>
      <c r="U27" s="1">
        <v>95</v>
      </c>
      <c r="V27" s="1">
        <v>95</v>
      </c>
      <c r="W27" s="1">
        <v>92</v>
      </c>
      <c r="X27" s="1">
        <v>92</v>
      </c>
      <c r="Y27" s="1"/>
      <c r="Z27" s="1"/>
      <c r="AA27" s="1"/>
      <c r="AB27" s="1"/>
      <c r="AC27" s="1"/>
      <c r="AD27" s="1"/>
      <c r="AE27" s="18"/>
      <c r="AF27" s="1">
        <v>92</v>
      </c>
      <c r="AG27" s="1">
        <v>92</v>
      </c>
      <c r="AH27" s="1">
        <v>92</v>
      </c>
      <c r="AI27" s="1">
        <v>95</v>
      </c>
      <c r="AJ27" s="1">
        <v>92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34088</v>
      </c>
      <c r="FK27" s="41">
        <v>34098</v>
      </c>
    </row>
    <row r="28" spans="1:167" x14ac:dyDescent="0.25">
      <c r="A28" s="19">
        <v>18</v>
      </c>
      <c r="B28" s="19">
        <v>92527</v>
      </c>
      <c r="C28" s="19" t="s">
        <v>136</v>
      </c>
      <c r="D28" s="18"/>
      <c r="E28" s="28">
        <f t="shared" si="0"/>
        <v>93</v>
      </c>
      <c r="F28" s="28" t="str">
        <f t="shared" si="1"/>
        <v>A</v>
      </c>
      <c r="G28" s="28">
        <f t="shared" si="2"/>
        <v>93</v>
      </c>
      <c r="H28" s="28" t="str">
        <f t="shared" si="3"/>
        <v>A</v>
      </c>
      <c r="I28" s="36">
        <v>1</v>
      </c>
      <c r="J28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8" s="28">
        <f t="shared" si="5"/>
        <v>92.2</v>
      </c>
      <c r="L28" s="28" t="str">
        <f t="shared" si="6"/>
        <v>A</v>
      </c>
      <c r="M28" s="28">
        <f t="shared" si="7"/>
        <v>92.2</v>
      </c>
      <c r="N28" s="28" t="str">
        <f t="shared" si="8"/>
        <v>A</v>
      </c>
      <c r="O28" s="36">
        <v>4</v>
      </c>
      <c r="P28" s="28" t="str">
        <f t="shared" si="9"/>
        <v xml:space="preserve">Terampil dalam Menyajikan faktor penentu kemajuan peradaban Islam dunia  </v>
      </c>
      <c r="Q28" s="39"/>
      <c r="R28" s="39" t="s">
        <v>8</v>
      </c>
      <c r="S28" s="18"/>
      <c r="T28" s="1">
        <v>92</v>
      </c>
      <c r="U28" s="1">
        <v>92</v>
      </c>
      <c r="V28" s="1">
        <v>95</v>
      </c>
      <c r="W28" s="1">
        <v>92</v>
      </c>
      <c r="X28" s="1">
        <v>92</v>
      </c>
      <c r="Y28" s="1"/>
      <c r="Z28" s="1"/>
      <c r="AA28" s="1"/>
      <c r="AB28" s="1"/>
      <c r="AC28" s="1"/>
      <c r="AD28" s="1"/>
      <c r="AE28" s="18"/>
      <c r="AF28" s="1">
        <v>92</v>
      </c>
      <c r="AG28" s="1">
        <v>92</v>
      </c>
      <c r="AH28" s="1">
        <v>92</v>
      </c>
      <c r="AI28" s="1">
        <v>95</v>
      </c>
      <c r="AJ28" s="1">
        <v>90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92567</v>
      </c>
      <c r="C29" s="19" t="s">
        <v>137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3</v>
      </c>
      <c r="J29" s="28" t="str">
        <f t="shared" si="4"/>
        <v>Mampu  menganalisis dan Mengevaluasi Kompetensi Dasar 3.7 Tentang ketentuan waris dalam Islam</v>
      </c>
      <c r="K29" s="28">
        <f t="shared" si="5"/>
        <v>88.4</v>
      </c>
      <c r="L29" s="28" t="str">
        <f t="shared" si="6"/>
        <v>A</v>
      </c>
      <c r="M29" s="28">
        <f t="shared" si="7"/>
        <v>88.4</v>
      </c>
      <c r="N29" s="28" t="str">
        <f t="shared" si="8"/>
        <v>A</v>
      </c>
      <c r="O29" s="36">
        <v>4</v>
      </c>
      <c r="P29" s="28" t="str">
        <f t="shared" si="9"/>
        <v xml:space="preserve">Terampil dalam Menyajikan faktor penentu kemajuan peradaban Islam dunia  </v>
      </c>
      <c r="Q29" s="39"/>
      <c r="R29" s="39" t="s">
        <v>8</v>
      </c>
      <c r="S29" s="18"/>
      <c r="T29" s="1">
        <v>88</v>
      </c>
      <c r="U29" s="1">
        <v>88</v>
      </c>
      <c r="V29" s="1">
        <v>90</v>
      </c>
      <c r="W29" s="1">
        <v>88</v>
      </c>
      <c r="X29" s="1">
        <v>88</v>
      </c>
      <c r="Y29" s="1"/>
      <c r="Z29" s="1"/>
      <c r="AA29" s="1"/>
      <c r="AB29" s="1"/>
      <c r="AC29" s="1"/>
      <c r="AD29" s="1"/>
      <c r="AE29" s="18"/>
      <c r="AF29" s="1">
        <v>88</v>
      </c>
      <c r="AG29" s="1">
        <v>88</v>
      </c>
      <c r="AH29" s="1">
        <v>88</v>
      </c>
      <c r="AI29" s="1">
        <v>90</v>
      </c>
      <c r="AJ29" s="1">
        <v>88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34089</v>
      </c>
      <c r="FK29" s="41">
        <v>34099</v>
      </c>
    </row>
    <row r="30" spans="1:167" x14ac:dyDescent="0.25">
      <c r="A30" s="19">
        <v>20</v>
      </c>
      <c r="B30" s="19">
        <v>92581</v>
      </c>
      <c r="C30" s="19" t="s">
        <v>138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3</v>
      </c>
      <c r="J30" s="28" t="str">
        <f t="shared" si="4"/>
        <v>Mampu  menganalisis dan Mengevaluasi Kompetensi Dasar 3.7 Tentang ketentuan waris dalam Islam</v>
      </c>
      <c r="K30" s="28">
        <f t="shared" si="5"/>
        <v>88.8</v>
      </c>
      <c r="L30" s="28" t="str">
        <f t="shared" si="6"/>
        <v>A</v>
      </c>
      <c r="M30" s="28">
        <f t="shared" si="7"/>
        <v>88.8</v>
      </c>
      <c r="N30" s="28" t="str">
        <f t="shared" si="8"/>
        <v>A</v>
      </c>
      <c r="O30" s="36">
        <v>4</v>
      </c>
      <c r="P30" s="28" t="str">
        <f t="shared" si="9"/>
        <v xml:space="preserve">Terampil dalam Menyajikan faktor penentu kemajuan peradaban Islam dunia  </v>
      </c>
      <c r="Q30" s="39"/>
      <c r="R30" s="39" t="s">
        <v>8</v>
      </c>
      <c r="S30" s="18"/>
      <c r="T30" s="1">
        <v>88</v>
      </c>
      <c r="U30" s="1">
        <v>88</v>
      </c>
      <c r="V30" s="1">
        <v>92</v>
      </c>
      <c r="W30" s="1">
        <v>90</v>
      </c>
      <c r="X30" s="1">
        <v>88</v>
      </c>
      <c r="Y30" s="1"/>
      <c r="Z30" s="1"/>
      <c r="AA30" s="1"/>
      <c r="AB30" s="1"/>
      <c r="AC30" s="1"/>
      <c r="AD30" s="1"/>
      <c r="AE30" s="18"/>
      <c r="AF30" s="1">
        <v>88</v>
      </c>
      <c r="AG30" s="1">
        <v>86</v>
      </c>
      <c r="AH30" s="1">
        <v>88</v>
      </c>
      <c r="AI30" s="1">
        <v>92</v>
      </c>
      <c r="AJ30" s="1">
        <v>90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92595</v>
      </c>
      <c r="C31" s="19" t="s">
        <v>139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1" s="28">
        <f t="shared" si="5"/>
        <v>90.4</v>
      </c>
      <c r="L31" s="28" t="str">
        <f t="shared" si="6"/>
        <v>A</v>
      </c>
      <c r="M31" s="28">
        <f t="shared" si="7"/>
        <v>90.4</v>
      </c>
      <c r="N31" s="28" t="str">
        <f t="shared" si="8"/>
        <v>A</v>
      </c>
      <c r="O31" s="36">
        <v>4</v>
      </c>
      <c r="P31" s="28" t="str">
        <f t="shared" si="9"/>
        <v xml:space="preserve">Terampil dalam Menyajikan faktor penentu kemajuan peradaban Islam dunia  </v>
      </c>
      <c r="Q31" s="39"/>
      <c r="R31" s="39" t="s">
        <v>8</v>
      </c>
      <c r="S31" s="18"/>
      <c r="T31" s="1">
        <v>92</v>
      </c>
      <c r="U31" s="1">
        <v>92</v>
      </c>
      <c r="V31" s="1">
        <v>92</v>
      </c>
      <c r="W31" s="1">
        <v>90</v>
      </c>
      <c r="X31" s="1">
        <v>90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90</v>
      </c>
      <c r="AI31" s="1">
        <v>92</v>
      </c>
      <c r="AJ31" s="1">
        <v>90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34090</v>
      </c>
      <c r="FK31" s="41">
        <v>34100</v>
      </c>
    </row>
    <row r="32" spans="1:167" x14ac:dyDescent="0.25">
      <c r="A32" s="19">
        <v>22</v>
      </c>
      <c r="B32" s="19">
        <v>92609</v>
      </c>
      <c r="C32" s="19" t="s">
        <v>140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2" s="28">
        <f t="shared" si="5"/>
        <v>88.4</v>
      </c>
      <c r="L32" s="28" t="str">
        <f t="shared" si="6"/>
        <v>A</v>
      </c>
      <c r="M32" s="28">
        <f t="shared" si="7"/>
        <v>88.4</v>
      </c>
      <c r="N32" s="28" t="str">
        <f t="shared" si="8"/>
        <v>A</v>
      </c>
      <c r="O32" s="36">
        <v>4</v>
      </c>
      <c r="P32" s="28" t="str">
        <f t="shared" si="9"/>
        <v xml:space="preserve">Terampil dalam Menyajikan faktor penentu kemajuan peradaban Islam dunia  </v>
      </c>
      <c r="Q32" s="39"/>
      <c r="R32" s="39" t="s">
        <v>8</v>
      </c>
      <c r="S32" s="18"/>
      <c r="T32" s="1">
        <v>92</v>
      </c>
      <c r="U32" s="1">
        <v>92</v>
      </c>
      <c r="V32" s="1">
        <v>90</v>
      </c>
      <c r="W32" s="1">
        <v>90</v>
      </c>
      <c r="X32" s="1">
        <v>90</v>
      </c>
      <c r="Y32" s="1"/>
      <c r="Z32" s="1"/>
      <c r="AA32" s="1"/>
      <c r="AB32" s="1"/>
      <c r="AC32" s="1"/>
      <c r="AD32" s="1"/>
      <c r="AE32" s="18"/>
      <c r="AF32" s="1">
        <v>88</v>
      </c>
      <c r="AG32" s="1">
        <v>88</v>
      </c>
      <c r="AH32" s="1">
        <v>88</v>
      </c>
      <c r="AI32" s="1">
        <v>90</v>
      </c>
      <c r="AJ32" s="1">
        <v>88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92636</v>
      </c>
      <c r="C33" s="19" t="s">
        <v>141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3</v>
      </c>
      <c r="J33" s="28" t="str">
        <f t="shared" si="4"/>
        <v>Mampu  menganalisis dan Mengevaluasi Kompetensi Dasar 3.7 Tentang ketentuan waris dalam Islam</v>
      </c>
      <c r="K33" s="28">
        <f t="shared" si="5"/>
        <v>88.4</v>
      </c>
      <c r="L33" s="28" t="str">
        <f t="shared" si="6"/>
        <v>A</v>
      </c>
      <c r="M33" s="28">
        <f t="shared" si="7"/>
        <v>88.4</v>
      </c>
      <c r="N33" s="28" t="str">
        <f t="shared" si="8"/>
        <v>A</v>
      </c>
      <c r="O33" s="36">
        <v>4</v>
      </c>
      <c r="P33" s="28" t="str">
        <f t="shared" si="9"/>
        <v xml:space="preserve">Terampil dalam Menyajikan faktor penentu kemajuan peradaban Islam dunia  </v>
      </c>
      <c r="Q33" s="39"/>
      <c r="R33" s="39" t="s">
        <v>8</v>
      </c>
      <c r="S33" s="18"/>
      <c r="T33" s="1">
        <v>88</v>
      </c>
      <c r="U33" s="1">
        <v>88</v>
      </c>
      <c r="V33" s="1">
        <v>90</v>
      </c>
      <c r="W33" s="1">
        <v>88</v>
      </c>
      <c r="X33" s="1">
        <v>88</v>
      </c>
      <c r="Y33" s="1"/>
      <c r="Z33" s="1"/>
      <c r="AA33" s="1"/>
      <c r="AB33" s="1"/>
      <c r="AC33" s="1"/>
      <c r="AD33" s="1"/>
      <c r="AE33" s="18"/>
      <c r="AF33" s="1">
        <v>88</v>
      </c>
      <c r="AG33" s="1">
        <v>88</v>
      </c>
      <c r="AH33" s="1">
        <v>88</v>
      </c>
      <c r="AI33" s="1">
        <v>90</v>
      </c>
      <c r="AJ33" s="1">
        <v>88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92663</v>
      </c>
      <c r="C34" s="19" t="s">
        <v>142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4" s="28">
        <f t="shared" si="5"/>
        <v>89.6</v>
      </c>
      <c r="L34" s="28" t="str">
        <f t="shared" si="6"/>
        <v>A</v>
      </c>
      <c r="M34" s="28">
        <f t="shared" si="7"/>
        <v>89.6</v>
      </c>
      <c r="N34" s="28" t="str">
        <f t="shared" si="8"/>
        <v>A</v>
      </c>
      <c r="O34" s="36">
        <v>4</v>
      </c>
      <c r="P34" s="28" t="str">
        <f t="shared" si="9"/>
        <v xml:space="preserve">Terampil dalam Menyajikan faktor penentu kemajuan peradaban Islam dunia  </v>
      </c>
      <c r="Q34" s="39"/>
      <c r="R34" s="39" t="s">
        <v>8</v>
      </c>
      <c r="S34" s="18"/>
      <c r="T34" s="1">
        <v>92</v>
      </c>
      <c r="U34" s="1">
        <v>92</v>
      </c>
      <c r="V34" s="1">
        <v>92</v>
      </c>
      <c r="W34" s="1">
        <v>90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88</v>
      </c>
      <c r="AH34" s="1">
        <v>88</v>
      </c>
      <c r="AI34" s="1">
        <v>92</v>
      </c>
      <c r="AJ34" s="1">
        <v>90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92677</v>
      </c>
      <c r="C35" s="19" t="s">
        <v>143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2</v>
      </c>
      <c r="J35" s="28" t="str">
        <f t="shared" si="4"/>
        <v xml:space="preserve">Mampu  menganalisis dan Mengevaluasi Kompetensi Dasar  3.4 Tentang makna iman kepada Qada' dan qadar </v>
      </c>
      <c r="K35" s="28">
        <f t="shared" si="5"/>
        <v>86.8</v>
      </c>
      <c r="L35" s="28" t="str">
        <f t="shared" si="6"/>
        <v>A</v>
      </c>
      <c r="M35" s="28">
        <f t="shared" si="7"/>
        <v>86.8</v>
      </c>
      <c r="N35" s="28" t="str">
        <f t="shared" si="8"/>
        <v>A</v>
      </c>
      <c r="O35" s="36">
        <v>5</v>
      </c>
      <c r="P35" s="28" t="str">
        <f t="shared" si="9"/>
        <v xml:space="preserve">Terampil menyajikan faktor penyebab kemunduran peradaban Islam dunia   </v>
      </c>
      <c r="Q35" s="39"/>
      <c r="R35" s="39" t="s">
        <v>8</v>
      </c>
      <c r="S35" s="18"/>
      <c r="T35" s="1">
        <v>88</v>
      </c>
      <c r="U35" s="1">
        <v>90</v>
      </c>
      <c r="V35" s="1">
        <v>90</v>
      </c>
      <c r="W35" s="1">
        <v>90</v>
      </c>
      <c r="X35" s="1">
        <v>88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86</v>
      </c>
      <c r="AH35" s="1">
        <v>86</v>
      </c>
      <c r="AI35" s="1">
        <v>88</v>
      </c>
      <c r="AJ35" s="1">
        <v>88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92691</v>
      </c>
      <c r="C36" s="19" t="s">
        <v>144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6" s="39"/>
      <c r="R36" s="39" t="s">
        <v>8</v>
      </c>
      <c r="S36" s="18"/>
      <c r="T36" s="1">
        <v>85</v>
      </c>
      <c r="U36" s="1">
        <v>85</v>
      </c>
      <c r="V36" s="1">
        <v>85</v>
      </c>
      <c r="W36" s="1">
        <v>85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85</v>
      </c>
      <c r="AJ36" s="1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90.038461538461533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R11" sqref="R11: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92705</v>
      </c>
      <c r="C11" s="19" t="s">
        <v>146</v>
      </c>
      <c r="D11" s="18"/>
      <c r="E11" s="28">
        <f t="shared" ref="E11:E50" si="0">IF((COUNTA(T11:AC11)&gt;0),(ROUND((AVERAGE(T11:AC11)),0)),"")</f>
        <v>94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94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Mampu  menganalisis dan Mengevaluasi makna Kompetensi Dasar 3.2 QS. Luqman L: 13-14, dan Q.S Al Baqarah : 83  serta hadis tentang Kewajiban ibadah dan bersyukur kepada Allah dan berbuat baik kepada sesama </v>
      </c>
      <c r="K11" s="28">
        <f t="shared" ref="K11:K50" si="5">IF((COUNTA(AF11:AO11)&gt;0),AVERAGE(AF11:AO11),"")</f>
        <v>93.2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93.2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dalam  Membaca dan  menghafal  QS.  Luqman : 13-14 dan  dan Q.S. A Baqarah : 83  tentang kewajiban beribadah dan bersyukur kepada Allah serta berbuat baik kepada sesama   </v>
      </c>
      <c r="Q11" s="39"/>
      <c r="R11" s="39" t="s">
        <v>8</v>
      </c>
      <c r="S11" s="18"/>
      <c r="T11" s="1">
        <v>95</v>
      </c>
      <c r="U11" s="1">
        <v>95</v>
      </c>
      <c r="V11" s="1">
        <v>95</v>
      </c>
      <c r="W11" s="1">
        <v>93</v>
      </c>
      <c r="X11" s="1">
        <v>93</v>
      </c>
      <c r="Y11" s="1"/>
      <c r="Z11" s="1"/>
      <c r="AA11" s="1"/>
      <c r="AB11" s="1"/>
      <c r="AC11" s="1"/>
      <c r="AD11" s="1"/>
      <c r="AE11" s="18"/>
      <c r="AF11" s="1">
        <v>95</v>
      </c>
      <c r="AG11" s="1">
        <v>95</v>
      </c>
      <c r="AH11" s="1">
        <v>92</v>
      </c>
      <c r="AI11" s="1">
        <v>92</v>
      </c>
      <c r="AJ11" s="1">
        <v>92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92719</v>
      </c>
      <c r="C12" s="19" t="s">
        <v>147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4</v>
      </c>
      <c r="J12" s="28" t="str">
        <f t="shared" si="4"/>
        <v xml:space="preserve">Mampu  menganalisis dan mengevaluasi Kompetensi Dasar 3.10 Tentang faktor-faktor kemajuan peradaban Islam dunia 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2" s="39"/>
      <c r="R12" s="39" t="s">
        <v>8</v>
      </c>
      <c r="S12" s="18"/>
      <c r="T12" s="1">
        <v>88</v>
      </c>
      <c r="U12" s="1">
        <v>88</v>
      </c>
      <c r="V12" s="1">
        <v>88</v>
      </c>
      <c r="W12" s="1">
        <v>90</v>
      </c>
      <c r="X12" s="1">
        <v>88</v>
      </c>
      <c r="Y12" s="1"/>
      <c r="Z12" s="1"/>
      <c r="AA12" s="1"/>
      <c r="AB12" s="1"/>
      <c r="AC12" s="1"/>
      <c r="AD12" s="1"/>
      <c r="AE12" s="18"/>
      <c r="AF12" s="1">
        <v>88</v>
      </c>
      <c r="AG12" s="1">
        <v>88</v>
      </c>
      <c r="AH12" s="1">
        <v>88</v>
      </c>
      <c r="AI12" s="1">
        <v>88</v>
      </c>
      <c r="AJ12" s="1">
        <v>88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92733</v>
      </c>
      <c r="C13" s="19" t="s">
        <v>148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3</v>
      </c>
      <c r="P13" s="28" t="str">
        <f t="shared" si="9"/>
        <v xml:space="preserve">Terampil dalam Menyajikan antara ketentuan waris dengan perilaku keluhuran budi, kokoh pendirian, rasa aman, tawakal dan toleransi  </v>
      </c>
      <c r="Q13" s="39"/>
      <c r="R13" s="39" t="s">
        <v>8</v>
      </c>
      <c r="S13" s="18"/>
      <c r="T13" s="1">
        <v>85</v>
      </c>
      <c r="U13" s="1">
        <v>85</v>
      </c>
      <c r="V13" s="1">
        <v>88</v>
      </c>
      <c r="W13" s="1">
        <v>85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88</v>
      </c>
      <c r="AI13" s="1">
        <v>86</v>
      </c>
      <c r="AJ13" s="1">
        <v>86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34101</v>
      </c>
      <c r="FK13" s="41">
        <v>34111</v>
      </c>
    </row>
    <row r="14" spans="1:167" x14ac:dyDescent="0.25">
      <c r="A14" s="19">
        <v>4</v>
      </c>
      <c r="B14" s="19">
        <v>92747</v>
      </c>
      <c r="C14" s="19" t="s">
        <v>149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2</v>
      </c>
      <c r="J14" s="28" t="str">
        <f t="shared" si="4"/>
        <v xml:space="preserve">Mampu  menganalisis dan Mengevaluasi Kompetensi Dasar  3.4 Tentang makna iman kepada Qada' dan qadar </v>
      </c>
      <c r="K14" s="28">
        <f t="shared" si="5"/>
        <v>88.4</v>
      </c>
      <c r="L14" s="28" t="str">
        <f t="shared" si="6"/>
        <v>A</v>
      </c>
      <c r="M14" s="28">
        <f t="shared" si="7"/>
        <v>88.4</v>
      </c>
      <c r="N14" s="28" t="str">
        <f t="shared" si="8"/>
        <v>A</v>
      </c>
      <c r="O14" s="36">
        <v>3</v>
      </c>
      <c r="P14" s="28" t="str">
        <f t="shared" si="9"/>
        <v xml:space="preserve">Terampil dalam Menyajikan antara ketentuan waris dengan perilaku keluhuran budi, kokoh pendirian, rasa aman, tawakal dan toleransi  </v>
      </c>
      <c r="Q14" s="39"/>
      <c r="R14" s="39" t="s">
        <v>8</v>
      </c>
      <c r="S14" s="18"/>
      <c r="T14" s="1">
        <v>90</v>
      </c>
      <c r="U14" s="1">
        <v>92</v>
      </c>
      <c r="V14" s="1">
        <v>88</v>
      </c>
      <c r="W14" s="1">
        <v>90</v>
      </c>
      <c r="X14" s="1">
        <v>88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88</v>
      </c>
      <c r="AH14" s="1">
        <v>90</v>
      </c>
      <c r="AI14" s="1">
        <v>88</v>
      </c>
      <c r="AJ14" s="1">
        <v>88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92761</v>
      </c>
      <c r="C15" s="19" t="s">
        <v>150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2</v>
      </c>
      <c r="J15" s="28" t="str">
        <f t="shared" si="4"/>
        <v xml:space="preserve">Mampu  menganalisis dan Mengevaluasi Kompetensi Dasar  3.4 Tentang makna iman kepada Qada' dan qadar </v>
      </c>
      <c r="K15" s="28">
        <f t="shared" si="5"/>
        <v>88.4</v>
      </c>
      <c r="L15" s="28" t="str">
        <f t="shared" si="6"/>
        <v>A</v>
      </c>
      <c r="M15" s="28">
        <f t="shared" si="7"/>
        <v>88.4</v>
      </c>
      <c r="N15" s="28" t="str">
        <f t="shared" si="8"/>
        <v>A</v>
      </c>
      <c r="O15" s="36">
        <v>3</v>
      </c>
      <c r="P15" s="28" t="str">
        <f t="shared" si="9"/>
        <v xml:space="preserve">Terampil dalam Menyajikan antara ketentuan waris dengan perilaku keluhuran budi, kokoh pendirian, rasa aman, tawakal dan toleransi  </v>
      </c>
      <c r="Q15" s="39"/>
      <c r="R15" s="39" t="s">
        <v>8</v>
      </c>
      <c r="S15" s="18"/>
      <c r="T15" s="1">
        <v>90</v>
      </c>
      <c r="U15" s="1">
        <v>92</v>
      </c>
      <c r="V15" s="1">
        <v>92</v>
      </c>
      <c r="W15" s="1">
        <v>90</v>
      </c>
      <c r="X15" s="1">
        <v>88</v>
      </c>
      <c r="Y15" s="1"/>
      <c r="Z15" s="1"/>
      <c r="AA15" s="1"/>
      <c r="AB15" s="1"/>
      <c r="AC15" s="1"/>
      <c r="AD15" s="1"/>
      <c r="AE15" s="18"/>
      <c r="AF15" s="1">
        <v>88</v>
      </c>
      <c r="AG15" s="1">
        <v>88</v>
      </c>
      <c r="AH15" s="1">
        <v>90</v>
      </c>
      <c r="AI15" s="1">
        <v>88</v>
      </c>
      <c r="AJ15" s="1">
        <v>88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34102</v>
      </c>
      <c r="FK15" s="41">
        <v>34112</v>
      </c>
    </row>
    <row r="16" spans="1:167" x14ac:dyDescent="0.25">
      <c r="A16" s="19">
        <v>6</v>
      </c>
      <c r="B16" s="19">
        <v>93181</v>
      </c>
      <c r="C16" s="19" t="s">
        <v>151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3</v>
      </c>
      <c r="J16" s="28" t="str">
        <f t="shared" si="4"/>
        <v>Mampu  menganalisis dan Mengevaluasi Kompetensi Dasar 3.7 Tentang ketentuan waris dalam Islam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6" s="39"/>
      <c r="R16" s="39" t="s">
        <v>8</v>
      </c>
      <c r="S16" s="18"/>
      <c r="T16" s="1">
        <v>88</v>
      </c>
      <c r="U16" s="1">
        <v>88</v>
      </c>
      <c r="V16" s="1">
        <v>90</v>
      </c>
      <c r="W16" s="1">
        <v>88</v>
      </c>
      <c r="X16" s="1">
        <v>88</v>
      </c>
      <c r="Y16" s="1"/>
      <c r="Z16" s="1"/>
      <c r="AA16" s="1"/>
      <c r="AB16" s="1"/>
      <c r="AC16" s="1"/>
      <c r="AD16" s="1"/>
      <c r="AE16" s="18"/>
      <c r="AF16" s="1">
        <v>88</v>
      </c>
      <c r="AG16" s="1">
        <v>88</v>
      </c>
      <c r="AH16" s="1">
        <v>88</v>
      </c>
      <c r="AI16" s="1">
        <v>86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92775</v>
      </c>
      <c r="C17" s="19" t="s">
        <v>152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7" s="28">
        <f t="shared" si="5"/>
        <v>85.8</v>
      </c>
      <c r="L17" s="28" t="str">
        <f t="shared" si="6"/>
        <v>A</v>
      </c>
      <c r="M17" s="28">
        <f t="shared" si="7"/>
        <v>85.8</v>
      </c>
      <c r="N17" s="28" t="str">
        <f t="shared" si="8"/>
        <v>A</v>
      </c>
      <c r="O17" s="36">
        <v>4</v>
      </c>
      <c r="P17" s="28" t="str">
        <f t="shared" si="9"/>
        <v xml:space="preserve">Terampil dalam Menyajikan faktor penentu kemajuan peradaban Islam dunia  </v>
      </c>
      <c r="Q17" s="39"/>
      <c r="R17" s="39" t="s">
        <v>8</v>
      </c>
      <c r="S17" s="18"/>
      <c r="T17" s="1">
        <v>86</v>
      </c>
      <c r="U17" s="1">
        <v>86</v>
      </c>
      <c r="V17" s="1">
        <v>88</v>
      </c>
      <c r="W17" s="1">
        <v>85</v>
      </c>
      <c r="X17" s="1">
        <v>85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88</v>
      </c>
      <c r="AI17" s="1">
        <v>86</v>
      </c>
      <c r="AJ17" s="1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34103</v>
      </c>
      <c r="FK17" s="41">
        <v>34113</v>
      </c>
    </row>
    <row r="18" spans="1:167" x14ac:dyDescent="0.25">
      <c r="A18" s="19">
        <v>8</v>
      </c>
      <c r="B18" s="19">
        <v>92789</v>
      </c>
      <c r="C18" s="19" t="s">
        <v>153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8" s="39"/>
      <c r="R18" s="39" t="s">
        <v>8</v>
      </c>
      <c r="S18" s="18"/>
      <c r="T18" s="1">
        <v>85</v>
      </c>
      <c r="U18" s="1">
        <v>85</v>
      </c>
      <c r="V18" s="1">
        <v>85</v>
      </c>
      <c r="W18" s="1">
        <v>85</v>
      </c>
      <c r="X18" s="1">
        <v>82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85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92803</v>
      </c>
      <c r="C19" s="19" t="s">
        <v>154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9" s="28">
        <f t="shared" si="5"/>
        <v>89.2</v>
      </c>
      <c r="L19" s="28" t="str">
        <f t="shared" si="6"/>
        <v>A</v>
      </c>
      <c r="M19" s="28">
        <f t="shared" si="7"/>
        <v>89.2</v>
      </c>
      <c r="N19" s="28" t="str">
        <f t="shared" si="8"/>
        <v>A</v>
      </c>
      <c r="O19" s="36">
        <v>1</v>
      </c>
      <c r="P1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9" s="39"/>
      <c r="R19" s="39" t="s">
        <v>8</v>
      </c>
      <c r="S19" s="18"/>
      <c r="T19" s="1">
        <v>92</v>
      </c>
      <c r="U19" s="1">
        <v>92</v>
      </c>
      <c r="V19" s="1">
        <v>92</v>
      </c>
      <c r="W19" s="1">
        <v>90</v>
      </c>
      <c r="X19" s="1">
        <v>90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>
        <v>88</v>
      </c>
      <c r="AJ19" s="1">
        <v>88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34104</v>
      </c>
      <c r="FK19" s="41">
        <v>34114</v>
      </c>
    </row>
    <row r="20" spans="1:167" x14ac:dyDescent="0.25">
      <c r="A20" s="19">
        <v>10</v>
      </c>
      <c r="B20" s="19">
        <v>92817</v>
      </c>
      <c r="C20" s="19" t="s">
        <v>155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0" s="39"/>
      <c r="R20" s="39" t="s">
        <v>8</v>
      </c>
      <c r="S20" s="18"/>
      <c r="T20" s="1">
        <v>85</v>
      </c>
      <c r="U20" s="1">
        <v>85</v>
      </c>
      <c r="V20" s="1">
        <v>85</v>
      </c>
      <c r="W20" s="1">
        <v>85</v>
      </c>
      <c r="X20" s="1">
        <v>85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85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92831</v>
      </c>
      <c r="C21" s="19" t="s">
        <v>156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3</v>
      </c>
      <c r="J21" s="28" t="str">
        <f t="shared" si="4"/>
        <v>Mampu  menganalisis dan Mengevaluasi Kompetensi Dasar 3.7 Tentang ketentuan waris dalam Islam</v>
      </c>
      <c r="K21" s="28">
        <f t="shared" si="5"/>
        <v>88.4</v>
      </c>
      <c r="L21" s="28" t="str">
        <f t="shared" si="6"/>
        <v>A</v>
      </c>
      <c r="M21" s="28">
        <f t="shared" si="7"/>
        <v>88.4</v>
      </c>
      <c r="N21" s="28" t="str">
        <f t="shared" si="8"/>
        <v>A</v>
      </c>
      <c r="O21" s="36">
        <v>3</v>
      </c>
      <c r="P21" s="28" t="str">
        <f t="shared" si="9"/>
        <v xml:space="preserve">Terampil dalam Menyajikan antara ketentuan waris dengan perilaku keluhuran budi, kokoh pendirian, rasa aman, tawakal dan toleransi  </v>
      </c>
      <c r="Q21" s="39"/>
      <c r="R21" s="39" t="s">
        <v>8</v>
      </c>
      <c r="S21" s="18"/>
      <c r="T21" s="1">
        <v>90</v>
      </c>
      <c r="U21" s="1">
        <v>90</v>
      </c>
      <c r="V21" s="1">
        <v>92</v>
      </c>
      <c r="W21" s="1">
        <v>90</v>
      </c>
      <c r="X21" s="1">
        <v>90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88</v>
      </c>
      <c r="AH21" s="1">
        <v>90</v>
      </c>
      <c r="AI21" s="1">
        <v>88</v>
      </c>
      <c r="AJ21" s="1">
        <v>88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84</v>
      </c>
      <c r="FI21" s="43" t="s">
        <v>85</v>
      </c>
      <c r="FJ21" s="41">
        <v>34105</v>
      </c>
      <c r="FK21" s="41">
        <v>34115</v>
      </c>
    </row>
    <row r="22" spans="1:167" x14ac:dyDescent="0.25">
      <c r="A22" s="19">
        <v>12</v>
      </c>
      <c r="B22" s="19">
        <v>92845</v>
      </c>
      <c r="C22" s="19" t="s">
        <v>157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2" s="28">
        <f t="shared" si="5"/>
        <v>88.8</v>
      </c>
      <c r="L22" s="28" t="str">
        <f t="shared" si="6"/>
        <v>A</v>
      </c>
      <c r="M22" s="28">
        <f t="shared" si="7"/>
        <v>88.8</v>
      </c>
      <c r="N22" s="28" t="str">
        <f t="shared" si="8"/>
        <v>A</v>
      </c>
      <c r="O22" s="36">
        <v>1</v>
      </c>
      <c r="P2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2" s="39"/>
      <c r="R22" s="39" t="s">
        <v>8</v>
      </c>
      <c r="S22" s="18"/>
      <c r="T22" s="1">
        <v>90</v>
      </c>
      <c r="U22" s="1">
        <v>90</v>
      </c>
      <c r="V22" s="1">
        <v>90</v>
      </c>
      <c r="W22" s="1">
        <v>88</v>
      </c>
      <c r="X22" s="1">
        <v>88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88</v>
      </c>
      <c r="AH22" s="1">
        <v>90</v>
      </c>
      <c r="AI22" s="1">
        <v>88</v>
      </c>
      <c r="AJ22" s="1">
        <v>88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92859</v>
      </c>
      <c r="C23" s="19" t="s">
        <v>158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2</v>
      </c>
      <c r="J23" s="28" t="str">
        <f t="shared" si="4"/>
        <v xml:space="preserve">Mampu  menganalisis dan Mengevaluasi Kompetensi Dasar  3.4 Tentang makna iman kepada Qada' dan qadar </v>
      </c>
      <c r="K23" s="28">
        <f t="shared" si="5"/>
        <v>89.2</v>
      </c>
      <c r="L23" s="28" t="str">
        <f t="shared" si="6"/>
        <v>A</v>
      </c>
      <c r="M23" s="28">
        <f t="shared" si="7"/>
        <v>89.2</v>
      </c>
      <c r="N23" s="28" t="str">
        <f t="shared" si="8"/>
        <v>A</v>
      </c>
      <c r="O23" s="36">
        <v>1</v>
      </c>
      <c r="P2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3" s="39"/>
      <c r="R23" s="39" t="s">
        <v>8</v>
      </c>
      <c r="S23" s="18"/>
      <c r="T23" s="1">
        <v>88</v>
      </c>
      <c r="U23" s="1">
        <v>90</v>
      </c>
      <c r="V23" s="1">
        <v>88</v>
      </c>
      <c r="W23" s="1">
        <v>90</v>
      </c>
      <c r="X23" s="1">
        <v>85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88</v>
      </c>
      <c r="AI23" s="1">
        <v>90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34106</v>
      </c>
      <c r="FK23" s="41">
        <v>34116</v>
      </c>
    </row>
    <row r="24" spans="1:167" x14ac:dyDescent="0.25">
      <c r="A24" s="19">
        <v>14</v>
      </c>
      <c r="B24" s="19">
        <v>92873</v>
      </c>
      <c r="C24" s="19" t="s">
        <v>159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4" s="28">
        <f t="shared" si="5"/>
        <v>86.8</v>
      </c>
      <c r="L24" s="28" t="str">
        <f t="shared" si="6"/>
        <v>A</v>
      </c>
      <c r="M24" s="28">
        <f t="shared" si="7"/>
        <v>86.8</v>
      </c>
      <c r="N24" s="28" t="str">
        <f t="shared" si="8"/>
        <v>A</v>
      </c>
      <c r="O24" s="36">
        <v>4</v>
      </c>
      <c r="P24" s="28" t="str">
        <f t="shared" si="9"/>
        <v xml:space="preserve">Terampil dalam Menyajikan faktor penentu kemajuan peradaban Islam dunia  </v>
      </c>
      <c r="Q24" s="39"/>
      <c r="R24" s="39" t="s">
        <v>8</v>
      </c>
      <c r="S24" s="18"/>
      <c r="T24" s="1">
        <v>88</v>
      </c>
      <c r="U24" s="1">
        <v>86</v>
      </c>
      <c r="V24" s="1">
        <v>88</v>
      </c>
      <c r="W24" s="1">
        <v>88</v>
      </c>
      <c r="X24" s="1">
        <v>88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88</v>
      </c>
      <c r="AI24" s="1">
        <v>88</v>
      </c>
      <c r="AJ24" s="1">
        <v>88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92887</v>
      </c>
      <c r="C25" s="19" t="s">
        <v>160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5" s="28">
        <f t="shared" si="5"/>
        <v>89.6</v>
      </c>
      <c r="L25" s="28" t="str">
        <f t="shared" si="6"/>
        <v>A</v>
      </c>
      <c r="M25" s="28">
        <f t="shared" si="7"/>
        <v>89.6</v>
      </c>
      <c r="N25" s="28" t="str">
        <f t="shared" si="8"/>
        <v>A</v>
      </c>
      <c r="O25" s="36">
        <v>1</v>
      </c>
      <c r="P2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5" s="39"/>
      <c r="R25" s="39" t="s">
        <v>8</v>
      </c>
      <c r="S25" s="18"/>
      <c r="T25" s="1">
        <v>90</v>
      </c>
      <c r="U25" s="1">
        <v>90</v>
      </c>
      <c r="V25" s="1">
        <v>90</v>
      </c>
      <c r="W25" s="1">
        <v>88</v>
      </c>
      <c r="X25" s="1">
        <v>88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90</v>
      </c>
      <c r="AI25" s="1">
        <v>90</v>
      </c>
      <c r="AJ25" s="1">
        <v>88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90</v>
      </c>
      <c r="FD25" s="68"/>
      <c r="FE25" s="68"/>
      <c r="FG25" s="42">
        <v>7</v>
      </c>
      <c r="FH25" s="43"/>
      <c r="FI25" s="43"/>
      <c r="FJ25" s="41">
        <v>34107</v>
      </c>
      <c r="FK25" s="41">
        <v>34117</v>
      </c>
    </row>
    <row r="26" spans="1:167" x14ac:dyDescent="0.25">
      <c r="A26" s="19">
        <v>16</v>
      </c>
      <c r="B26" s="19">
        <v>92901</v>
      </c>
      <c r="C26" s="19" t="s">
        <v>161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6" s="39"/>
      <c r="R26" s="39" t="s">
        <v>8</v>
      </c>
      <c r="S26" s="18"/>
      <c r="T26" s="1">
        <v>88</v>
      </c>
      <c r="U26" s="1">
        <v>86</v>
      </c>
      <c r="V26" s="1">
        <v>88</v>
      </c>
      <c r="W26" s="1">
        <v>85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88</v>
      </c>
      <c r="AG26" s="1">
        <v>88</v>
      </c>
      <c r="AH26" s="1">
        <v>88</v>
      </c>
      <c r="AI26" s="1">
        <v>88</v>
      </c>
      <c r="AJ26" s="1">
        <v>88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92915</v>
      </c>
      <c r="C27" s="19" t="s">
        <v>162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7" s="28">
        <f t="shared" si="5"/>
        <v>91.2</v>
      </c>
      <c r="L27" s="28" t="str">
        <f t="shared" si="6"/>
        <v>A</v>
      </c>
      <c r="M27" s="28">
        <f t="shared" si="7"/>
        <v>91.2</v>
      </c>
      <c r="N27" s="28" t="str">
        <f t="shared" si="8"/>
        <v>A</v>
      </c>
      <c r="O27" s="36">
        <v>1</v>
      </c>
      <c r="P2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7" s="39"/>
      <c r="R27" s="39" t="s">
        <v>8</v>
      </c>
      <c r="S27" s="18"/>
      <c r="T27" s="1">
        <v>92</v>
      </c>
      <c r="U27" s="1">
        <v>92</v>
      </c>
      <c r="V27" s="1">
        <v>92</v>
      </c>
      <c r="W27" s="1">
        <v>90</v>
      </c>
      <c r="X27" s="1">
        <v>90</v>
      </c>
      <c r="Y27" s="1"/>
      <c r="Z27" s="1"/>
      <c r="AA27" s="1"/>
      <c r="AB27" s="1"/>
      <c r="AC27" s="1"/>
      <c r="AD27" s="1"/>
      <c r="AE27" s="18"/>
      <c r="AF27" s="1">
        <v>92</v>
      </c>
      <c r="AG27" s="1">
        <v>92</v>
      </c>
      <c r="AH27" s="1">
        <v>92</v>
      </c>
      <c r="AI27" s="1">
        <v>90</v>
      </c>
      <c r="AJ27" s="1">
        <v>90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34108</v>
      </c>
      <c r="FK27" s="41">
        <v>34118</v>
      </c>
    </row>
    <row r="28" spans="1:167" x14ac:dyDescent="0.25">
      <c r="A28" s="19">
        <v>18</v>
      </c>
      <c r="B28" s="19">
        <v>100085</v>
      </c>
      <c r="C28" s="19" t="s">
        <v>163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8" s="39"/>
      <c r="R28" s="39" t="s">
        <v>8</v>
      </c>
      <c r="S28" s="18"/>
      <c r="T28" s="1">
        <v>85</v>
      </c>
      <c r="U28" s="1">
        <v>85</v>
      </c>
      <c r="V28" s="1">
        <v>85</v>
      </c>
      <c r="W28" s="1">
        <v>85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85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92929</v>
      </c>
      <c r="C29" s="19" t="s">
        <v>164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9" s="28">
        <f t="shared" si="5"/>
        <v>88.8</v>
      </c>
      <c r="L29" s="28" t="str">
        <f t="shared" si="6"/>
        <v>A</v>
      </c>
      <c r="M29" s="28">
        <f t="shared" si="7"/>
        <v>88.8</v>
      </c>
      <c r="N29" s="28" t="str">
        <f t="shared" si="8"/>
        <v>A</v>
      </c>
      <c r="O29" s="36">
        <v>1</v>
      </c>
      <c r="P2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9" s="39"/>
      <c r="R29" s="39" t="s">
        <v>8</v>
      </c>
      <c r="S29" s="18"/>
      <c r="T29" s="1">
        <v>90</v>
      </c>
      <c r="U29" s="1">
        <v>90</v>
      </c>
      <c r="V29" s="1">
        <v>90</v>
      </c>
      <c r="W29" s="1">
        <v>90</v>
      </c>
      <c r="X29" s="1">
        <v>88</v>
      </c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88</v>
      </c>
      <c r="AI29" s="1">
        <v>88</v>
      </c>
      <c r="AJ29" s="1">
        <v>88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34109</v>
      </c>
      <c r="FK29" s="41">
        <v>34119</v>
      </c>
    </row>
    <row r="30" spans="1:167" x14ac:dyDescent="0.25">
      <c r="A30" s="19">
        <v>20</v>
      </c>
      <c r="B30" s="19">
        <v>92943</v>
      </c>
      <c r="C30" s="19" t="s">
        <v>165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0" s="28">
        <f t="shared" si="5"/>
        <v>88.4</v>
      </c>
      <c r="L30" s="28" t="str">
        <f t="shared" si="6"/>
        <v>A</v>
      </c>
      <c r="M30" s="28">
        <f t="shared" si="7"/>
        <v>88.4</v>
      </c>
      <c r="N30" s="28" t="str">
        <f t="shared" si="8"/>
        <v>A</v>
      </c>
      <c r="O30" s="36">
        <v>3</v>
      </c>
      <c r="P30" s="28" t="str">
        <f t="shared" si="9"/>
        <v xml:space="preserve">Terampil dalam Menyajikan antara ketentuan waris dengan perilaku keluhuran budi, kokoh pendirian, rasa aman, tawakal dan toleransi  </v>
      </c>
      <c r="Q30" s="39"/>
      <c r="R30" s="39" t="s">
        <v>8</v>
      </c>
      <c r="S30" s="18"/>
      <c r="T30" s="1">
        <v>90</v>
      </c>
      <c r="U30" s="1">
        <v>90</v>
      </c>
      <c r="V30" s="1">
        <v>88</v>
      </c>
      <c r="W30" s="1">
        <v>88</v>
      </c>
      <c r="X30" s="1">
        <v>88</v>
      </c>
      <c r="Y30" s="1"/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>
        <v>90</v>
      </c>
      <c r="AI30" s="1">
        <v>88</v>
      </c>
      <c r="AJ30" s="1">
        <v>88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92957</v>
      </c>
      <c r="C31" s="19" t="s">
        <v>166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1" s="39"/>
      <c r="R31" s="39" t="s">
        <v>8</v>
      </c>
      <c r="S31" s="18"/>
      <c r="T31" s="1">
        <v>90</v>
      </c>
      <c r="U31" s="1">
        <v>90</v>
      </c>
      <c r="V31" s="1">
        <v>92</v>
      </c>
      <c r="W31" s="1">
        <v>90</v>
      </c>
      <c r="X31" s="1">
        <v>88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92</v>
      </c>
      <c r="AI31" s="1">
        <v>90</v>
      </c>
      <c r="AJ31" s="1">
        <v>88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34110</v>
      </c>
      <c r="FK31" s="41">
        <v>34120</v>
      </c>
    </row>
    <row r="32" spans="1:167" x14ac:dyDescent="0.25">
      <c r="A32" s="19">
        <v>22</v>
      </c>
      <c r="B32" s="19">
        <v>92971</v>
      </c>
      <c r="C32" s="19" t="s">
        <v>167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2" s="28">
        <f t="shared" si="5"/>
        <v>88.4</v>
      </c>
      <c r="L32" s="28" t="str">
        <f t="shared" si="6"/>
        <v>A</v>
      </c>
      <c r="M32" s="28">
        <f t="shared" si="7"/>
        <v>88.4</v>
      </c>
      <c r="N32" s="28" t="str">
        <f t="shared" si="8"/>
        <v>A</v>
      </c>
      <c r="O32" s="36">
        <v>2</v>
      </c>
      <c r="P32" s="28" t="str">
        <f t="shared" si="9"/>
        <v xml:space="preserve">Terampil menyajikan kaitan antara  iman kepada hari akhir dengan sikap optimis, ikhtiar, dan bertawakal l dalam kehidupan sehari-hari  </v>
      </c>
      <c r="Q32" s="39"/>
      <c r="R32" s="39" t="s">
        <v>8</v>
      </c>
      <c r="S32" s="18"/>
      <c r="T32" s="1">
        <v>92</v>
      </c>
      <c r="U32" s="1">
        <v>92</v>
      </c>
      <c r="V32" s="1">
        <v>92</v>
      </c>
      <c r="W32" s="1">
        <v>90</v>
      </c>
      <c r="X32" s="1">
        <v>90</v>
      </c>
      <c r="Y32" s="1"/>
      <c r="Z32" s="1"/>
      <c r="AA32" s="1"/>
      <c r="AB32" s="1"/>
      <c r="AC32" s="1"/>
      <c r="AD32" s="1"/>
      <c r="AE32" s="18"/>
      <c r="AF32" s="1">
        <v>88</v>
      </c>
      <c r="AG32" s="1">
        <v>90</v>
      </c>
      <c r="AH32" s="1">
        <v>88</v>
      </c>
      <c r="AI32" s="1">
        <v>90</v>
      </c>
      <c r="AJ32" s="1">
        <v>86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92985</v>
      </c>
      <c r="C33" s="19" t="s">
        <v>168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3" s="28">
        <f t="shared" si="5"/>
        <v>88</v>
      </c>
      <c r="L33" s="28" t="str">
        <f t="shared" si="6"/>
        <v>A</v>
      </c>
      <c r="M33" s="28">
        <f t="shared" si="7"/>
        <v>88</v>
      </c>
      <c r="N33" s="28" t="str">
        <f t="shared" si="8"/>
        <v>A</v>
      </c>
      <c r="O33" s="36">
        <v>4</v>
      </c>
      <c r="P33" s="28" t="str">
        <f t="shared" si="9"/>
        <v xml:space="preserve">Terampil dalam Menyajikan faktor penentu kemajuan peradaban Islam dunia  </v>
      </c>
      <c r="Q33" s="39"/>
      <c r="R33" s="39" t="s">
        <v>8</v>
      </c>
      <c r="S33" s="18"/>
      <c r="T33" s="1">
        <v>88</v>
      </c>
      <c r="U33" s="1">
        <v>88</v>
      </c>
      <c r="V33" s="1">
        <v>88</v>
      </c>
      <c r="W33" s="1">
        <v>88</v>
      </c>
      <c r="X33" s="1">
        <v>86</v>
      </c>
      <c r="Y33" s="1"/>
      <c r="Z33" s="1"/>
      <c r="AA33" s="1"/>
      <c r="AB33" s="1"/>
      <c r="AC33" s="1"/>
      <c r="AD33" s="1"/>
      <c r="AE33" s="18"/>
      <c r="AF33" s="1">
        <v>88</v>
      </c>
      <c r="AG33" s="1">
        <v>88</v>
      </c>
      <c r="AH33" s="1">
        <v>88</v>
      </c>
      <c r="AI33" s="1">
        <v>90</v>
      </c>
      <c r="AJ33" s="1">
        <v>86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92999</v>
      </c>
      <c r="C34" s="19" t="s">
        <v>169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4" s="28">
        <f t="shared" si="5"/>
        <v>86.4</v>
      </c>
      <c r="L34" s="28" t="str">
        <f t="shared" si="6"/>
        <v>A</v>
      </c>
      <c r="M34" s="28">
        <f t="shared" si="7"/>
        <v>86.4</v>
      </c>
      <c r="N34" s="28" t="str">
        <f t="shared" si="8"/>
        <v>A</v>
      </c>
      <c r="O34" s="36">
        <v>1</v>
      </c>
      <c r="P34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4" s="39"/>
      <c r="R34" s="39" t="s">
        <v>8</v>
      </c>
      <c r="S34" s="18"/>
      <c r="T34" s="1">
        <v>85</v>
      </c>
      <c r="U34" s="1">
        <v>85</v>
      </c>
      <c r="V34" s="1">
        <v>85</v>
      </c>
      <c r="W34" s="1">
        <v>85</v>
      </c>
      <c r="X34" s="1">
        <v>85</v>
      </c>
      <c r="Y34" s="1"/>
      <c r="Z34" s="1"/>
      <c r="AA34" s="1"/>
      <c r="AB34" s="1"/>
      <c r="AC34" s="1"/>
      <c r="AD34" s="1"/>
      <c r="AE34" s="18"/>
      <c r="AF34" s="1">
        <v>88</v>
      </c>
      <c r="AG34" s="1">
        <v>88</v>
      </c>
      <c r="AH34" s="1">
        <v>86</v>
      </c>
      <c r="AI34" s="1">
        <v>85</v>
      </c>
      <c r="AJ34" s="1">
        <v>85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93013</v>
      </c>
      <c r="C35" s="19" t="s">
        <v>170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3</v>
      </c>
      <c r="J35" s="28" t="str">
        <f t="shared" si="4"/>
        <v>Mampu  menganalisis dan Mengevaluasi Kompetensi Dasar 3.7 Tentang ketentuan waris dalam Islam</v>
      </c>
      <c r="K35" s="28">
        <f t="shared" si="5"/>
        <v>86.4</v>
      </c>
      <c r="L35" s="28" t="str">
        <f t="shared" si="6"/>
        <v>A</v>
      </c>
      <c r="M35" s="28">
        <f t="shared" si="7"/>
        <v>86.4</v>
      </c>
      <c r="N35" s="28" t="str">
        <f t="shared" si="8"/>
        <v>A</v>
      </c>
      <c r="O35" s="36">
        <v>2</v>
      </c>
      <c r="P35" s="28" t="str">
        <f t="shared" si="9"/>
        <v xml:space="preserve">Terampil menyajikan kaitan antara  iman kepada hari akhir dengan sikap optimis, ikhtiar, dan bertawakal l dalam kehidupan sehari-hari  </v>
      </c>
      <c r="Q35" s="39"/>
      <c r="R35" s="39" t="s">
        <v>8</v>
      </c>
      <c r="S35" s="18"/>
      <c r="T35" s="1">
        <v>88</v>
      </c>
      <c r="U35" s="1">
        <v>88</v>
      </c>
      <c r="V35" s="1">
        <v>88</v>
      </c>
      <c r="W35" s="1">
        <v>86</v>
      </c>
      <c r="X35" s="1">
        <v>85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88</v>
      </c>
      <c r="AH35" s="1">
        <v>88</v>
      </c>
      <c r="AI35" s="1">
        <v>85</v>
      </c>
      <c r="AJ35" s="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93027</v>
      </c>
      <c r="C36" s="19" t="s">
        <v>171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6" s="39"/>
      <c r="R36" s="39" t="s">
        <v>8</v>
      </c>
      <c r="S36" s="18"/>
      <c r="T36" s="1">
        <v>90</v>
      </c>
      <c r="U36" s="1">
        <v>90</v>
      </c>
      <c r="V36" s="1">
        <v>90</v>
      </c>
      <c r="W36" s="1">
        <v>88</v>
      </c>
      <c r="X36" s="1">
        <v>88</v>
      </c>
      <c r="Y36" s="1"/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>
        <v>88</v>
      </c>
      <c r="AI36" s="1">
        <v>88</v>
      </c>
      <c r="AJ36" s="1">
        <v>88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93041</v>
      </c>
      <c r="C37" s="19" t="s">
        <v>172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7" s="39"/>
      <c r="R37" s="39" t="s">
        <v>8</v>
      </c>
      <c r="S37" s="18"/>
      <c r="T37" s="1">
        <v>88</v>
      </c>
      <c r="U37" s="1">
        <v>88</v>
      </c>
      <c r="V37" s="1">
        <v>86</v>
      </c>
      <c r="W37" s="1">
        <v>85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85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93055</v>
      </c>
      <c r="C38" s="19" t="s">
        <v>173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3</v>
      </c>
      <c r="J38" s="28" t="str">
        <f t="shared" si="4"/>
        <v>Mampu  menganalisis dan Mengevaluasi Kompetensi Dasar 3.7 Tentang ketentuan waris dalam Islam</v>
      </c>
      <c r="K38" s="28">
        <f t="shared" si="5"/>
        <v>89.2</v>
      </c>
      <c r="L38" s="28" t="str">
        <f t="shared" si="6"/>
        <v>A</v>
      </c>
      <c r="M38" s="28">
        <f t="shared" si="7"/>
        <v>89.2</v>
      </c>
      <c r="N38" s="28" t="str">
        <f t="shared" si="8"/>
        <v>A</v>
      </c>
      <c r="O38" s="36">
        <v>1</v>
      </c>
      <c r="P38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8" s="39"/>
      <c r="R38" s="39" t="s">
        <v>8</v>
      </c>
      <c r="S38" s="18"/>
      <c r="T38" s="1">
        <v>90</v>
      </c>
      <c r="U38" s="1">
        <v>90</v>
      </c>
      <c r="V38" s="1">
        <v>92</v>
      </c>
      <c r="W38" s="1">
        <v>90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>
        <v>88</v>
      </c>
      <c r="AJ38" s="1">
        <v>88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93195</v>
      </c>
      <c r="C39" s="19" t="s">
        <v>174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3</v>
      </c>
      <c r="J39" s="28" t="str">
        <f t="shared" si="4"/>
        <v>Mampu  menganalisis dan Mengevaluasi Kompetensi Dasar 3.7 Tentang ketentuan waris dalam Islam</v>
      </c>
      <c r="K39" s="28">
        <f t="shared" si="5"/>
        <v>90.4</v>
      </c>
      <c r="L39" s="28" t="str">
        <f t="shared" si="6"/>
        <v>A</v>
      </c>
      <c r="M39" s="28">
        <f t="shared" si="7"/>
        <v>90.4</v>
      </c>
      <c r="N39" s="28" t="str">
        <f t="shared" si="8"/>
        <v>A</v>
      </c>
      <c r="O39" s="36">
        <v>1</v>
      </c>
      <c r="P3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9" s="39"/>
      <c r="R39" s="39" t="s">
        <v>8</v>
      </c>
      <c r="S39" s="18"/>
      <c r="T39" s="1">
        <v>90</v>
      </c>
      <c r="U39" s="1">
        <v>90</v>
      </c>
      <c r="V39" s="1">
        <v>92</v>
      </c>
      <c r="W39" s="1">
        <v>90</v>
      </c>
      <c r="X39" s="1">
        <v>88</v>
      </c>
      <c r="Y39" s="1"/>
      <c r="Z39" s="1"/>
      <c r="AA39" s="1"/>
      <c r="AB39" s="1"/>
      <c r="AC39" s="1"/>
      <c r="AD39" s="1"/>
      <c r="AE39" s="18"/>
      <c r="AF39" s="1">
        <v>92</v>
      </c>
      <c r="AG39" s="1">
        <v>92</v>
      </c>
      <c r="AH39" s="1">
        <v>90</v>
      </c>
      <c r="AI39" s="1">
        <v>90</v>
      </c>
      <c r="AJ39" s="1">
        <v>88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93069</v>
      </c>
      <c r="C40" s="19" t="s">
        <v>175</v>
      </c>
      <c r="D40" s="18"/>
      <c r="E40" s="28">
        <f t="shared" si="0"/>
        <v>95</v>
      </c>
      <c r="F40" s="28" t="str">
        <f t="shared" si="1"/>
        <v>A</v>
      </c>
      <c r="G40" s="28">
        <f t="shared" si="2"/>
        <v>95</v>
      </c>
      <c r="H40" s="28" t="str">
        <f t="shared" si="3"/>
        <v>A</v>
      </c>
      <c r="I40" s="36">
        <v>1</v>
      </c>
      <c r="J40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40" s="28">
        <f t="shared" si="5"/>
        <v>93.8</v>
      </c>
      <c r="L40" s="28" t="str">
        <f t="shared" si="6"/>
        <v>A</v>
      </c>
      <c r="M40" s="28">
        <f t="shared" si="7"/>
        <v>93.8</v>
      </c>
      <c r="N40" s="28" t="str">
        <f t="shared" si="8"/>
        <v>A</v>
      </c>
      <c r="O40" s="36">
        <v>1</v>
      </c>
      <c r="P4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0" s="39"/>
      <c r="R40" s="39" t="s">
        <v>8</v>
      </c>
      <c r="S40" s="18"/>
      <c r="T40" s="1">
        <v>95</v>
      </c>
      <c r="U40" s="1">
        <v>95</v>
      </c>
      <c r="V40" s="1">
        <v>95</v>
      </c>
      <c r="W40" s="1">
        <v>95</v>
      </c>
      <c r="X40" s="1">
        <v>95</v>
      </c>
      <c r="Y40" s="1"/>
      <c r="Z40" s="1"/>
      <c r="AA40" s="1"/>
      <c r="AB40" s="1"/>
      <c r="AC40" s="1"/>
      <c r="AD40" s="1"/>
      <c r="AE40" s="18"/>
      <c r="AF40" s="1">
        <v>95</v>
      </c>
      <c r="AG40" s="1">
        <v>95</v>
      </c>
      <c r="AH40" s="1">
        <v>95</v>
      </c>
      <c r="AI40" s="1">
        <v>92</v>
      </c>
      <c r="AJ40" s="1">
        <v>92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93083</v>
      </c>
      <c r="C41" s="19" t="s">
        <v>176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41" s="28">
        <f t="shared" si="5"/>
        <v>89.2</v>
      </c>
      <c r="L41" s="28" t="str">
        <f t="shared" si="6"/>
        <v>A</v>
      </c>
      <c r="M41" s="28">
        <f t="shared" si="7"/>
        <v>89.2</v>
      </c>
      <c r="N41" s="28" t="str">
        <f t="shared" si="8"/>
        <v>A</v>
      </c>
      <c r="O41" s="36">
        <v>1</v>
      </c>
      <c r="P4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1" s="39"/>
      <c r="R41" s="39" t="s">
        <v>8</v>
      </c>
      <c r="S41" s="18"/>
      <c r="T41" s="1">
        <v>90</v>
      </c>
      <c r="U41" s="1">
        <v>90</v>
      </c>
      <c r="V41" s="1">
        <v>90</v>
      </c>
      <c r="W41" s="1">
        <v>90</v>
      </c>
      <c r="X41" s="1">
        <v>88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90</v>
      </c>
      <c r="AI41" s="1">
        <v>88</v>
      </c>
      <c r="AJ41" s="1">
        <v>88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93097</v>
      </c>
      <c r="C42" s="19" t="s">
        <v>177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4</v>
      </c>
      <c r="J42" s="28" t="str">
        <f t="shared" si="4"/>
        <v xml:space="preserve">Mampu  menganalisis dan mengevaluasi Kompetensi Dasar 3.10 Tentang faktor-faktor kemajuan peradaban Islam dunia 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2" s="39"/>
      <c r="R42" s="39" t="s">
        <v>8</v>
      </c>
      <c r="S42" s="18"/>
      <c r="T42" s="1">
        <v>86</v>
      </c>
      <c r="U42" s="1">
        <v>86</v>
      </c>
      <c r="V42" s="1">
        <v>86</v>
      </c>
      <c r="W42" s="1">
        <v>88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88</v>
      </c>
      <c r="AG42" s="1">
        <v>88</v>
      </c>
      <c r="AH42" s="1">
        <v>88</v>
      </c>
      <c r="AI42" s="1">
        <v>88</v>
      </c>
      <c r="AJ42" s="1">
        <v>88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93111</v>
      </c>
      <c r="C43" s="19" t="s">
        <v>178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3" s="39"/>
      <c r="R43" s="39" t="s">
        <v>8</v>
      </c>
      <c r="S43" s="18"/>
      <c r="T43" s="1">
        <v>88</v>
      </c>
      <c r="U43" s="1">
        <v>88</v>
      </c>
      <c r="V43" s="1">
        <v>88</v>
      </c>
      <c r="W43" s="1">
        <v>86</v>
      </c>
      <c r="X43" s="1">
        <v>86</v>
      </c>
      <c r="Y43" s="1"/>
      <c r="Z43" s="1"/>
      <c r="AA43" s="1"/>
      <c r="AB43" s="1"/>
      <c r="AC43" s="1"/>
      <c r="AD43" s="1"/>
      <c r="AE43" s="18"/>
      <c r="AF43" s="1">
        <v>88</v>
      </c>
      <c r="AG43" s="1">
        <v>88</v>
      </c>
      <c r="AH43" s="1">
        <v>88</v>
      </c>
      <c r="AI43" s="1">
        <v>88</v>
      </c>
      <c r="AJ43" s="1">
        <v>88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93125</v>
      </c>
      <c r="C44" s="19" t="s">
        <v>179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44" s="28">
        <f t="shared" si="5"/>
        <v>88.8</v>
      </c>
      <c r="L44" s="28" t="str">
        <f t="shared" si="6"/>
        <v>A</v>
      </c>
      <c r="M44" s="28">
        <f t="shared" si="7"/>
        <v>88.8</v>
      </c>
      <c r="N44" s="28" t="str">
        <f t="shared" si="8"/>
        <v>A</v>
      </c>
      <c r="O44" s="36">
        <v>1</v>
      </c>
      <c r="P44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4" s="39"/>
      <c r="R44" s="39" t="s">
        <v>8</v>
      </c>
      <c r="S44" s="18"/>
      <c r="T44" s="1">
        <v>92</v>
      </c>
      <c r="U44" s="1">
        <v>92</v>
      </c>
      <c r="V44" s="1">
        <v>92</v>
      </c>
      <c r="W44" s="1">
        <v>90</v>
      </c>
      <c r="X44" s="1">
        <v>90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>
        <v>88</v>
      </c>
      <c r="AI44" s="1">
        <v>88</v>
      </c>
      <c r="AJ44" s="1">
        <v>88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93139</v>
      </c>
      <c r="C45" s="19" t="s">
        <v>180</v>
      </c>
      <c r="D45" s="18"/>
      <c r="E45" s="28">
        <f t="shared" si="0"/>
        <v>91</v>
      </c>
      <c r="F45" s="28" t="str">
        <f t="shared" si="1"/>
        <v>A</v>
      </c>
      <c r="G45" s="28">
        <f t="shared" si="2"/>
        <v>91</v>
      </c>
      <c r="H45" s="28" t="str">
        <f t="shared" si="3"/>
        <v>A</v>
      </c>
      <c r="I45" s="36">
        <v>1</v>
      </c>
      <c r="J45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45" s="28">
        <f t="shared" si="5"/>
        <v>89.2</v>
      </c>
      <c r="L45" s="28" t="str">
        <f t="shared" si="6"/>
        <v>A</v>
      </c>
      <c r="M45" s="28">
        <f t="shared" si="7"/>
        <v>89.2</v>
      </c>
      <c r="N45" s="28" t="str">
        <f t="shared" si="8"/>
        <v>A</v>
      </c>
      <c r="O45" s="36">
        <v>1</v>
      </c>
      <c r="P4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5" s="39"/>
      <c r="R45" s="39" t="s">
        <v>8</v>
      </c>
      <c r="S45" s="18"/>
      <c r="T45" s="1">
        <v>92</v>
      </c>
      <c r="U45" s="1">
        <v>92</v>
      </c>
      <c r="V45" s="1">
        <v>92</v>
      </c>
      <c r="W45" s="1">
        <v>90</v>
      </c>
      <c r="X45" s="1">
        <v>88</v>
      </c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90</v>
      </c>
      <c r="AI45" s="1">
        <v>88</v>
      </c>
      <c r="AJ45" s="1">
        <v>88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93153</v>
      </c>
      <c r="C46" s="19" t="s">
        <v>181</v>
      </c>
      <c r="D46" s="18"/>
      <c r="E46" s="28">
        <f t="shared" si="0"/>
        <v>91</v>
      </c>
      <c r="F46" s="28" t="str">
        <f t="shared" si="1"/>
        <v>A</v>
      </c>
      <c r="G46" s="28">
        <f t="shared" si="2"/>
        <v>91</v>
      </c>
      <c r="H46" s="28" t="str">
        <f t="shared" si="3"/>
        <v>A</v>
      </c>
      <c r="I46" s="36">
        <v>1</v>
      </c>
      <c r="J46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46" s="28">
        <f t="shared" si="5"/>
        <v>89.6</v>
      </c>
      <c r="L46" s="28" t="str">
        <f t="shared" si="6"/>
        <v>A</v>
      </c>
      <c r="M46" s="28">
        <f t="shared" si="7"/>
        <v>89.6</v>
      </c>
      <c r="N46" s="28" t="str">
        <f t="shared" si="8"/>
        <v>A</v>
      </c>
      <c r="O46" s="36">
        <v>1</v>
      </c>
      <c r="P4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6" s="39"/>
      <c r="R46" s="39" t="s">
        <v>8</v>
      </c>
      <c r="S46" s="18"/>
      <c r="T46" s="1">
        <v>92</v>
      </c>
      <c r="U46" s="1">
        <v>92</v>
      </c>
      <c r="V46" s="1">
        <v>90</v>
      </c>
      <c r="W46" s="1">
        <v>90</v>
      </c>
      <c r="X46" s="1">
        <v>90</v>
      </c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90</v>
      </c>
      <c r="AI46" s="1">
        <v>90</v>
      </c>
      <c r="AJ46" s="1">
        <v>88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93167</v>
      </c>
      <c r="C47" s="19" t="s">
        <v>182</v>
      </c>
      <c r="D47" s="18"/>
      <c r="E47" s="28">
        <f t="shared" si="0"/>
        <v>89</v>
      </c>
      <c r="F47" s="28" t="str">
        <f t="shared" si="1"/>
        <v>A</v>
      </c>
      <c r="G47" s="28">
        <f t="shared" si="2"/>
        <v>89</v>
      </c>
      <c r="H47" s="28" t="str">
        <f t="shared" si="3"/>
        <v>A</v>
      </c>
      <c r="I47" s="36">
        <v>2</v>
      </c>
      <c r="J47" s="28" t="str">
        <f t="shared" si="4"/>
        <v xml:space="preserve">Mampu  menganalisis dan Mengevaluasi Kompetensi Dasar  3.4 Tentang makna iman kepada Qada' dan qadar </v>
      </c>
      <c r="K47" s="28">
        <f t="shared" si="5"/>
        <v>89.2</v>
      </c>
      <c r="L47" s="28" t="str">
        <f t="shared" si="6"/>
        <v>A</v>
      </c>
      <c r="M47" s="28">
        <f t="shared" si="7"/>
        <v>89.2</v>
      </c>
      <c r="N47" s="28" t="str">
        <f t="shared" si="8"/>
        <v>A</v>
      </c>
      <c r="O47" s="36">
        <v>1</v>
      </c>
      <c r="P4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7" s="39"/>
      <c r="R47" s="39" t="s">
        <v>8</v>
      </c>
      <c r="S47" s="18"/>
      <c r="T47" s="1">
        <v>88</v>
      </c>
      <c r="U47" s="1">
        <v>90</v>
      </c>
      <c r="V47" s="1">
        <v>90</v>
      </c>
      <c r="W47" s="1">
        <v>88</v>
      </c>
      <c r="X47" s="1">
        <v>88</v>
      </c>
      <c r="Y47" s="1"/>
      <c r="Z47" s="1"/>
      <c r="AA47" s="1"/>
      <c r="AB47" s="1"/>
      <c r="AC47" s="1"/>
      <c r="AD47" s="1"/>
      <c r="AE47" s="18"/>
      <c r="AF47" s="1">
        <v>90</v>
      </c>
      <c r="AG47" s="1">
        <v>90</v>
      </c>
      <c r="AH47" s="1">
        <v>90</v>
      </c>
      <c r="AI47" s="1">
        <v>88</v>
      </c>
      <c r="AJ47" s="1">
        <v>88</v>
      </c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88.729729729729726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0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93209</v>
      </c>
      <c r="C11" s="19" t="s">
        <v>184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Mampu  menganalisis dan Mengevaluasi makna Kompetensi Dasar 3.2 QS. Luqman L: 13-14, dan Q.S Al Baqarah : 83  serta hadis tentang Kewajiban ibadah dan bersyukur kepada Allah dan berbuat baik kepada sesama </v>
      </c>
      <c r="K11" s="28">
        <f t="shared" ref="K11:K50" si="5">IF((COUNTA(AF11:AO11)&gt;0),AVERAGE(AF11:AO11),"")</f>
        <v>90.8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dalam  Membaca dan  menghafal  QS.  Luqman : 13-14 dan  dan Q.S. A Baqarah : 83  tentang kewajiban beribadah dan bersyukur kepada Allah serta berbuat baik kepada sesama   </v>
      </c>
      <c r="Q11" s="39"/>
      <c r="R11" s="39" t="s">
        <v>8</v>
      </c>
      <c r="S11" s="18"/>
      <c r="T11" s="1">
        <v>90</v>
      </c>
      <c r="U11" s="1">
        <v>90</v>
      </c>
      <c r="V11" s="1">
        <v>90</v>
      </c>
      <c r="W11" s="1">
        <v>90</v>
      </c>
      <c r="X11" s="1">
        <v>90</v>
      </c>
      <c r="Y11" s="1"/>
      <c r="Z11" s="1"/>
      <c r="AA11" s="1"/>
      <c r="AB11" s="1"/>
      <c r="AC11" s="1"/>
      <c r="AD11" s="1"/>
      <c r="AE11" s="18"/>
      <c r="AF11" s="1">
        <v>92</v>
      </c>
      <c r="AG11" s="1">
        <v>92</v>
      </c>
      <c r="AH11" s="1">
        <v>92</v>
      </c>
      <c r="AI11" s="1">
        <v>90</v>
      </c>
      <c r="AJ11" s="1">
        <v>88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93223</v>
      </c>
      <c r="C12" s="19" t="s">
        <v>185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2" s="28">
        <f t="shared" si="5"/>
        <v>87.4</v>
      </c>
      <c r="L12" s="28" t="str">
        <f t="shared" si="6"/>
        <v>A</v>
      </c>
      <c r="M12" s="28">
        <f t="shared" si="7"/>
        <v>87.4</v>
      </c>
      <c r="N12" s="28" t="str">
        <f t="shared" si="8"/>
        <v>A</v>
      </c>
      <c r="O12" s="36">
        <v>1</v>
      </c>
      <c r="P1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2" s="39"/>
      <c r="R12" s="39" t="s">
        <v>8</v>
      </c>
      <c r="S12" s="18"/>
      <c r="T12" s="1">
        <v>86</v>
      </c>
      <c r="U12" s="1">
        <v>86</v>
      </c>
      <c r="V12" s="1">
        <v>86</v>
      </c>
      <c r="W12" s="1">
        <v>86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88</v>
      </c>
      <c r="AG12" s="1">
        <v>88</v>
      </c>
      <c r="AH12" s="1">
        <v>88</v>
      </c>
      <c r="AI12" s="1">
        <v>88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93237</v>
      </c>
      <c r="C13" s="19" t="s">
        <v>186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3</v>
      </c>
      <c r="J13" s="28" t="str">
        <f t="shared" si="4"/>
        <v>Mampu  menganalisis dan Mengevaluasi Kompetensi Dasar 3.7 Tentang ketentuan waris dalam Islam</v>
      </c>
      <c r="K13" s="28">
        <f t="shared" si="5"/>
        <v>89.2</v>
      </c>
      <c r="L13" s="28" t="str">
        <f t="shared" si="6"/>
        <v>A</v>
      </c>
      <c r="M13" s="28">
        <f t="shared" si="7"/>
        <v>89.2</v>
      </c>
      <c r="N13" s="28" t="str">
        <f t="shared" si="8"/>
        <v>A</v>
      </c>
      <c r="O13" s="36">
        <v>1</v>
      </c>
      <c r="P1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3" s="39"/>
      <c r="R13" s="39" t="s">
        <v>8</v>
      </c>
      <c r="S13" s="18"/>
      <c r="T13" s="1">
        <v>88</v>
      </c>
      <c r="U13" s="1">
        <v>88</v>
      </c>
      <c r="V13" s="1">
        <v>90</v>
      </c>
      <c r="W13" s="1">
        <v>90</v>
      </c>
      <c r="X13" s="1">
        <v>88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90</v>
      </c>
      <c r="AH13" s="1">
        <v>90</v>
      </c>
      <c r="AI13" s="1">
        <v>90</v>
      </c>
      <c r="AJ13" s="1">
        <v>88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34121</v>
      </c>
      <c r="FK13" s="41">
        <v>34131</v>
      </c>
    </row>
    <row r="14" spans="1:167" x14ac:dyDescent="0.25">
      <c r="A14" s="19">
        <v>4</v>
      </c>
      <c r="B14" s="19">
        <v>93251</v>
      </c>
      <c r="C14" s="19" t="s">
        <v>187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4" s="39"/>
      <c r="R14" s="39" t="s">
        <v>8</v>
      </c>
      <c r="S14" s="18"/>
      <c r="T14" s="1">
        <v>90</v>
      </c>
      <c r="U14" s="1">
        <v>90</v>
      </c>
      <c r="V14" s="1">
        <v>90</v>
      </c>
      <c r="W14" s="1">
        <v>90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88</v>
      </c>
      <c r="AH14" s="1">
        <v>92</v>
      </c>
      <c r="AI14" s="1">
        <v>92</v>
      </c>
      <c r="AJ14" s="1"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93265</v>
      </c>
      <c r="C15" s="19" t="s">
        <v>188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5" s="39"/>
      <c r="R15" s="39" t="s">
        <v>8</v>
      </c>
      <c r="S15" s="18"/>
      <c r="T15" s="1">
        <v>90</v>
      </c>
      <c r="U15" s="1">
        <v>90</v>
      </c>
      <c r="V15" s="1">
        <v>88</v>
      </c>
      <c r="W15" s="1">
        <v>90</v>
      </c>
      <c r="X15" s="1">
        <v>88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90</v>
      </c>
      <c r="AI15" s="1">
        <v>90</v>
      </c>
      <c r="AJ15" s="1">
        <v>90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34122</v>
      </c>
      <c r="FK15" s="41">
        <v>34132</v>
      </c>
    </row>
    <row r="16" spans="1:167" x14ac:dyDescent="0.25">
      <c r="A16" s="19">
        <v>6</v>
      </c>
      <c r="B16" s="19">
        <v>93279</v>
      </c>
      <c r="C16" s="19" t="s">
        <v>189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3</v>
      </c>
      <c r="J16" s="28" t="str">
        <f t="shared" si="4"/>
        <v>Mampu  menganalisis dan Mengevaluasi Kompetensi Dasar 3.7 Tentang ketentuan waris dalam Islam</v>
      </c>
      <c r="K16" s="28">
        <f t="shared" si="5"/>
        <v>91.6</v>
      </c>
      <c r="L16" s="28" t="str">
        <f t="shared" si="6"/>
        <v>A</v>
      </c>
      <c r="M16" s="28">
        <f t="shared" si="7"/>
        <v>91.6</v>
      </c>
      <c r="N16" s="28" t="str">
        <f t="shared" si="8"/>
        <v>A</v>
      </c>
      <c r="O16" s="36">
        <v>1</v>
      </c>
      <c r="P1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6" s="39"/>
      <c r="R16" s="39" t="s">
        <v>8</v>
      </c>
      <c r="S16" s="18"/>
      <c r="T16" s="1">
        <v>90</v>
      </c>
      <c r="U16" s="1">
        <v>90</v>
      </c>
      <c r="V16" s="1">
        <v>92</v>
      </c>
      <c r="W16" s="1">
        <v>92</v>
      </c>
      <c r="X16" s="1">
        <v>90</v>
      </c>
      <c r="Y16" s="1"/>
      <c r="Z16" s="1"/>
      <c r="AA16" s="1"/>
      <c r="AB16" s="1"/>
      <c r="AC16" s="1"/>
      <c r="AD16" s="1"/>
      <c r="AE16" s="18"/>
      <c r="AF16" s="1">
        <v>92</v>
      </c>
      <c r="AG16" s="1">
        <v>92</v>
      </c>
      <c r="AH16" s="1">
        <v>92</v>
      </c>
      <c r="AI16" s="1">
        <v>92</v>
      </c>
      <c r="AJ16" s="1">
        <v>90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93293</v>
      </c>
      <c r="C17" s="19" t="s">
        <v>190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4</v>
      </c>
      <c r="J17" s="28" t="str">
        <f t="shared" si="4"/>
        <v xml:space="preserve">Mampu  menganalisis dan mengevaluasi Kompetensi Dasar 3.10 Tentang faktor-faktor kemajuan peradaban Islam dunia </v>
      </c>
      <c r="K17" s="28">
        <f t="shared" si="5"/>
        <v>88.4</v>
      </c>
      <c r="L17" s="28" t="str">
        <f t="shared" si="6"/>
        <v>A</v>
      </c>
      <c r="M17" s="28">
        <f t="shared" si="7"/>
        <v>88.4</v>
      </c>
      <c r="N17" s="28" t="str">
        <f t="shared" si="8"/>
        <v>A</v>
      </c>
      <c r="O17" s="36">
        <v>1</v>
      </c>
      <c r="P1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7" s="39"/>
      <c r="R17" s="39" t="s">
        <v>8</v>
      </c>
      <c r="S17" s="18"/>
      <c r="T17" s="1">
        <v>88</v>
      </c>
      <c r="U17" s="1">
        <v>88</v>
      </c>
      <c r="V17" s="1">
        <v>90</v>
      </c>
      <c r="W17" s="1">
        <v>90</v>
      </c>
      <c r="X17" s="1">
        <v>88</v>
      </c>
      <c r="Y17" s="1"/>
      <c r="Z17" s="1"/>
      <c r="AA17" s="1"/>
      <c r="AB17" s="1"/>
      <c r="AC17" s="1"/>
      <c r="AD17" s="1"/>
      <c r="AE17" s="18"/>
      <c r="AF17" s="1">
        <v>88</v>
      </c>
      <c r="AG17" s="1">
        <v>90</v>
      </c>
      <c r="AH17" s="1">
        <v>88</v>
      </c>
      <c r="AI17" s="1">
        <v>88</v>
      </c>
      <c r="AJ17" s="1">
        <v>88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34123</v>
      </c>
      <c r="FK17" s="41">
        <v>34133</v>
      </c>
    </row>
    <row r="18" spans="1:167" x14ac:dyDescent="0.25">
      <c r="A18" s="19">
        <v>8</v>
      </c>
      <c r="B18" s="19">
        <v>93307</v>
      </c>
      <c r="C18" s="19" t="s">
        <v>191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3</v>
      </c>
      <c r="J18" s="28" t="str">
        <f t="shared" si="4"/>
        <v>Mampu  menganalisis dan Mengevaluasi Kompetensi Dasar 3.7 Tentang ketentuan waris dalam Islam</v>
      </c>
      <c r="K18" s="28">
        <f t="shared" si="5"/>
        <v>89.6</v>
      </c>
      <c r="L18" s="28" t="str">
        <f t="shared" si="6"/>
        <v>A</v>
      </c>
      <c r="M18" s="28">
        <f t="shared" si="7"/>
        <v>89.6</v>
      </c>
      <c r="N18" s="28" t="str">
        <f t="shared" si="8"/>
        <v>A</v>
      </c>
      <c r="O18" s="36">
        <v>1</v>
      </c>
      <c r="P18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8" s="39"/>
      <c r="R18" s="39" t="s">
        <v>8</v>
      </c>
      <c r="S18" s="18"/>
      <c r="T18" s="1">
        <v>88</v>
      </c>
      <c r="U18" s="1">
        <v>88</v>
      </c>
      <c r="V18" s="1">
        <v>90</v>
      </c>
      <c r="W18" s="1">
        <v>90</v>
      </c>
      <c r="X18" s="1">
        <v>88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90</v>
      </c>
      <c r="AI18" s="1">
        <v>90</v>
      </c>
      <c r="AJ18" s="1">
        <v>88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93321</v>
      </c>
      <c r="C19" s="19" t="s">
        <v>192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19" s="28">
        <f t="shared" si="5"/>
        <v>91.2</v>
      </c>
      <c r="L19" s="28" t="str">
        <f t="shared" si="6"/>
        <v>A</v>
      </c>
      <c r="M19" s="28">
        <f t="shared" si="7"/>
        <v>91.2</v>
      </c>
      <c r="N19" s="28" t="str">
        <f t="shared" si="8"/>
        <v>A</v>
      </c>
      <c r="O19" s="36">
        <v>1</v>
      </c>
      <c r="P1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9" s="39"/>
      <c r="R19" s="39" t="s">
        <v>8</v>
      </c>
      <c r="S19" s="18"/>
      <c r="T19" s="1">
        <v>90</v>
      </c>
      <c r="U19" s="1">
        <v>90</v>
      </c>
      <c r="V19" s="1">
        <v>90</v>
      </c>
      <c r="W19" s="1">
        <v>90</v>
      </c>
      <c r="X19" s="1">
        <v>88</v>
      </c>
      <c r="Y19" s="1"/>
      <c r="Z19" s="1"/>
      <c r="AA19" s="1"/>
      <c r="AB19" s="1"/>
      <c r="AC19" s="1"/>
      <c r="AD19" s="1"/>
      <c r="AE19" s="18"/>
      <c r="AF19" s="1">
        <v>92</v>
      </c>
      <c r="AG19" s="1">
        <v>92</v>
      </c>
      <c r="AH19" s="1">
        <v>90</v>
      </c>
      <c r="AI19" s="1">
        <v>92</v>
      </c>
      <c r="AJ19" s="1">
        <v>90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34124</v>
      </c>
      <c r="FK19" s="41">
        <v>34134</v>
      </c>
    </row>
    <row r="20" spans="1:167" x14ac:dyDescent="0.25">
      <c r="A20" s="19">
        <v>10</v>
      </c>
      <c r="B20" s="19">
        <v>95297</v>
      </c>
      <c r="C20" s="19" t="s">
        <v>193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4</v>
      </c>
      <c r="J20" s="28" t="str">
        <f t="shared" si="4"/>
        <v xml:space="preserve">Mampu  menganalisis dan mengevaluasi Kompetensi Dasar 3.10 Tentang faktor-faktor kemajuan peradaban Islam dunia 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0" s="39"/>
      <c r="R20" s="39" t="s">
        <v>8</v>
      </c>
      <c r="S20" s="18"/>
      <c r="T20" s="1">
        <v>88</v>
      </c>
      <c r="U20" s="1">
        <v>88</v>
      </c>
      <c r="V20" s="1">
        <v>88</v>
      </c>
      <c r="W20" s="1">
        <v>90</v>
      </c>
      <c r="X20" s="1">
        <v>88</v>
      </c>
      <c r="Y20" s="1"/>
      <c r="Z20" s="1"/>
      <c r="AA20" s="1"/>
      <c r="AB20" s="1"/>
      <c r="AC20" s="1"/>
      <c r="AD20" s="1"/>
      <c r="AE20" s="18"/>
      <c r="AF20" s="1">
        <v>88</v>
      </c>
      <c r="AG20" s="1">
        <v>88</v>
      </c>
      <c r="AH20" s="1">
        <v>90</v>
      </c>
      <c r="AI20" s="1">
        <v>88</v>
      </c>
      <c r="AJ20" s="1">
        <v>86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93335</v>
      </c>
      <c r="C21" s="19" t="s">
        <v>194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3</v>
      </c>
      <c r="J21" s="28" t="str">
        <f t="shared" si="4"/>
        <v>Mampu  menganalisis dan Mengevaluasi Kompetensi Dasar 3.7 Tentang ketentuan waris dalam Islam</v>
      </c>
      <c r="K21" s="28">
        <f t="shared" si="5"/>
        <v>91.2</v>
      </c>
      <c r="L21" s="28" t="str">
        <f t="shared" si="6"/>
        <v>A</v>
      </c>
      <c r="M21" s="28">
        <f t="shared" si="7"/>
        <v>91.2</v>
      </c>
      <c r="N21" s="28" t="str">
        <f t="shared" si="8"/>
        <v>A</v>
      </c>
      <c r="O21" s="36">
        <v>1</v>
      </c>
      <c r="P2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1" s="39"/>
      <c r="R21" s="39" t="s">
        <v>8</v>
      </c>
      <c r="S21" s="18"/>
      <c r="T21" s="1">
        <v>90</v>
      </c>
      <c r="U21" s="1">
        <v>90</v>
      </c>
      <c r="V21" s="1">
        <v>92</v>
      </c>
      <c r="W21" s="1">
        <v>92</v>
      </c>
      <c r="X21" s="1">
        <v>90</v>
      </c>
      <c r="Y21" s="1"/>
      <c r="Z21" s="1"/>
      <c r="AA21" s="1"/>
      <c r="AB21" s="1"/>
      <c r="AC21" s="1"/>
      <c r="AD21" s="1"/>
      <c r="AE21" s="18"/>
      <c r="AF21" s="1">
        <v>92</v>
      </c>
      <c r="AG21" s="1">
        <v>92</v>
      </c>
      <c r="AH21" s="1">
        <v>92</v>
      </c>
      <c r="AI21" s="1">
        <v>90</v>
      </c>
      <c r="AJ21" s="1">
        <v>90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84</v>
      </c>
      <c r="FI21" s="43" t="s">
        <v>85</v>
      </c>
      <c r="FJ21" s="41">
        <v>34125</v>
      </c>
      <c r="FK21" s="41">
        <v>34135</v>
      </c>
    </row>
    <row r="22" spans="1:167" x14ac:dyDescent="0.25">
      <c r="A22" s="19">
        <v>12</v>
      </c>
      <c r="B22" s="19">
        <v>93349</v>
      </c>
      <c r="C22" s="19" t="s">
        <v>195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3</v>
      </c>
      <c r="J22" s="28" t="str">
        <f t="shared" si="4"/>
        <v>Mampu  menganalisis dan Mengevaluasi Kompetensi Dasar 3.7 Tentang ketentuan waris dalam Islam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2</v>
      </c>
      <c r="P22" s="28" t="str">
        <f t="shared" si="9"/>
        <v xml:space="preserve">Terampil menyajikan kaitan antara  iman kepada hari akhir dengan sikap optimis, ikhtiar, dan bertawakal l dalam kehidupan sehari-hari  </v>
      </c>
      <c r="Q22" s="39"/>
      <c r="R22" s="39" t="s">
        <v>8</v>
      </c>
      <c r="S22" s="18"/>
      <c r="T22" s="1">
        <v>88</v>
      </c>
      <c r="U22" s="1">
        <v>88</v>
      </c>
      <c r="V22" s="1">
        <v>90</v>
      </c>
      <c r="W22" s="1">
        <v>90</v>
      </c>
      <c r="X22" s="1">
        <v>88</v>
      </c>
      <c r="Y22" s="1"/>
      <c r="Z22" s="1"/>
      <c r="AA22" s="1"/>
      <c r="AB22" s="1"/>
      <c r="AC22" s="1"/>
      <c r="AD22" s="1"/>
      <c r="AE22" s="18"/>
      <c r="AF22" s="1">
        <v>88</v>
      </c>
      <c r="AG22" s="1">
        <v>88</v>
      </c>
      <c r="AH22" s="1">
        <v>88</v>
      </c>
      <c r="AI22" s="1">
        <v>88</v>
      </c>
      <c r="AJ22" s="1">
        <v>88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93363</v>
      </c>
      <c r="C23" s="19" t="s">
        <v>196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2</v>
      </c>
      <c r="P23" s="28" t="str">
        <f t="shared" si="9"/>
        <v xml:space="preserve">Terampil menyajikan kaitan antara  iman kepada hari akhir dengan sikap optimis, ikhtiar, dan bertawakal l dalam kehidupan sehari-hari  </v>
      </c>
      <c r="Q23" s="39"/>
      <c r="R23" s="39" t="s">
        <v>8</v>
      </c>
      <c r="S23" s="18"/>
      <c r="T23" s="1">
        <v>88</v>
      </c>
      <c r="U23" s="1">
        <v>86</v>
      </c>
      <c r="V23" s="1">
        <v>85</v>
      </c>
      <c r="W23" s="1">
        <v>88</v>
      </c>
      <c r="X23" s="1">
        <v>85</v>
      </c>
      <c r="Y23" s="1"/>
      <c r="Z23" s="1"/>
      <c r="AA23" s="1"/>
      <c r="AB23" s="1"/>
      <c r="AC23" s="1"/>
      <c r="AD23" s="1"/>
      <c r="AE23" s="18"/>
      <c r="AF23" s="1">
        <v>88</v>
      </c>
      <c r="AG23" s="1">
        <v>88</v>
      </c>
      <c r="AH23" s="1">
        <v>88</v>
      </c>
      <c r="AI23" s="1">
        <v>88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34126</v>
      </c>
      <c r="FK23" s="41">
        <v>34136</v>
      </c>
    </row>
    <row r="24" spans="1:167" x14ac:dyDescent="0.25">
      <c r="A24" s="19">
        <v>14</v>
      </c>
      <c r="B24" s="19">
        <v>93377</v>
      </c>
      <c r="C24" s="19" t="s">
        <v>197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3</v>
      </c>
      <c r="J24" s="28" t="str">
        <f t="shared" si="4"/>
        <v>Mampu  menganalisis dan Mengevaluasi Kompetensi Dasar 3.7 Tentang ketentuan waris dalam Islam</v>
      </c>
      <c r="K24" s="28">
        <f t="shared" si="5"/>
        <v>88.4</v>
      </c>
      <c r="L24" s="28" t="str">
        <f t="shared" si="6"/>
        <v>A</v>
      </c>
      <c r="M24" s="28">
        <f t="shared" si="7"/>
        <v>88.4</v>
      </c>
      <c r="N24" s="28" t="str">
        <f t="shared" si="8"/>
        <v>A</v>
      </c>
      <c r="O24" s="36">
        <v>2</v>
      </c>
      <c r="P24" s="28" t="str">
        <f t="shared" si="9"/>
        <v xml:space="preserve">Terampil menyajikan kaitan antara  iman kepada hari akhir dengan sikap optimis, ikhtiar, dan bertawakal l dalam kehidupan sehari-hari  </v>
      </c>
      <c r="Q24" s="39"/>
      <c r="R24" s="39" t="s">
        <v>8</v>
      </c>
      <c r="S24" s="18"/>
      <c r="T24" s="1">
        <v>88</v>
      </c>
      <c r="U24" s="1">
        <v>86</v>
      </c>
      <c r="V24" s="1">
        <v>88</v>
      </c>
      <c r="W24" s="1">
        <v>88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88</v>
      </c>
      <c r="AG24" s="1">
        <v>88</v>
      </c>
      <c r="AH24" s="1">
        <v>88</v>
      </c>
      <c r="AI24" s="1">
        <v>90</v>
      </c>
      <c r="AJ24" s="1">
        <v>88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93391</v>
      </c>
      <c r="C25" s="19" t="s">
        <v>198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2</v>
      </c>
      <c r="J25" s="28" t="str">
        <f t="shared" si="4"/>
        <v xml:space="preserve">Mampu  menganalisis dan Mengevaluasi Kompetensi Dasar  3.4 Tentang makna iman kepada Qada' dan qadar </v>
      </c>
      <c r="K25" s="28">
        <f t="shared" si="5"/>
        <v>87.8</v>
      </c>
      <c r="L25" s="28" t="str">
        <f t="shared" si="6"/>
        <v>A</v>
      </c>
      <c r="M25" s="28">
        <f t="shared" si="7"/>
        <v>87.8</v>
      </c>
      <c r="N25" s="28" t="str">
        <f t="shared" si="8"/>
        <v>A</v>
      </c>
      <c r="O25" s="36">
        <v>2</v>
      </c>
      <c r="P25" s="28" t="str">
        <f t="shared" si="9"/>
        <v xml:space="preserve">Terampil menyajikan kaitan antara  iman kepada hari akhir dengan sikap optimis, ikhtiar, dan bertawakal l dalam kehidupan sehari-hari  </v>
      </c>
      <c r="Q25" s="39"/>
      <c r="R25" s="39" t="s">
        <v>8</v>
      </c>
      <c r="S25" s="18"/>
      <c r="T25" s="1">
        <v>88</v>
      </c>
      <c r="U25" s="1">
        <v>90</v>
      </c>
      <c r="V25" s="1">
        <v>90</v>
      </c>
      <c r="W25" s="1">
        <v>90</v>
      </c>
      <c r="X25" s="1">
        <v>88</v>
      </c>
      <c r="Y25" s="1"/>
      <c r="Z25" s="1"/>
      <c r="AA25" s="1"/>
      <c r="AB25" s="1"/>
      <c r="AC25" s="1"/>
      <c r="AD25" s="1"/>
      <c r="AE25" s="18"/>
      <c r="AF25" s="1">
        <v>88</v>
      </c>
      <c r="AG25" s="1">
        <v>88</v>
      </c>
      <c r="AH25" s="1">
        <v>90</v>
      </c>
      <c r="AI25" s="1">
        <v>88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90</v>
      </c>
      <c r="FD25" s="68"/>
      <c r="FE25" s="68"/>
      <c r="FG25" s="42">
        <v>7</v>
      </c>
      <c r="FH25" s="43"/>
      <c r="FI25" s="43"/>
      <c r="FJ25" s="41">
        <v>34127</v>
      </c>
      <c r="FK25" s="41">
        <v>34137</v>
      </c>
    </row>
    <row r="26" spans="1:167" x14ac:dyDescent="0.25">
      <c r="A26" s="19">
        <v>16</v>
      </c>
      <c r="B26" s="19">
        <v>93405</v>
      </c>
      <c r="C26" s="19" t="s">
        <v>199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4</v>
      </c>
      <c r="J26" s="28" t="str">
        <f t="shared" si="4"/>
        <v xml:space="preserve">Mampu  menganalisis dan mengevaluasi Kompetensi Dasar 3.10 Tentang faktor-faktor kemajuan peradaban Islam dunia </v>
      </c>
      <c r="K26" s="28">
        <f t="shared" si="5"/>
        <v>86.2</v>
      </c>
      <c r="L26" s="28" t="str">
        <f t="shared" si="6"/>
        <v>A</v>
      </c>
      <c r="M26" s="28">
        <f t="shared" si="7"/>
        <v>86.2</v>
      </c>
      <c r="N26" s="28" t="str">
        <f t="shared" si="8"/>
        <v>A</v>
      </c>
      <c r="O26" s="36">
        <v>2</v>
      </c>
      <c r="P26" s="28" t="str">
        <f t="shared" si="9"/>
        <v xml:space="preserve">Terampil menyajikan kaitan antara  iman kepada hari akhir dengan sikap optimis, ikhtiar, dan bertawakal l dalam kehidupan sehari-hari  </v>
      </c>
      <c r="Q26" s="39"/>
      <c r="R26" s="39" t="s">
        <v>8</v>
      </c>
      <c r="S26" s="18"/>
      <c r="T26" s="1">
        <v>85</v>
      </c>
      <c r="U26" s="1">
        <v>85</v>
      </c>
      <c r="V26" s="1">
        <v>86</v>
      </c>
      <c r="W26" s="1">
        <v>88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86</v>
      </c>
      <c r="AG26" s="1">
        <v>86</v>
      </c>
      <c r="AH26" s="1">
        <v>88</v>
      </c>
      <c r="AI26" s="1">
        <v>86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93419</v>
      </c>
      <c r="C27" s="19" t="s">
        <v>200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7" s="28">
        <f t="shared" si="5"/>
        <v>89.6</v>
      </c>
      <c r="L27" s="28" t="str">
        <f t="shared" si="6"/>
        <v>A</v>
      </c>
      <c r="M27" s="28">
        <f t="shared" si="7"/>
        <v>89.6</v>
      </c>
      <c r="N27" s="28" t="str">
        <f t="shared" si="8"/>
        <v>A</v>
      </c>
      <c r="O27" s="36">
        <v>1</v>
      </c>
      <c r="P2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7" s="39"/>
      <c r="R27" s="39" t="s">
        <v>8</v>
      </c>
      <c r="S27" s="18"/>
      <c r="T27" s="1">
        <v>90</v>
      </c>
      <c r="U27" s="1">
        <v>90</v>
      </c>
      <c r="V27" s="1">
        <v>90</v>
      </c>
      <c r="W27" s="1">
        <v>90</v>
      </c>
      <c r="X27" s="1">
        <v>90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90</v>
      </c>
      <c r="AI27" s="1">
        <v>90</v>
      </c>
      <c r="AJ27" s="1">
        <v>88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34128</v>
      </c>
      <c r="FK27" s="41">
        <v>34138</v>
      </c>
    </row>
    <row r="28" spans="1:167" x14ac:dyDescent="0.25">
      <c r="A28" s="19">
        <v>18</v>
      </c>
      <c r="B28" s="19">
        <v>93433</v>
      </c>
      <c r="C28" s="19" t="s">
        <v>201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8" s="28">
        <f t="shared" si="5"/>
        <v>87.6</v>
      </c>
      <c r="L28" s="28" t="str">
        <f t="shared" si="6"/>
        <v>A</v>
      </c>
      <c r="M28" s="28">
        <f t="shared" si="7"/>
        <v>87.6</v>
      </c>
      <c r="N28" s="28" t="str">
        <f t="shared" si="8"/>
        <v>A</v>
      </c>
      <c r="O28" s="36">
        <v>2</v>
      </c>
      <c r="P28" s="28" t="str">
        <f t="shared" si="9"/>
        <v xml:space="preserve">Terampil menyajikan kaitan antara  iman kepada hari akhir dengan sikap optimis, ikhtiar, dan bertawakal l dalam kehidupan sehari-hari  </v>
      </c>
      <c r="Q28" s="39"/>
      <c r="R28" s="39" t="s">
        <v>8</v>
      </c>
      <c r="S28" s="18"/>
      <c r="T28" s="1">
        <v>90</v>
      </c>
      <c r="U28" s="1">
        <v>90</v>
      </c>
      <c r="V28" s="1">
        <v>88</v>
      </c>
      <c r="W28" s="1">
        <v>88</v>
      </c>
      <c r="X28" s="1">
        <v>88</v>
      </c>
      <c r="Y28" s="1"/>
      <c r="Z28" s="1"/>
      <c r="AA28" s="1"/>
      <c r="AB28" s="1"/>
      <c r="AC28" s="1"/>
      <c r="AD28" s="1"/>
      <c r="AE28" s="18"/>
      <c r="AF28" s="1">
        <v>88</v>
      </c>
      <c r="AG28" s="1">
        <v>88</v>
      </c>
      <c r="AH28" s="1">
        <v>88</v>
      </c>
      <c r="AI28" s="1">
        <v>88</v>
      </c>
      <c r="AJ28" s="1">
        <v>86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93447</v>
      </c>
      <c r="C29" s="19" t="s">
        <v>202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29" s="28">
        <f t="shared" si="5"/>
        <v>89.2</v>
      </c>
      <c r="L29" s="28" t="str">
        <f t="shared" si="6"/>
        <v>A</v>
      </c>
      <c r="M29" s="28">
        <f t="shared" si="7"/>
        <v>89.2</v>
      </c>
      <c r="N29" s="28" t="str">
        <f t="shared" si="8"/>
        <v>A</v>
      </c>
      <c r="O29" s="36">
        <v>1</v>
      </c>
      <c r="P2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9" s="39"/>
      <c r="R29" s="39" t="s">
        <v>8</v>
      </c>
      <c r="S29" s="18"/>
      <c r="T29" s="1">
        <v>90</v>
      </c>
      <c r="U29" s="1">
        <v>88</v>
      </c>
      <c r="V29" s="1">
        <v>90</v>
      </c>
      <c r="W29" s="1">
        <v>90</v>
      </c>
      <c r="X29" s="1">
        <v>88</v>
      </c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>
        <v>88</v>
      </c>
      <c r="AJ29" s="1">
        <v>88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34129</v>
      </c>
      <c r="FK29" s="41">
        <v>34139</v>
      </c>
    </row>
    <row r="30" spans="1:167" x14ac:dyDescent="0.25">
      <c r="A30" s="19">
        <v>20</v>
      </c>
      <c r="B30" s="19">
        <v>93461</v>
      </c>
      <c r="C30" s="19" t="s">
        <v>203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0" s="28">
        <f t="shared" si="5"/>
        <v>90.8</v>
      </c>
      <c r="L30" s="28" t="str">
        <f t="shared" si="6"/>
        <v>A</v>
      </c>
      <c r="M30" s="28">
        <f t="shared" si="7"/>
        <v>90.8</v>
      </c>
      <c r="N30" s="28" t="str">
        <f t="shared" si="8"/>
        <v>A</v>
      </c>
      <c r="O30" s="36">
        <v>1</v>
      </c>
      <c r="P3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0" s="39"/>
      <c r="R30" s="39" t="s">
        <v>8</v>
      </c>
      <c r="S30" s="18"/>
      <c r="T30" s="1">
        <v>90</v>
      </c>
      <c r="U30" s="1">
        <v>88</v>
      </c>
      <c r="V30" s="1">
        <v>90</v>
      </c>
      <c r="W30" s="1">
        <v>90</v>
      </c>
      <c r="X30" s="1">
        <v>88</v>
      </c>
      <c r="Y30" s="1"/>
      <c r="Z30" s="1"/>
      <c r="AA30" s="1"/>
      <c r="AB30" s="1"/>
      <c r="AC30" s="1"/>
      <c r="AD30" s="1"/>
      <c r="AE30" s="18"/>
      <c r="AF30" s="1">
        <v>92</v>
      </c>
      <c r="AG30" s="1">
        <v>92</v>
      </c>
      <c r="AH30" s="1">
        <v>92</v>
      </c>
      <c r="AI30" s="1">
        <v>90</v>
      </c>
      <c r="AJ30" s="1">
        <v>88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93475</v>
      </c>
      <c r="C31" s="19" t="s">
        <v>204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1" s="28">
        <f t="shared" si="5"/>
        <v>88.8</v>
      </c>
      <c r="L31" s="28" t="str">
        <f t="shared" si="6"/>
        <v>A</v>
      </c>
      <c r="M31" s="28">
        <f t="shared" si="7"/>
        <v>88.8</v>
      </c>
      <c r="N31" s="28" t="str">
        <f t="shared" si="8"/>
        <v>A</v>
      </c>
      <c r="O31" s="36">
        <v>1</v>
      </c>
      <c r="P3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1" s="39"/>
      <c r="R31" s="39" t="s">
        <v>8</v>
      </c>
      <c r="S31" s="18"/>
      <c r="T31" s="1">
        <v>90</v>
      </c>
      <c r="U31" s="1">
        <v>88</v>
      </c>
      <c r="V31" s="1">
        <v>90</v>
      </c>
      <c r="W31" s="1">
        <v>90</v>
      </c>
      <c r="X31" s="1">
        <v>88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88</v>
      </c>
      <c r="AH31" s="1">
        <v>90</v>
      </c>
      <c r="AI31" s="1">
        <v>88</v>
      </c>
      <c r="AJ31" s="1">
        <v>88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34130</v>
      </c>
      <c r="FK31" s="41">
        <v>34140</v>
      </c>
    </row>
    <row r="32" spans="1:167" x14ac:dyDescent="0.25">
      <c r="A32" s="19">
        <v>22</v>
      </c>
      <c r="B32" s="19">
        <v>93489</v>
      </c>
      <c r="C32" s="19" t="s">
        <v>205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1</v>
      </c>
      <c r="J3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2" s="39"/>
      <c r="R32" s="39" t="s">
        <v>8</v>
      </c>
      <c r="S32" s="18"/>
      <c r="T32" s="1">
        <v>93</v>
      </c>
      <c r="U32" s="1">
        <v>93</v>
      </c>
      <c r="V32" s="1">
        <v>93</v>
      </c>
      <c r="W32" s="1">
        <v>92</v>
      </c>
      <c r="X32" s="1">
        <v>92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92</v>
      </c>
      <c r="AI32" s="1">
        <v>90</v>
      </c>
      <c r="AJ32" s="1">
        <v>88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93503</v>
      </c>
      <c r="C33" s="19" t="s">
        <v>206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3" s="28">
        <f t="shared" si="5"/>
        <v>85.2</v>
      </c>
      <c r="L33" s="28" t="str">
        <f t="shared" si="6"/>
        <v>A</v>
      </c>
      <c r="M33" s="28">
        <f t="shared" si="7"/>
        <v>85.2</v>
      </c>
      <c r="N33" s="28" t="str">
        <f t="shared" si="8"/>
        <v>A</v>
      </c>
      <c r="O33" s="36">
        <v>1</v>
      </c>
      <c r="P3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3" s="39"/>
      <c r="R33" s="39" t="s">
        <v>8</v>
      </c>
      <c r="S33" s="18"/>
      <c r="T33" s="1">
        <v>85</v>
      </c>
      <c r="U33" s="1">
        <v>85</v>
      </c>
      <c r="V33" s="1">
        <v>85</v>
      </c>
      <c r="W33" s="1">
        <v>85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86</v>
      </c>
      <c r="AG33" s="1">
        <v>85</v>
      </c>
      <c r="AH33" s="1">
        <v>85</v>
      </c>
      <c r="AI33" s="1">
        <v>85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93517</v>
      </c>
      <c r="C34" s="19" t="s">
        <v>207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3</v>
      </c>
      <c r="J34" s="28" t="str">
        <f t="shared" si="4"/>
        <v>Mampu  menganalisis dan Mengevaluasi Kompetensi Dasar 3.7 Tentang ketentuan waris dalam Islam</v>
      </c>
      <c r="K34" s="28">
        <f t="shared" si="5"/>
        <v>88.8</v>
      </c>
      <c r="L34" s="28" t="str">
        <f t="shared" si="6"/>
        <v>A</v>
      </c>
      <c r="M34" s="28">
        <f t="shared" si="7"/>
        <v>88.8</v>
      </c>
      <c r="N34" s="28" t="str">
        <f t="shared" si="8"/>
        <v>A</v>
      </c>
      <c r="O34" s="36">
        <v>2</v>
      </c>
      <c r="P34" s="28" t="str">
        <f t="shared" si="9"/>
        <v xml:space="preserve">Terampil menyajikan kaitan antara  iman kepada hari akhir dengan sikap optimis, ikhtiar, dan bertawakal l dalam kehidupan sehari-hari  </v>
      </c>
      <c r="Q34" s="39"/>
      <c r="R34" s="39" t="s">
        <v>8</v>
      </c>
      <c r="S34" s="18"/>
      <c r="T34" s="1">
        <v>88</v>
      </c>
      <c r="U34" s="1">
        <v>88</v>
      </c>
      <c r="V34" s="1">
        <v>92</v>
      </c>
      <c r="W34" s="1">
        <v>90</v>
      </c>
      <c r="X34" s="1">
        <v>88</v>
      </c>
      <c r="Y34" s="1"/>
      <c r="Z34" s="1"/>
      <c r="AA34" s="1"/>
      <c r="AB34" s="1"/>
      <c r="AC34" s="1"/>
      <c r="AD34" s="1"/>
      <c r="AE34" s="18"/>
      <c r="AF34" s="1">
        <v>88</v>
      </c>
      <c r="AG34" s="1">
        <v>90</v>
      </c>
      <c r="AH34" s="1">
        <v>90</v>
      </c>
      <c r="AI34" s="1">
        <v>88</v>
      </c>
      <c r="AJ34" s="1">
        <v>88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93531</v>
      </c>
      <c r="C35" s="19" t="s">
        <v>208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5" s="28">
        <f t="shared" si="5"/>
        <v>85.2</v>
      </c>
      <c r="L35" s="28" t="str">
        <f t="shared" si="6"/>
        <v>A</v>
      </c>
      <c r="M35" s="28">
        <f t="shared" si="7"/>
        <v>85.2</v>
      </c>
      <c r="N35" s="28" t="str">
        <f t="shared" si="8"/>
        <v>A</v>
      </c>
      <c r="O35" s="36">
        <v>1</v>
      </c>
      <c r="P3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5" s="39"/>
      <c r="R35" s="39" t="s">
        <v>8</v>
      </c>
      <c r="S35" s="18"/>
      <c r="T35" s="1">
        <v>88</v>
      </c>
      <c r="U35" s="1">
        <v>88</v>
      </c>
      <c r="V35" s="1">
        <v>88</v>
      </c>
      <c r="W35" s="1">
        <v>88</v>
      </c>
      <c r="X35" s="1">
        <v>88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85</v>
      </c>
      <c r="AH35" s="1">
        <v>85</v>
      </c>
      <c r="AI35" s="1">
        <v>85</v>
      </c>
      <c r="AJ35" s="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93545</v>
      </c>
      <c r="C36" s="19" t="s">
        <v>209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6" s="28">
        <f t="shared" si="5"/>
        <v>88.8</v>
      </c>
      <c r="L36" s="28" t="str">
        <f t="shared" si="6"/>
        <v>A</v>
      </c>
      <c r="M36" s="28">
        <f t="shared" si="7"/>
        <v>88.8</v>
      </c>
      <c r="N36" s="28" t="str">
        <f t="shared" si="8"/>
        <v>A</v>
      </c>
      <c r="O36" s="36">
        <v>1</v>
      </c>
      <c r="P3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6" s="39"/>
      <c r="R36" s="39" t="s">
        <v>8</v>
      </c>
      <c r="S36" s="18"/>
      <c r="T36" s="1">
        <v>90</v>
      </c>
      <c r="U36" s="1">
        <v>88</v>
      </c>
      <c r="V36" s="1">
        <v>88</v>
      </c>
      <c r="W36" s="1">
        <v>88</v>
      </c>
      <c r="X36" s="1">
        <v>88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88</v>
      </c>
      <c r="AH36" s="1">
        <v>90</v>
      </c>
      <c r="AI36" s="1">
        <v>88</v>
      </c>
      <c r="AJ36" s="1">
        <v>88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93559</v>
      </c>
      <c r="C37" s="19" t="s">
        <v>210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7" s="39"/>
      <c r="R37" s="39" t="s">
        <v>8</v>
      </c>
      <c r="S37" s="18"/>
      <c r="T37" s="1">
        <v>92</v>
      </c>
      <c r="U37" s="1">
        <v>92</v>
      </c>
      <c r="V37" s="1">
        <v>92</v>
      </c>
      <c r="W37" s="1">
        <v>92</v>
      </c>
      <c r="X37" s="1">
        <v>92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90</v>
      </c>
      <c r="AI37" s="1">
        <v>90</v>
      </c>
      <c r="AJ37" s="1">
        <v>90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93573</v>
      </c>
      <c r="C38" s="19" t="s">
        <v>211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2</v>
      </c>
      <c r="P38" s="28" t="str">
        <f t="shared" si="9"/>
        <v xml:space="preserve">Terampil menyajikan kaitan antara  iman kepada hari akhir dengan sikap optimis, ikhtiar, dan bertawakal l dalam kehidupan sehari-hari  </v>
      </c>
      <c r="Q38" s="39"/>
      <c r="R38" s="39" t="s">
        <v>8</v>
      </c>
      <c r="S38" s="18"/>
      <c r="T38" s="1">
        <v>92</v>
      </c>
      <c r="U38" s="1">
        <v>92</v>
      </c>
      <c r="V38" s="1">
        <v>92</v>
      </c>
      <c r="W38" s="1">
        <v>92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>
        <v>90</v>
      </c>
      <c r="AJ38" s="1">
        <v>90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93587</v>
      </c>
      <c r="C39" s="19" t="s">
        <v>212</v>
      </c>
      <c r="D39" s="18"/>
      <c r="E39" s="28">
        <f t="shared" si="0"/>
        <v>94</v>
      </c>
      <c r="F39" s="28" t="str">
        <f t="shared" si="1"/>
        <v>A</v>
      </c>
      <c r="G39" s="28">
        <f t="shared" si="2"/>
        <v>94</v>
      </c>
      <c r="H39" s="28" t="str">
        <f t="shared" si="3"/>
        <v>A</v>
      </c>
      <c r="I39" s="36">
        <v>1</v>
      </c>
      <c r="J39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39" s="28">
        <f t="shared" si="5"/>
        <v>93.8</v>
      </c>
      <c r="L39" s="28" t="str">
        <f t="shared" si="6"/>
        <v>A</v>
      </c>
      <c r="M39" s="28">
        <f t="shared" si="7"/>
        <v>93.8</v>
      </c>
      <c r="N39" s="28" t="str">
        <f t="shared" si="8"/>
        <v>A</v>
      </c>
      <c r="O39" s="36">
        <v>1</v>
      </c>
      <c r="P3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9" s="39"/>
      <c r="R39" s="39" t="s">
        <v>8</v>
      </c>
      <c r="S39" s="18"/>
      <c r="T39" s="1">
        <v>96</v>
      </c>
      <c r="U39" s="1">
        <v>96</v>
      </c>
      <c r="V39" s="1">
        <v>95</v>
      </c>
      <c r="W39" s="1">
        <v>92</v>
      </c>
      <c r="X39" s="1">
        <v>92</v>
      </c>
      <c r="Y39" s="1"/>
      <c r="Z39" s="1"/>
      <c r="AA39" s="1"/>
      <c r="AB39" s="1"/>
      <c r="AC39" s="1"/>
      <c r="AD39" s="1"/>
      <c r="AE39" s="18"/>
      <c r="AF39" s="1">
        <v>95</v>
      </c>
      <c r="AG39" s="1">
        <v>95</v>
      </c>
      <c r="AH39" s="1">
        <v>95</v>
      </c>
      <c r="AI39" s="1">
        <v>92</v>
      </c>
      <c r="AJ39" s="1">
        <v>92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93601</v>
      </c>
      <c r="C40" s="19" t="s">
        <v>213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4</v>
      </c>
      <c r="J40" s="28" t="str">
        <f t="shared" si="4"/>
        <v xml:space="preserve">Mampu  menganalisis dan mengevaluasi Kompetensi Dasar 3.10 Tentang faktor-faktor kemajuan peradaban Islam dunia </v>
      </c>
      <c r="K40" s="28">
        <f t="shared" si="5"/>
        <v>87.8</v>
      </c>
      <c r="L40" s="28" t="str">
        <f t="shared" si="6"/>
        <v>A</v>
      </c>
      <c r="M40" s="28">
        <f t="shared" si="7"/>
        <v>87.8</v>
      </c>
      <c r="N40" s="28" t="str">
        <f t="shared" si="8"/>
        <v>A</v>
      </c>
      <c r="O40" s="36">
        <v>5</v>
      </c>
      <c r="P40" s="28" t="str">
        <f t="shared" si="9"/>
        <v xml:space="preserve">Terampil menyajikan faktor penyebab kemunduran peradaban Islam dunia   </v>
      </c>
      <c r="Q40" s="39"/>
      <c r="R40" s="39" t="s">
        <v>8</v>
      </c>
      <c r="S40" s="18"/>
      <c r="T40" s="1">
        <v>86</v>
      </c>
      <c r="U40" s="1">
        <v>88</v>
      </c>
      <c r="V40" s="1">
        <v>85</v>
      </c>
      <c r="W40" s="1">
        <v>90</v>
      </c>
      <c r="X40" s="1">
        <v>88</v>
      </c>
      <c r="Y40" s="1"/>
      <c r="Z40" s="1"/>
      <c r="AA40" s="1"/>
      <c r="AB40" s="1"/>
      <c r="AC40" s="1"/>
      <c r="AD40" s="1"/>
      <c r="AE40" s="18"/>
      <c r="AF40" s="1">
        <v>88</v>
      </c>
      <c r="AG40" s="1">
        <v>88</v>
      </c>
      <c r="AH40" s="1">
        <v>85</v>
      </c>
      <c r="AI40" s="1">
        <v>88</v>
      </c>
      <c r="AJ40" s="1">
        <v>90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93615</v>
      </c>
      <c r="C41" s="19" t="s">
        <v>214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3</v>
      </c>
      <c r="J41" s="28" t="str">
        <f t="shared" si="4"/>
        <v>Mampu  menganalisis dan Mengevaluasi Kompetensi Dasar 3.7 Tentang ketentuan waris dalam Islam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1</v>
      </c>
      <c r="P4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1" s="39"/>
      <c r="R41" s="39" t="s">
        <v>8</v>
      </c>
      <c r="S41" s="18"/>
      <c r="T41" s="1">
        <v>88</v>
      </c>
      <c r="U41" s="1">
        <v>88</v>
      </c>
      <c r="V41" s="1">
        <v>90</v>
      </c>
      <c r="W41" s="1">
        <v>88</v>
      </c>
      <c r="X41" s="1">
        <v>88</v>
      </c>
      <c r="Y41" s="1"/>
      <c r="Z41" s="1"/>
      <c r="AA41" s="1"/>
      <c r="AB41" s="1"/>
      <c r="AC41" s="1"/>
      <c r="AD41" s="1"/>
      <c r="AE41" s="18"/>
      <c r="AF41" s="1">
        <v>88</v>
      </c>
      <c r="AG41" s="1">
        <v>88</v>
      </c>
      <c r="AH41" s="1">
        <v>88</v>
      </c>
      <c r="AI41" s="1">
        <v>88</v>
      </c>
      <c r="AJ41" s="1">
        <v>88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93629</v>
      </c>
      <c r="C42" s="19" t="s">
        <v>215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2" s="39"/>
      <c r="R42" s="39" t="s">
        <v>8</v>
      </c>
      <c r="S42" s="18"/>
      <c r="T42" s="1">
        <v>86</v>
      </c>
      <c r="U42" s="1">
        <v>86</v>
      </c>
      <c r="V42" s="1">
        <v>86</v>
      </c>
      <c r="W42" s="1">
        <v>86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85</v>
      </c>
      <c r="AJ42" s="1">
        <v>85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93643</v>
      </c>
      <c r="C43" s="19" t="s">
        <v>216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43" s="28">
        <f t="shared" si="5"/>
        <v>85.6</v>
      </c>
      <c r="L43" s="28" t="str">
        <f t="shared" si="6"/>
        <v>A</v>
      </c>
      <c r="M43" s="28">
        <f t="shared" si="7"/>
        <v>85.6</v>
      </c>
      <c r="N43" s="28" t="str">
        <f t="shared" si="8"/>
        <v>A</v>
      </c>
      <c r="O43" s="36">
        <v>3</v>
      </c>
      <c r="P43" s="28" t="str">
        <f t="shared" si="9"/>
        <v xml:space="preserve">Terampil dalam Menyajikan antara ketentuan waris dengan perilaku keluhuran budi, kokoh pendirian, rasa aman, tawakal dan toleransi  </v>
      </c>
      <c r="Q43" s="39"/>
      <c r="R43" s="39" t="s">
        <v>8</v>
      </c>
      <c r="S43" s="18"/>
      <c r="T43" s="1">
        <v>88</v>
      </c>
      <c r="U43" s="1">
        <v>88</v>
      </c>
      <c r="V43" s="1">
        <v>88</v>
      </c>
      <c r="W43" s="1">
        <v>88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88</v>
      </c>
      <c r="AJ43" s="1">
        <v>85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93657</v>
      </c>
      <c r="C44" s="19" t="s">
        <v>217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44" s="28">
        <f t="shared" si="5"/>
        <v>88.4</v>
      </c>
      <c r="L44" s="28" t="str">
        <f t="shared" si="6"/>
        <v>A</v>
      </c>
      <c r="M44" s="28">
        <f t="shared" si="7"/>
        <v>88.4</v>
      </c>
      <c r="N44" s="28" t="str">
        <f t="shared" si="8"/>
        <v>A</v>
      </c>
      <c r="O44" s="36">
        <v>1</v>
      </c>
      <c r="P44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4" s="39"/>
      <c r="R44" s="39" t="s">
        <v>8</v>
      </c>
      <c r="S44" s="18"/>
      <c r="T44" s="1">
        <v>88</v>
      </c>
      <c r="U44" s="1">
        <v>88</v>
      </c>
      <c r="V44" s="1">
        <v>88</v>
      </c>
      <c r="W44" s="1">
        <v>88</v>
      </c>
      <c r="X44" s="1">
        <v>86</v>
      </c>
      <c r="Y44" s="1"/>
      <c r="Z44" s="1"/>
      <c r="AA44" s="1"/>
      <c r="AB44" s="1"/>
      <c r="AC44" s="1"/>
      <c r="AD44" s="1"/>
      <c r="AE44" s="18"/>
      <c r="AF44" s="1">
        <v>88</v>
      </c>
      <c r="AG44" s="1">
        <v>88</v>
      </c>
      <c r="AH44" s="1">
        <v>88</v>
      </c>
      <c r="AI44" s="1">
        <v>90</v>
      </c>
      <c r="AJ44" s="1">
        <v>88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95255</v>
      </c>
      <c r="C45" s="19" t="s">
        <v>218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45" s="28">
        <f t="shared" si="5"/>
        <v>88</v>
      </c>
      <c r="L45" s="28" t="str">
        <f t="shared" si="6"/>
        <v>A</v>
      </c>
      <c r="M45" s="28">
        <f t="shared" si="7"/>
        <v>88</v>
      </c>
      <c r="N45" s="28" t="str">
        <f t="shared" si="8"/>
        <v>A</v>
      </c>
      <c r="O45" s="36">
        <v>3</v>
      </c>
      <c r="P45" s="28" t="str">
        <f t="shared" si="9"/>
        <v xml:space="preserve">Terampil dalam Menyajikan antara ketentuan waris dengan perilaku keluhuran budi, kokoh pendirian, rasa aman, tawakal dan toleransi  </v>
      </c>
      <c r="Q45" s="39"/>
      <c r="R45" s="39" t="s">
        <v>8</v>
      </c>
      <c r="S45" s="18"/>
      <c r="T45" s="1">
        <v>88</v>
      </c>
      <c r="U45" s="1">
        <v>88</v>
      </c>
      <c r="V45" s="1">
        <v>88</v>
      </c>
      <c r="W45" s="1">
        <v>88</v>
      </c>
      <c r="X45" s="1">
        <v>85</v>
      </c>
      <c r="Y45" s="1"/>
      <c r="Z45" s="1"/>
      <c r="AA45" s="1"/>
      <c r="AB45" s="1"/>
      <c r="AC45" s="1"/>
      <c r="AD45" s="1"/>
      <c r="AE45" s="18"/>
      <c r="AF45" s="1">
        <v>88</v>
      </c>
      <c r="AG45" s="1">
        <v>86</v>
      </c>
      <c r="AH45" s="1">
        <v>90</v>
      </c>
      <c r="AI45" s="1">
        <v>88</v>
      </c>
      <c r="AJ45" s="1">
        <v>88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93671</v>
      </c>
      <c r="C46" s="19" t="s">
        <v>219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 xml:space="preserve">Mampu  menganalisis dan Mengevaluasi makna Kompetensi Dasar 3.2 QS. Luqman L: 13-14, dan Q.S Al Baqarah : 83  serta hadis tentang Kewajiban ibadah dan bersyukur kepada Allah dan berbuat baik kepada sesama </v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>
        <v>3</v>
      </c>
      <c r="P46" s="28" t="str">
        <f t="shared" si="9"/>
        <v xml:space="preserve">Terampil dalam Menyajikan antara ketentuan waris dengan perilaku keluhuran budi, kokoh pendirian, rasa aman, tawakal dan toleransi  </v>
      </c>
      <c r="Q46" s="39"/>
      <c r="R46" s="39" t="s">
        <v>8</v>
      </c>
      <c r="S46" s="18"/>
      <c r="T46" s="1">
        <v>88</v>
      </c>
      <c r="U46" s="1">
        <v>88</v>
      </c>
      <c r="V46" s="1">
        <v>88</v>
      </c>
      <c r="W46" s="1">
        <v>88</v>
      </c>
      <c r="X46" s="1">
        <v>85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86</v>
      </c>
      <c r="AH46" s="1">
        <v>88</v>
      </c>
      <c r="AI46" s="1">
        <v>88</v>
      </c>
      <c r="AJ46" s="1">
        <v>88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88.777777777777771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XII-MIPA 4</vt:lpstr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2019-04-25T02:41:57Z</dcterms:modified>
  <cp:category/>
</cp:coreProperties>
</file>