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10" windowWidth="19815" windowHeight="8895"/>
  </bookViews>
  <sheets>
    <sheet name="XII-MIPA 1" sheetId="1" r:id="rId1"/>
    <sheet name="XII-MIPA 2" sheetId="2" r:id="rId2"/>
    <sheet name="XII-MIPA 3" sheetId="3" r:id="rId3"/>
  </sheets>
  <calcPr calcId="145621"/>
</workbook>
</file>

<file path=xl/calcChain.xml><?xml version="1.0" encoding="utf-8"?>
<calcChain xmlns="http://schemas.openxmlformats.org/spreadsheetml/2006/main">
  <c r="AJ45" i="1" l="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K53" i="3" s="1"/>
  <c r="E11" i="3"/>
  <c r="F11" i="3" s="1"/>
  <c r="K55" i="2"/>
  <c r="P50" i="2"/>
  <c r="M50" i="2"/>
  <c r="N50" i="2" s="1"/>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3" i="1" l="1"/>
  <c r="H11" i="3"/>
  <c r="H11" i="1"/>
  <c r="K52" i="1"/>
  <c r="K54" i="2"/>
  <c r="K52" i="2"/>
  <c r="K53" i="2"/>
  <c r="H11" i="2"/>
  <c r="K54" i="1"/>
  <c r="K52" i="3"/>
  <c r="K54" i="3"/>
</calcChain>
</file>

<file path=xl/sharedStrings.xml><?xml version="1.0" encoding="utf-8"?>
<sst xmlns="http://schemas.openxmlformats.org/spreadsheetml/2006/main" count="535" uniqueCount="187">
  <si>
    <t>DAFTAR NILAI SISWA SMAN 9 SEMARANG SEMESTER GENAP TAHUN PELAJARAN 2018/2019</t>
  </si>
  <si>
    <t>Guru :</t>
  </si>
  <si>
    <t>Luqman Hakim S.Pd.I., M. Pd</t>
  </si>
  <si>
    <t>Kelas XII-MIPA 1</t>
  </si>
  <si>
    <t>Mapel :</t>
  </si>
  <si>
    <t>Pendidikan Agama dan Budi Pekerti [ Kelompok A (Wajib) ]</t>
  </si>
  <si>
    <t>didownload 02/04/2019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</si>
  <si>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</si>
  <si>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</si>
  <si>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</si>
  <si>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</si>
  <si>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</si>
  <si>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</si>
  <si>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</si>
  <si>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</si>
  <si>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</si>
  <si>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</si>
  <si>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</si>
  <si>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</si>
  <si>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</si>
  <si>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</si>
  <si>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</si>
  <si>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</si>
  <si>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</si>
  <si>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</si>
  <si>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</si>
  <si>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</si>
  <si>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</si>
  <si>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</si>
  <si>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</si>
  <si>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</si>
  <si>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</si>
  <si>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</si>
  <si>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</si>
  <si>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</si>
  <si>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</si>
  <si>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</si>
  <si>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</si>
  <si>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</si>
  <si>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</si>
  <si>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</si>
  <si>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</si>
  <si>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</si>
  <si>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</si>
  <si>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</si>
  <si>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</si>
  <si>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</si>
  <si>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</si>
  <si>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</si>
  <si>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</si>
  <si>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</si>
  <si>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</si>
  <si>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</si>
  <si>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</si>
  <si>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</si>
  <si>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ALDHO PUTRA PRATAMA</t>
  </si>
  <si>
    <t>Predikat &amp; Deskripsi Pengetahuan</t>
  </si>
  <si>
    <t>ACUAN MENGISI DESKRIPSI</t>
  </si>
  <si>
    <t>ANIDA SALMA</t>
  </si>
  <si>
    <t>Minimal</t>
  </si>
  <si>
    <t>Maximal</t>
  </si>
  <si>
    <t>Predikat</t>
  </si>
  <si>
    <t xml:space="preserve">KODE </t>
  </si>
  <si>
    <t>PENGETAHUAN (SILAHKAN DI GANTI)</t>
  </si>
  <si>
    <t>KETRERAMPILAN (SILAHKAN DI GANTI)</t>
  </si>
  <si>
    <t>ID TEORI</t>
  </si>
  <si>
    <t>ID PRAKTEK</t>
  </si>
  <si>
    <t>AQIILA NAYUKU</t>
  </si>
  <si>
    <t>ARUM GURITNO LEMBAYUNG APITRA</t>
  </si>
  <si>
    <t>AULIA PUTRI FITRIANA</t>
  </si>
  <si>
    <t>BERDIKA MADU CAHYADARU</t>
  </si>
  <si>
    <t>BINTANG ALLJERRO SETYANEGARA</t>
  </si>
  <si>
    <t>BOBBY RIZQI FEBRIANTO</t>
  </si>
  <si>
    <t>CANINE ARDIYANNISA</t>
  </si>
  <si>
    <t>DAFA KURNIA PUTRA</t>
  </si>
  <si>
    <t>DEBBY ALIN ANUGERAH DEWI</t>
  </si>
  <si>
    <t>DELFINA FEBRISTA MUSTIKASARI</t>
  </si>
  <si>
    <t>DHIA PUTRI WULANSARI</t>
  </si>
  <si>
    <t>FEDIANY CITRA SETYANI</t>
  </si>
  <si>
    <t>FITRA FAIZA NOOR FATIMAH</t>
  </si>
  <si>
    <t>Predikat &amp; Deskripsi Keterampilan</t>
  </si>
  <si>
    <t>INAYAH NURAINI</t>
  </si>
  <si>
    <t>IZZULHAQ ZVEZDA NASHR</t>
  </si>
  <si>
    <t>MARCELINA FAUZIYYAH</t>
  </si>
  <si>
    <t>MOHAMMAD RIFQI SATRIAMAS</t>
  </si>
  <si>
    <t>MUHAMMAD KHARIRRUSHOFA</t>
  </si>
  <si>
    <t>NADIA KHAIRUNNISA</t>
  </si>
  <si>
    <t>NADILA YU`TI AGHNIA</t>
  </si>
  <si>
    <t>NANDA HERYANTO WIBOWO</t>
  </si>
  <si>
    <t>NICO FERNADES</t>
  </si>
  <si>
    <t>NOVAN AKBAR FERIANTYO</t>
  </si>
  <si>
    <t>REGITA FITRI CAHYANI</t>
  </si>
  <si>
    <t>RENDRA MAS SAID</t>
  </si>
  <si>
    <t>RETNO WULANDARI NAHDAH RAFIFAH</t>
  </si>
  <si>
    <t>SAFRANI GRIFA ATIFIA</t>
  </si>
  <si>
    <t>SALSABILA ANANDA PUTRI ALRIDHO</t>
  </si>
  <si>
    <t>SALSABILLA ALTEZA PRAMESWARI</t>
  </si>
  <si>
    <t>SANDI LOKA ANANTA</t>
  </si>
  <si>
    <t>SYAHBANA ALFA ARFIANTO</t>
  </si>
  <si>
    <t>VITO VIVALDI ANTOXIDA</t>
  </si>
  <si>
    <t>YUSNIKA DEVI HARTAJI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</si>
  <si>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</si>
  <si>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</si>
  <si>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</si>
  <si>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</si>
  <si>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</si>
  <si>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</si>
  <si>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</si>
  <si>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</si>
  <si>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</si>
  <si>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</si>
  <si>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</si>
  <si>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</si>
  <si>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 xml:space="preserve">Nip. </t>
  </si>
  <si>
    <t>Kelas XII-MIPA 2</t>
  </si>
  <si>
    <t>ALYA NURUL NOVIANTI</t>
  </si>
  <si>
    <t>ANANDA AUDI IAN FAUZAN</t>
  </si>
  <si>
    <t>ANAS FAUZAN LAZUARDI</t>
  </si>
  <si>
    <t>ANDRY PATRIA PRADHANA</t>
  </si>
  <si>
    <t>ANIS YURISMAWATI</t>
  </si>
  <si>
    <t>ARINDITA FEBRIANI</t>
  </si>
  <si>
    <t>AULIA NADHILA CAHYANINGRUM</t>
  </si>
  <si>
    <t>AULIA TASYA WARDHANI FAUZI</t>
  </si>
  <si>
    <t>AULIA ZAHRA EKA NINGSIH</t>
  </si>
  <si>
    <t>AXELINO FARRELL ANDIKA</t>
  </si>
  <si>
    <t>BINTANG KEVIN KAHAYA</t>
  </si>
  <si>
    <t>DEANDRA AYU ADHZANI</t>
  </si>
  <si>
    <t>HERDIANAWATI WULAN SARI</t>
  </si>
  <si>
    <t>HERLY WAHYUDI</t>
  </si>
  <si>
    <t>IMAM HAFIIDZ NUUR</t>
  </si>
  <si>
    <t>INTAN ARMENIA MELATI</t>
  </si>
  <si>
    <t>ISA PRASETYANI</t>
  </si>
  <si>
    <t>JOIS AKSA GANEO</t>
  </si>
  <si>
    <t>MUHAMMAD ALIF MULYA SATRIANA</t>
  </si>
  <si>
    <t>MUHAMMAD REVY OKTAFIANO</t>
  </si>
  <si>
    <t>NADA HUWAIDA</t>
  </si>
  <si>
    <t>NAIKE TIARA FANI</t>
  </si>
  <si>
    <t>PRIMASDIKTA ZIDANE PRADANA. S</t>
  </si>
  <si>
    <t>REZA DWI JAKA UTAMA</t>
  </si>
  <si>
    <t>RYMARSHA AUDRIANNE F</t>
  </si>
  <si>
    <t>SEPFIANDA EKA WIDHIRA</t>
  </si>
  <si>
    <t>WINA ELVATIKA SARI</t>
  </si>
  <si>
    <t>Kelas XII-MIPA 3</t>
  </si>
  <si>
    <t>AGUNG PRASETYO</t>
  </si>
  <si>
    <t>AKBAR RAMADHAN</t>
  </si>
  <si>
    <t>ALYA NADHIFA DESTYA PUTRI</t>
  </si>
  <si>
    <t>AMIRA CHAIRUNNISA FADLIN</t>
  </si>
  <si>
    <t>ANGGANA ASDI FIRMANA</t>
  </si>
  <si>
    <t>ANINDHITYA YUDHANTA PRASETYA</t>
  </si>
  <si>
    <t>ARYA LANANG MAHESWARA PRIBADI</t>
  </si>
  <si>
    <t>AURORA ZAHRINA ADZHANI</t>
  </si>
  <si>
    <t>CLARA ARYANCHANA KHAIRUNISSA</t>
  </si>
  <si>
    <t>DAHNIAR RAMADHANTY</t>
  </si>
  <si>
    <t>DEASY FITRIA UTAMI</t>
  </si>
  <si>
    <t>EDO NOORMAN ALFARIZI</t>
  </si>
  <si>
    <t>ELIZA LATIFIA FIRMANI</t>
  </si>
  <si>
    <t>ENI NURYANTI</t>
  </si>
  <si>
    <t>FADHILA ALYA DARINDRANI</t>
  </si>
  <si>
    <t>FEBRIENA NUR ALIFAH</t>
  </si>
  <si>
    <t>FORTUNELLA FARLYAGIZA</t>
  </si>
  <si>
    <t>GENTHA JAGAD BAGASKARA</t>
  </si>
  <si>
    <t>INTAN WAHYU WULANDARI</t>
  </si>
  <si>
    <t>IQBAL SAPRIANDI</t>
  </si>
  <si>
    <t>IVAN RIZKY HERMAWAN</t>
  </si>
  <si>
    <t>KINTAN JATI DEWI</t>
  </si>
  <si>
    <t>LIA QUSNUL QOTIMAH</t>
  </si>
  <si>
    <t>LINTANG RAMADANI ESTU M</t>
  </si>
  <si>
    <t>MAULANA DIMAS ADITYA WISNU PRAMUDYA</t>
  </si>
  <si>
    <t>MAYORA APRILIA YULITA</t>
  </si>
  <si>
    <t>MELLIANA DEWI</t>
  </si>
  <si>
    <t>MIRZA LUTHFAN ADYATMA</t>
  </si>
  <si>
    <t>MUHAMMAD ADAM AL HUSSEIN</t>
  </si>
  <si>
    <t>MUHAMMAD FARIS IHSAN</t>
  </si>
  <si>
    <t>NABILA CLARISA PUTRI</t>
  </si>
  <si>
    <t>NARENDRA ARDHIANSYAH</t>
  </si>
  <si>
    <t>RAIZY PERMANA AJI</t>
  </si>
  <si>
    <t>RR. PADANTYA SANCHIA RANI</t>
  </si>
  <si>
    <t>USIE WIRASETYA RAFIKA PUTRI</t>
  </si>
  <si>
    <t>YUSNIA MIFTAKHUL HUDA</t>
  </si>
  <si>
    <t>Memiliki kemampuan dalam  menganalisis dan memahami kompetensi dasar Iman kepada Qodo dan Qodar Allah, namun dalam kompetensi dasar Bersikap optimis, ikhtiar dan tawakal    perlu ditingkatkan.</t>
  </si>
  <si>
    <t>Memiliki kemampuan dalam  menganalisis dan memahami kompetensi dasar  Ketentuan Waris dalam Islam, namun dalam kompetensi dasar Faktor-faktor kemajuan peradaban Islam di Dunia perlu ditingkatkan.</t>
  </si>
  <si>
    <t xml:space="preserve">A </t>
  </si>
  <si>
    <t>Memiliki kemampuan dalam menganalisis dan  memahami  kompetensi dasar Kewajiban beribadah dan bersyukur kepada Allah serta         
Berbuat baik kepada sesama, namun sebaiknya dalam kompetensi dasar  Iman Kepada Qada dan Qadar perlu ditingkatkan</t>
  </si>
  <si>
    <t>Memiliki keterampampilan dalam membaca  dan mengidentifikasikan tajwid Q.S. Luqman (31) : 13-14 dan Q.S. Al-Baqarah (2): 83, serta hadis terkait, namun dalam implementasi perlu ditingkatkan.</t>
  </si>
  <si>
    <t>Memiliki keterampampilan  dalam memahami Menampilkan sikap keluhuran budi  sebagai implementasi pemahaman ketentuan waris  dalam kehidupan  sehari-hari, namun dalam implementasi perlu  ditingkatkan</t>
  </si>
  <si>
    <t>Memiliki keterampampilan dalam Menampilkan perilaku sikap optimis,  ikhtiar dan tawakal dalam  kehidupan  sehari-hari,  namun dalam implementasi perlu  ditingkatkan</t>
  </si>
  <si>
    <t>Memiliki kemampuan dalam  menganalisis dan memahami kompetensi dasar Iman kepada Qodo dan Qodar Allah, namun dalam kompetensi dasar Bersikap optimis, ikhtiar dan tawakal  perlu ditingkatkan.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</si>
</sst>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1"/>
      <color rgb="FF000000"/>
      <name val="Calibri"/>
      <family val="2"/>
    </font>
    <font>
      <b/>
      <sz val="10"/>
      <color indexed="8"/>
      <name val="Times New Roman"/>
      <family val="1"/>
    </font>
  </fonts>
  <fills count="17">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
      <patternFill patternType="gray0625">
        <fgColor indexed="9"/>
        <bgColor indexed="9"/>
      </patternFill>
    </fill>
  </fills>
  <borders count="1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7">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4" fillId="16" borderId="10" xfId="0" applyFont="1" applyFill="1" applyBorder="1" applyAlignment="1" applyProtection="1">
      <alignment horizontal="center" vertical="center" wrapText="1"/>
      <protection locked="0"/>
    </xf>
    <xf numFmtId="1" fontId="14" fillId="16" borderId="10" xfId="0" applyNumberFormat="1" applyFont="1" applyFill="1" applyBorder="1" applyAlignment="1" applyProtection="1">
      <alignment horizontal="center" vertical="center" wrapText="1"/>
      <protection locked="0"/>
    </xf>
    <xf numFmtId="0" fontId="14" fillId="16" borderId="11" xfId="0" applyFont="1" applyFill="1" applyBorder="1" applyAlignment="1" applyProtection="1">
      <alignment horizontal="center" vertical="center" wrapText="1"/>
      <protection locked="0"/>
    </xf>
    <xf numFmtId="0" fontId="14" fillId="0" borderId="11" xfId="0" applyFont="1" applyBorder="1" applyAlignment="1" applyProtection="1">
      <alignment horizontal="center" vertical="center" wrapText="1"/>
      <protection locked="0"/>
    </xf>
    <xf numFmtId="1" fontId="14" fillId="0" borderId="11" xfId="0" applyNumberFormat="1" applyFont="1" applyBorder="1" applyAlignment="1" applyProtection="1">
      <alignment horizontal="center" vertical="center" wrapText="1"/>
      <protection locked="0"/>
    </xf>
    <xf numFmtId="0" fontId="14" fillId="0" borderId="12" xfId="0" applyFont="1" applyBorder="1" applyAlignment="1" applyProtection="1">
      <alignment horizontal="center" vertical="center" wrapText="1"/>
      <protection locked="0"/>
    </xf>
    <xf numFmtId="1" fontId="14" fillId="0" borderId="12" xfId="0" applyNumberFormat="1" applyFont="1" applyBorder="1" applyAlignment="1" applyProtection="1">
      <alignment horizontal="center" vertical="center" wrapTex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0" fillId="2" borderId="2" xfId="0" applyFill="1" applyBorder="1" applyAlignment="1" applyProtection="1">
      <alignment horizontal="center" wrapText="1"/>
      <protection locked="0"/>
    </xf>
    <xf numFmtId="0" fontId="13" fillId="2" borderId="2" xfId="0" applyFont="1" applyFill="1" applyBorder="1" applyAlignment="1" applyProtection="1">
      <alignment horizontal="center"/>
      <protection locked="0"/>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AN11" activePane="bottomRight" state="frozen"/>
      <selection pane="topRight"/>
      <selection pane="bottomLeft"/>
      <selection pane="bottomRight" activeCell="FH17" sqref="FH17:FH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178" bestFit="1" customWidth="1"/>
    <col min="17" max="17" width="7.7109375" hidden="1" customWidth="1"/>
    <col min="18" max="18" width="15.5703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763</v>
      </c>
      <c r="B1" s="20"/>
      <c r="C1" s="62" t="s">
        <v>0</v>
      </c>
      <c r="D1" s="62"/>
      <c r="E1" s="62"/>
      <c r="F1" s="62"/>
      <c r="G1" s="62"/>
      <c r="H1" s="62"/>
      <c r="I1" s="62"/>
      <c r="J1" s="62"/>
      <c r="K1" s="62"/>
      <c r="L1" s="62"/>
      <c r="M1" s="62"/>
      <c r="N1" s="62"/>
      <c r="O1" s="62"/>
      <c r="P1" s="62"/>
      <c r="Q1" s="62"/>
      <c r="R1" s="62"/>
      <c r="S1" s="62"/>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203</v>
      </c>
      <c r="C7" s="18"/>
      <c r="D7" s="18"/>
      <c r="E7" s="63" t="s">
        <v>13</v>
      </c>
      <c r="F7" s="63"/>
      <c r="G7" s="63"/>
      <c r="H7" s="63"/>
      <c r="I7" s="63"/>
      <c r="J7" s="63"/>
      <c r="K7" s="63"/>
      <c r="L7" s="63"/>
      <c r="M7" s="63"/>
      <c r="N7" s="63"/>
      <c r="O7" s="63"/>
      <c r="P7" s="63"/>
      <c r="Q7" s="63"/>
      <c r="R7" s="63"/>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60" t="s">
        <v>14</v>
      </c>
      <c r="B8" s="61" t="s">
        <v>15</v>
      </c>
      <c r="C8" s="60" t="s">
        <v>16</v>
      </c>
      <c r="D8" s="18"/>
      <c r="E8" s="71" t="s">
        <v>17</v>
      </c>
      <c r="F8" s="72"/>
      <c r="G8" s="72"/>
      <c r="H8" s="72"/>
      <c r="I8" s="72"/>
      <c r="J8" s="73"/>
      <c r="K8" s="68" t="s">
        <v>18</v>
      </c>
      <c r="L8" s="69"/>
      <c r="M8" s="69"/>
      <c r="N8" s="69"/>
      <c r="O8" s="69"/>
      <c r="P8" s="70"/>
      <c r="Q8" s="50" t="s">
        <v>19</v>
      </c>
      <c r="R8" s="50"/>
      <c r="S8" s="18"/>
      <c r="T8" s="49" t="s">
        <v>20</v>
      </c>
      <c r="U8" s="49"/>
      <c r="V8" s="49"/>
      <c r="W8" s="49"/>
      <c r="X8" s="49"/>
      <c r="Y8" s="49"/>
      <c r="Z8" s="49"/>
      <c r="AA8" s="49"/>
      <c r="AB8" s="49"/>
      <c r="AC8" s="49"/>
      <c r="AD8" s="49"/>
      <c r="AE8" s="34"/>
      <c r="AF8" s="54" t="s">
        <v>21</v>
      </c>
      <c r="AG8" s="54"/>
      <c r="AH8" s="54"/>
      <c r="AI8" s="54"/>
      <c r="AJ8" s="54"/>
      <c r="AK8" s="54"/>
      <c r="AL8" s="54"/>
      <c r="AM8" s="54"/>
      <c r="AN8" s="54"/>
      <c r="AO8" s="54"/>
      <c r="AP8" s="34"/>
      <c r="AQ8" s="56" t="s">
        <v>19</v>
      </c>
      <c r="AR8" s="56"/>
      <c r="AS8" s="56"/>
      <c r="AT8" s="56"/>
      <c r="AU8" s="56"/>
      <c r="AV8" s="56"/>
      <c r="AW8" s="56"/>
      <c r="AX8" s="56"/>
      <c r="AY8" s="56"/>
      <c r="AZ8" s="56"/>
      <c r="BA8" s="57"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60"/>
      <c r="B9" s="61"/>
      <c r="C9" s="60"/>
      <c r="D9" s="18"/>
      <c r="E9" s="49" t="s">
        <v>23</v>
      </c>
      <c r="F9" s="49"/>
      <c r="G9" s="74" t="s">
        <v>24</v>
      </c>
      <c r="H9" s="75"/>
      <c r="I9" s="75"/>
      <c r="J9" s="76"/>
      <c r="K9" s="64" t="s">
        <v>23</v>
      </c>
      <c r="L9" s="65"/>
      <c r="M9" s="77" t="s">
        <v>24</v>
      </c>
      <c r="N9" s="78"/>
      <c r="O9" s="78"/>
      <c r="P9" s="79"/>
      <c r="Q9" s="66" t="s">
        <v>23</v>
      </c>
      <c r="R9" s="66" t="s">
        <v>24</v>
      </c>
      <c r="S9" s="18"/>
      <c r="T9" s="51" t="s">
        <v>25</v>
      </c>
      <c r="U9" s="51" t="s">
        <v>26</v>
      </c>
      <c r="V9" s="51" t="s">
        <v>27</v>
      </c>
      <c r="W9" s="51" t="s">
        <v>28</v>
      </c>
      <c r="X9" s="51" t="s">
        <v>29</v>
      </c>
      <c r="Y9" s="51" t="s">
        <v>30</v>
      </c>
      <c r="Z9" s="51" t="s">
        <v>31</v>
      </c>
      <c r="AA9" s="51" t="s">
        <v>32</v>
      </c>
      <c r="AB9" s="51" t="s">
        <v>33</v>
      </c>
      <c r="AC9" s="51" t="s">
        <v>34</v>
      </c>
      <c r="AD9" s="48" t="s">
        <v>35</v>
      </c>
      <c r="AE9" s="34"/>
      <c r="AF9" s="58" t="s">
        <v>36</v>
      </c>
      <c r="AG9" s="58" t="s">
        <v>37</v>
      </c>
      <c r="AH9" s="58" t="s">
        <v>38</v>
      </c>
      <c r="AI9" s="58" t="s">
        <v>39</v>
      </c>
      <c r="AJ9" s="58" t="s">
        <v>40</v>
      </c>
      <c r="AK9" s="58" t="s">
        <v>41</v>
      </c>
      <c r="AL9" s="58" t="s">
        <v>42</v>
      </c>
      <c r="AM9" s="58" t="s">
        <v>43</v>
      </c>
      <c r="AN9" s="58" t="s">
        <v>44</v>
      </c>
      <c r="AO9" s="58" t="s">
        <v>45</v>
      </c>
      <c r="AP9" s="34"/>
      <c r="AQ9" s="55" t="s">
        <v>46</v>
      </c>
      <c r="AR9" s="55"/>
      <c r="AS9" s="55" t="s">
        <v>47</v>
      </c>
      <c r="AT9" s="55"/>
      <c r="AU9" s="55" t="s">
        <v>48</v>
      </c>
      <c r="AV9" s="55"/>
      <c r="AW9" s="55"/>
      <c r="AX9" s="55" t="s">
        <v>49</v>
      </c>
      <c r="AY9" s="55"/>
      <c r="AZ9" s="55"/>
      <c r="BA9" s="57"/>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60"/>
      <c r="B10" s="61"/>
      <c r="C10" s="60"/>
      <c r="D10" s="18"/>
      <c r="E10" s="27" t="s">
        <v>50</v>
      </c>
      <c r="F10" s="27" t="s">
        <v>51</v>
      </c>
      <c r="G10" s="27" t="s">
        <v>50</v>
      </c>
      <c r="H10" s="27" t="s">
        <v>51</v>
      </c>
      <c r="I10" s="29" t="s">
        <v>52</v>
      </c>
      <c r="J10" s="27" t="s">
        <v>53</v>
      </c>
      <c r="K10" s="31" t="s">
        <v>50</v>
      </c>
      <c r="L10" s="31" t="s">
        <v>51</v>
      </c>
      <c r="M10" s="31" t="s">
        <v>50</v>
      </c>
      <c r="N10" s="31" t="s">
        <v>51</v>
      </c>
      <c r="O10" s="29" t="s">
        <v>52</v>
      </c>
      <c r="P10" s="31" t="s">
        <v>53</v>
      </c>
      <c r="Q10" s="67"/>
      <c r="R10" s="67"/>
      <c r="S10" s="18"/>
      <c r="T10" s="52"/>
      <c r="U10" s="52"/>
      <c r="V10" s="52"/>
      <c r="W10" s="52"/>
      <c r="X10" s="52"/>
      <c r="Y10" s="52"/>
      <c r="Z10" s="52"/>
      <c r="AA10" s="52"/>
      <c r="AB10" s="52"/>
      <c r="AC10" s="52"/>
      <c r="AD10" s="48"/>
      <c r="AE10" s="34"/>
      <c r="AF10" s="59"/>
      <c r="AG10" s="59"/>
      <c r="AH10" s="59"/>
      <c r="AI10" s="59"/>
      <c r="AJ10" s="59"/>
      <c r="AK10" s="59"/>
      <c r="AL10" s="59"/>
      <c r="AM10" s="59"/>
      <c r="AN10" s="59"/>
      <c r="AO10" s="59"/>
      <c r="AP10" s="34"/>
      <c r="AQ10" s="35" t="s">
        <v>54</v>
      </c>
      <c r="AR10" s="35" t="s">
        <v>24</v>
      </c>
      <c r="AS10" s="35" t="s">
        <v>54</v>
      </c>
      <c r="AT10" s="35" t="s">
        <v>24</v>
      </c>
      <c r="AU10" s="35">
        <v>1</v>
      </c>
      <c r="AV10" s="35">
        <v>2</v>
      </c>
      <c r="AW10" s="35">
        <v>3</v>
      </c>
      <c r="AX10" s="35">
        <v>1</v>
      </c>
      <c r="AY10" s="35">
        <v>2</v>
      </c>
      <c r="AZ10" s="35">
        <v>3</v>
      </c>
      <c r="BA10" s="57"/>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90241</v>
      </c>
      <c r="C11" s="19" t="s">
        <v>55</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dan  memahami  kompetensi dasar Kewajiban beribadah dan bersyukur kepada Allah serta         
Berbuat baik kepada sesama, namun sebaiknya dalam kompetensi dasar  Iman Kepada Qada dan Qadar perlu ditingkatkan</v>
      </c>
      <c r="K11" s="28">
        <f t="shared" ref="K11:K50" si="5">IF((COUNTA(AF11:AO11)&gt;0),AVERAGE(AF11:AO11),"")</f>
        <v>91.8</v>
      </c>
      <c r="L11" s="28" t="str">
        <f t="shared" ref="L11:L50" si="6">IF(AND(ISNUMBER(K11),K11&gt;=1), IF(K11&lt;=$FD$27,$FE$27,IF(K11&lt;=$FD$28,$FE$28,IF(K11&lt;=$FD$29,$FE$29,IF(K11&lt;=$FD$30,$FE$30,)))), "")</f>
        <v>A</v>
      </c>
      <c r="M11" s="28">
        <f t="shared" ref="M11:M50" si="7">IF((COUNTA(AF11:AO11)&gt;0),AVERAGE(AF11:AO11),"")</f>
        <v>91.8</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keterampampilan dalam membaca  dan mengidentifikasikan tajwid Q.S. Luqman (31) : 13-14 dan Q.S. Al-Baqarah (2): 83, serta hadis terkait, namun dalam implementasi perlu ditingkatkan.</v>
      </c>
      <c r="Q11" s="39"/>
      <c r="R11" s="39" t="s">
        <v>9</v>
      </c>
      <c r="S11" s="18"/>
      <c r="T11" s="1">
        <v>92</v>
      </c>
      <c r="U11" s="1">
        <v>92</v>
      </c>
      <c r="V11" s="1">
        <v>82</v>
      </c>
      <c r="W11" s="1">
        <v>88</v>
      </c>
      <c r="X11" s="1">
        <v>92</v>
      </c>
      <c r="Y11" s="1">
        <v>92</v>
      </c>
      <c r="Z11" s="1"/>
      <c r="AA11" s="1"/>
      <c r="AB11" s="1"/>
      <c r="AC11" s="1"/>
      <c r="AD11" s="1"/>
      <c r="AE11" s="18"/>
      <c r="AF11" s="41">
        <v>90</v>
      </c>
      <c r="AG11" s="41">
        <v>90</v>
      </c>
      <c r="AH11" s="41">
        <v>93</v>
      </c>
      <c r="AI11" s="41">
        <v>90</v>
      </c>
      <c r="AJ11" s="42">
        <f>AJ18</f>
        <v>96</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82" t="s">
        <v>56</v>
      </c>
      <c r="FD11" s="82"/>
      <c r="FE11" s="82"/>
      <c r="FG11" s="80" t="s">
        <v>57</v>
      </c>
      <c r="FH11" s="80"/>
      <c r="FI11" s="80"/>
    </row>
    <row r="12" spans="1:167" x14ac:dyDescent="0.25">
      <c r="A12" s="19">
        <v>2</v>
      </c>
      <c r="B12" s="19">
        <v>90255</v>
      </c>
      <c r="C12" s="19" t="s">
        <v>58</v>
      </c>
      <c r="D12" s="18"/>
      <c r="E12" s="28">
        <f t="shared" si="0"/>
        <v>91</v>
      </c>
      <c r="F12" s="28" t="str">
        <f t="shared" si="1"/>
        <v>A</v>
      </c>
      <c r="G12" s="28">
        <f t="shared" si="2"/>
        <v>91</v>
      </c>
      <c r="H12" s="28" t="str">
        <f t="shared" si="3"/>
        <v>A</v>
      </c>
      <c r="I12" s="36">
        <v>1</v>
      </c>
      <c r="J12" s="28" t="str">
        <f t="shared" si="4"/>
        <v>Memiliki kemampuan dalam menganalisis dan  memahami  kompetensi dasar Kewajiban beribadah dan bersyukur kepada Allah serta         
Berbuat baik kepada sesama, namun sebaiknya dalam kompetensi dasar  Iman Kepada Qada dan Qadar perlu ditingkatkan</v>
      </c>
      <c r="K12" s="28">
        <f t="shared" si="5"/>
        <v>94.5</v>
      </c>
      <c r="L12" s="28" t="str">
        <f t="shared" si="6"/>
        <v>A</v>
      </c>
      <c r="M12" s="28">
        <f t="shared" si="7"/>
        <v>94.5</v>
      </c>
      <c r="N12" s="28" t="str">
        <f t="shared" si="8"/>
        <v>A</v>
      </c>
      <c r="O12" s="36">
        <v>1</v>
      </c>
      <c r="P12" s="28" t="str">
        <f t="shared" si="9"/>
        <v>Memiliki keterampampilan dalam membaca  dan mengidentifikasikan tajwid Q.S. Luqman (31) : 13-14 dan Q.S. Al-Baqarah (2): 83, serta hadis terkait, namun dalam implementasi perlu ditingkatkan.</v>
      </c>
      <c r="Q12" s="39"/>
      <c r="R12" s="39" t="s">
        <v>181</v>
      </c>
      <c r="S12" s="18"/>
      <c r="T12" s="1">
        <v>92</v>
      </c>
      <c r="U12" s="1">
        <v>95</v>
      </c>
      <c r="V12" s="1">
        <v>83</v>
      </c>
      <c r="W12" s="1">
        <v>90</v>
      </c>
      <c r="X12" s="1">
        <v>92</v>
      </c>
      <c r="Y12" s="1">
        <v>96</v>
      </c>
      <c r="Z12" s="1"/>
      <c r="AA12" s="1"/>
      <c r="AB12" s="1"/>
      <c r="AC12" s="1"/>
      <c r="AD12" s="1"/>
      <c r="AE12" s="18"/>
      <c r="AF12" s="43">
        <v>92</v>
      </c>
      <c r="AG12" s="43">
        <v>98</v>
      </c>
      <c r="AH12" s="43">
        <v>93</v>
      </c>
      <c r="AI12" s="43">
        <v>95</v>
      </c>
      <c r="AJ12" s="42">
        <f t="shared" ref="AJ12:AJ45" si="10">(AF12+AG12+AH12+AI12)/4</f>
        <v>94.5</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90269</v>
      </c>
      <c r="C13" s="19" t="s">
        <v>67</v>
      </c>
      <c r="D13" s="18"/>
      <c r="E13" s="28">
        <f t="shared" si="0"/>
        <v>90</v>
      </c>
      <c r="F13" s="28" t="str">
        <f t="shared" si="1"/>
        <v>A</v>
      </c>
      <c r="G13" s="28">
        <f t="shared" si="2"/>
        <v>90</v>
      </c>
      <c r="H13" s="28" t="str">
        <f t="shared" si="3"/>
        <v>A</v>
      </c>
      <c r="I13" s="36">
        <v>1</v>
      </c>
      <c r="J13" s="28" t="str">
        <f t="shared" si="4"/>
        <v>Memiliki kemampuan dalam menganalisis dan  memahami  kompetensi dasar Kewajiban beribadah dan bersyukur kepada Allah serta         
Berbuat baik kepada sesama, namun sebaiknya dalam kompetensi dasar  Iman Kepada Qada dan Qadar perlu ditingkatkan</v>
      </c>
      <c r="K13" s="28">
        <f t="shared" si="5"/>
        <v>94.5</v>
      </c>
      <c r="L13" s="28" t="str">
        <f t="shared" si="6"/>
        <v>A</v>
      </c>
      <c r="M13" s="28">
        <f t="shared" si="7"/>
        <v>94.5</v>
      </c>
      <c r="N13" s="28" t="str">
        <f t="shared" si="8"/>
        <v>A</v>
      </c>
      <c r="O13" s="36">
        <v>1</v>
      </c>
      <c r="P13" s="28" t="str">
        <f t="shared" si="9"/>
        <v>Memiliki keterampampilan dalam membaca  dan mengidentifikasikan tajwid Q.S. Luqman (31) : 13-14 dan Q.S. Al-Baqarah (2): 83, serta hadis terkait, namun dalam implementasi perlu ditingkatkan.</v>
      </c>
      <c r="Q13" s="39"/>
      <c r="R13" s="39" t="s">
        <v>181</v>
      </c>
      <c r="S13" s="18"/>
      <c r="T13" s="1">
        <v>92</v>
      </c>
      <c r="U13" s="1">
        <v>83</v>
      </c>
      <c r="V13" s="1">
        <v>88</v>
      </c>
      <c r="W13" s="1">
        <v>84</v>
      </c>
      <c r="X13" s="1">
        <v>92</v>
      </c>
      <c r="Y13" s="1">
        <v>100</v>
      </c>
      <c r="Z13" s="1"/>
      <c r="AA13" s="1"/>
      <c r="AB13" s="1"/>
      <c r="AC13" s="1"/>
      <c r="AD13" s="1"/>
      <c r="AE13" s="18"/>
      <c r="AF13" s="43">
        <v>92</v>
      </c>
      <c r="AG13" s="43">
        <v>97</v>
      </c>
      <c r="AH13" s="43">
        <v>95</v>
      </c>
      <c r="AI13" s="43">
        <v>94</v>
      </c>
      <c r="AJ13" s="42">
        <f t="shared" si="10"/>
        <v>94.5</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81">
        <v>1</v>
      </c>
      <c r="FH13" s="83" t="s">
        <v>182</v>
      </c>
      <c r="FI13" s="83" t="s">
        <v>183</v>
      </c>
      <c r="FJ13" s="84">
        <v>36501</v>
      </c>
      <c r="FK13" s="84">
        <v>36511</v>
      </c>
    </row>
    <row r="14" spans="1:167" x14ac:dyDescent="0.25">
      <c r="A14" s="19">
        <v>4</v>
      </c>
      <c r="B14" s="19">
        <v>90283</v>
      </c>
      <c r="C14" s="19" t="s">
        <v>68</v>
      </c>
      <c r="D14" s="18"/>
      <c r="E14" s="28">
        <f t="shared" si="0"/>
        <v>89</v>
      </c>
      <c r="F14" s="28" t="str">
        <f t="shared" si="1"/>
        <v>A</v>
      </c>
      <c r="G14" s="28">
        <f t="shared" si="2"/>
        <v>89</v>
      </c>
      <c r="H14" s="28" t="str">
        <f t="shared" si="3"/>
        <v>A</v>
      </c>
      <c r="I14" s="36">
        <v>1</v>
      </c>
      <c r="J14" s="28" t="str">
        <f t="shared" si="4"/>
        <v>Memiliki kemampuan dalam menganalisis dan  memahami  kompetensi dasar Kewajiban beribadah dan bersyukur kepada Allah serta         
Berbuat baik kepada sesama, namun sebaiknya dalam kompetensi dasar  Iman Kepada Qada dan Qadar perlu ditingkatkan</v>
      </c>
      <c r="K14" s="28">
        <f t="shared" si="5"/>
        <v>93.75</v>
      </c>
      <c r="L14" s="28" t="str">
        <f t="shared" si="6"/>
        <v>A</v>
      </c>
      <c r="M14" s="28">
        <f t="shared" si="7"/>
        <v>93.75</v>
      </c>
      <c r="N14" s="28" t="str">
        <f t="shared" si="8"/>
        <v>A</v>
      </c>
      <c r="O14" s="36">
        <v>1</v>
      </c>
      <c r="P14" s="28" t="str">
        <f t="shared" si="9"/>
        <v>Memiliki keterampampilan dalam membaca  dan mengidentifikasikan tajwid Q.S. Luqman (31) : 13-14 dan Q.S. Al-Baqarah (2): 83, serta hadis terkait, namun dalam implementasi perlu ditingkatkan.</v>
      </c>
      <c r="Q14" s="39"/>
      <c r="R14" s="39" t="s">
        <v>181</v>
      </c>
      <c r="S14" s="18"/>
      <c r="T14" s="1">
        <v>88</v>
      </c>
      <c r="U14" s="1">
        <v>92</v>
      </c>
      <c r="V14" s="1">
        <v>85</v>
      </c>
      <c r="W14" s="1">
        <v>90</v>
      </c>
      <c r="X14" s="1">
        <v>85</v>
      </c>
      <c r="Y14" s="1">
        <v>96</v>
      </c>
      <c r="Z14" s="1"/>
      <c r="AA14" s="1"/>
      <c r="AB14" s="1"/>
      <c r="AC14" s="1"/>
      <c r="AD14" s="1"/>
      <c r="AE14" s="18"/>
      <c r="AF14" s="43">
        <v>92</v>
      </c>
      <c r="AG14" s="43">
        <v>93</v>
      </c>
      <c r="AH14" s="43">
        <v>95</v>
      </c>
      <c r="AI14" s="43">
        <v>95</v>
      </c>
      <c r="AJ14" s="42">
        <f t="shared" si="10"/>
        <v>93.75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81"/>
      <c r="FH14" s="83"/>
      <c r="FI14" s="83"/>
      <c r="FJ14" s="84"/>
      <c r="FK14" s="84"/>
    </row>
    <row r="15" spans="1:167" x14ac:dyDescent="0.25">
      <c r="A15" s="19">
        <v>5</v>
      </c>
      <c r="B15" s="19">
        <v>90297</v>
      </c>
      <c r="C15" s="19" t="s">
        <v>69</v>
      </c>
      <c r="D15" s="18"/>
      <c r="E15" s="28">
        <f t="shared" si="0"/>
        <v>89</v>
      </c>
      <c r="F15" s="28" t="str">
        <f t="shared" si="1"/>
        <v>A</v>
      </c>
      <c r="G15" s="28">
        <f t="shared" si="2"/>
        <v>89</v>
      </c>
      <c r="H15" s="28" t="str">
        <f t="shared" si="3"/>
        <v>A</v>
      </c>
      <c r="I15" s="36">
        <v>1</v>
      </c>
      <c r="J15" s="28" t="str">
        <f t="shared" si="4"/>
        <v>Memiliki kemampuan dalam menganalisis dan  memahami  kompetensi dasar Kewajiban beribadah dan bersyukur kepada Allah serta         
Berbuat baik kepada sesama, namun sebaiknya dalam kompetensi dasar  Iman Kepada Qada dan Qadar perlu ditingkatkan</v>
      </c>
      <c r="K15" s="28">
        <f t="shared" si="5"/>
        <v>94.75</v>
      </c>
      <c r="L15" s="28" t="str">
        <f t="shared" si="6"/>
        <v>A</v>
      </c>
      <c r="M15" s="28">
        <f t="shared" si="7"/>
        <v>94.75</v>
      </c>
      <c r="N15" s="28" t="str">
        <f t="shared" si="8"/>
        <v>A</v>
      </c>
      <c r="O15" s="36">
        <v>1</v>
      </c>
      <c r="P15" s="28" t="str">
        <f t="shared" si="9"/>
        <v>Memiliki keterampampilan dalam membaca  dan mengidentifikasikan tajwid Q.S. Luqman (31) : 13-14 dan Q.S. Al-Baqarah (2): 83, serta hadis terkait, namun dalam implementasi perlu ditingkatkan.</v>
      </c>
      <c r="Q15" s="39"/>
      <c r="R15" s="39" t="s">
        <v>181</v>
      </c>
      <c r="S15" s="18"/>
      <c r="T15" s="1">
        <v>90</v>
      </c>
      <c r="U15" s="1">
        <v>80</v>
      </c>
      <c r="V15" s="1">
        <v>87</v>
      </c>
      <c r="W15" s="1">
        <v>90</v>
      </c>
      <c r="X15" s="1">
        <v>90</v>
      </c>
      <c r="Y15" s="1">
        <v>96</v>
      </c>
      <c r="Z15" s="1"/>
      <c r="AA15" s="1"/>
      <c r="AB15" s="1"/>
      <c r="AC15" s="1"/>
      <c r="AD15" s="1"/>
      <c r="AE15" s="18"/>
      <c r="AF15" s="43">
        <v>92</v>
      </c>
      <c r="AG15" s="43">
        <v>97</v>
      </c>
      <c r="AH15" s="43">
        <v>95</v>
      </c>
      <c r="AI15" s="43">
        <v>95</v>
      </c>
      <c r="AJ15" s="42">
        <f t="shared" si="10"/>
        <v>94.75</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81">
        <v>2</v>
      </c>
      <c r="FH15" s="83" t="s">
        <v>186</v>
      </c>
      <c r="FI15" s="83" t="s">
        <v>184</v>
      </c>
      <c r="FJ15" s="84">
        <v>36502</v>
      </c>
      <c r="FK15" s="84">
        <v>36512</v>
      </c>
    </row>
    <row r="16" spans="1:167" x14ac:dyDescent="0.25">
      <c r="A16" s="19">
        <v>6</v>
      </c>
      <c r="B16" s="19">
        <v>90311</v>
      </c>
      <c r="C16" s="19" t="s">
        <v>70</v>
      </c>
      <c r="D16" s="18"/>
      <c r="E16" s="28">
        <f t="shared" si="0"/>
        <v>91</v>
      </c>
      <c r="F16" s="28" t="str">
        <f t="shared" si="1"/>
        <v>A</v>
      </c>
      <c r="G16" s="28">
        <f t="shared" si="2"/>
        <v>91</v>
      </c>
      <c r="H16" s="28" t="str">
        <f t="shared" si="3"/>
        <v>A</v>
      </c>
      <c r="I16" s="36">
        <v>1</v>
      </c>
      <c r="J16" s="28" t="str">
        <f t="shared" si="4"/>
        <v>Memiliki kemampuan dalam menganalisis dan  memahami  kompetensi dasar Kewajiban beribadah dan bersyukur kepada Allah serta         
Berbuat baik kepada sesama, namun sebaiknya dalam kompetensi dasar  Iman Kepada Qada dan Qadar perlu ditingkatkan</v>
      </c>
      <c r="K16" s="28">
        <f t="shared" si="5"/>
        <v>94.5</v>
      </c>
      <c r="L16" s="28" t="str">
        <f t="shared" si="6"/>
        <v>A</v>
      </c>
      <c r="M16" s="28">
        <f t="shared" si="7"/>
        <v>94.5</v>
      </c>
      <c r="N16" s="28" t="str">
        <f t="shared" si="8"/>
        <v>A</v>
      </c>
      <c r="O16" s="36">
        <v>1</v>
      </c>
      <c r="P16" s="28" t="str">
        <f t="shared" si="9"/>
        <v>Memiliki keterampampilan dalam membaca  dan mengidentifikasikan tajwid Q.S. Luqman (31) : 13-14 dan Q.S. Al-Baqarah (2): 83, serta hadis terkait, namun dalam implementasi perlu ditingkatkan.</v>
      </c>
      <c r="Q16" s="39"/>
      <c r="R16" s="39" t="s">
        <v>181</v>
      </c>
      <c r="S16" s="18"/>
      <c r="T16" s="1">
        <v>95</v>
      </c>
      <c r="U16" s="1">
        <v>84</v>
      </c>
      <c r="V16" s="1">
        <v>82</v>
      </c>
      <c r="W16" s="1">
        <v>88</v>
      </c>
      <c r="X16" s="1">
        <v>95</v>
      </c>
      <c r="Y16" s="1">
        <v>100</v>
      </c>
      <c r="Z16" s="1"/>
      <c r="AA16" s="1"/>
      <c r="AB16" s="1"/>
      <c r="AC16" s="1"/>
      <c r="AD16" s="1"/>
      <c r="AE16" s="18"/>
      <c r="AF16" s="43">
        <v>95</v>
      </c>
      <c r="AG16" s="43">
        <v>96</v>
      </c>
      <c r="AH16" s="43">
        <v>94</v>
      </c>
      <c r="AI16" s="43">
        <v>93</v>
      </c>
      <c r="AJ16" s="42">
        <f t="shared" si="10"/>
        <v>94.5</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81"/>
      <c r="FH16" s="83"/>
      <c r="FI16" s="83"/>
      <c r="FJ16" s="84"/>
      <c r="FK16" s="84"/>
    </row>
    <row r="17" spans="1:167" x14ac:dyDescent="0.25">
      <c r="A17" s="19">
        <v>7</v>
      </c>
      <c r="B17" s="19">
        <v>90325</v>
      </c>
      <c r="C17" s="19" t="s">
        <v>71</v>
      </c>
      <c r="D17" s="18"/>
      <c r="E17" s="28">
        <f t="shared" si="0"/>
        <v>88</v>
      </c>
      <c r="F17" s="28" t="str">
        <f t="shared" si="1"/>
        <v>A</v>
      </c>
      <c r="G17" s="28">
        <f t="shared" si="2"/>
        <v>88</v>
      </c>
      <c r="H17" s="28" t="str">
        <f t="shared" si="3"/>
        <v>A</v>
      </c>
      <c r="I17" s="36">
        <v>1</v>
      </c>
      <c r="J17" s="28" t="str">
        <f t="shared" si="4"/>
        <v>Memiliki kemampuan dalam menganalisis dan  memahami  kompetensi dasar Kewajiban beribadah dan bersyukur kepada Allah serta         
Berbuat baik kepada sesama, namun sebaiknya dalam kompetensi dasar  Iman Kepada Qada dan Qadar perlu ditingkatkan</v>
      </c>
      <c r="K17" s="28">
        <f t="shared" si="5"/>
        <v>89.75</v>
      </c>
      <c r="L17" s="28" t="str">
        <f t="shared" si="6"/>
        <v>A</v>
      </c>
      <c r="M17" s="28">
        <f t="shared" si="7"/>
        <v>89.75</v>
      </c>
      <c r="N17" s="28" t="str">
        <f t="shared" si="8"/>
        <v>A</v>
      </c>
      <c r="O17" s="36">
        <v>1</v>
      </c>
      <c r="P17" s="28" t="str">
        <f t="shared" si="9"/>
        <v>Memiliki keterampampilan dalam membaca  dan mengidentifikasikan tajwid Q.S. Luqman (31) : 13-14 dan Q.S. Al-Baqarah (2): 83, serta hadis terkait, namun dalam implementasi perlu ditingkatkan.</v>
      </c>
      <c r="Q17" s="39"/>
      <c r="R17" s="39" t="s">
        <v>181</v>
      </c>
      <c r="S17" s="18"/>
      <c r="T17" s="1">
        <v>87</v>
      </c>
      <c r="U17" s="1">
        <v>83</v>
      </c>
      <c r="V17" s="1">
        <v>80</v>
      </c>
      <c r="W17" s="1">
        <v>90</v>
      </c>
      <c r="X17" s="1">
        <v>92</v>
      </c>
      <c r="Y17" s="1">
        <v>96</v>
      </c>
      <c r="Z17" s="1"/>
      <c r="AA17" s="1"/>
      <c r="AB17" s="1"/>
      <c r="AC17" s="1"/>
      <c r="AD17" s="1"/>
      <c r="AE17" s="18"/>
      <c r="AF17" s="43">
        <v>95</v>
      </c>
      <c r="AG17" s="43">
        <v>86</v>
      </c>
      <c r="AH17" s="43">
        <v>85</v>
      </c>
      <c r="AI17" s="43">
        <v>93</v>
      </c>
      <c r="AJ17" s="42">
        <f t="shared" si="10"/>
        <v>89.75</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81">
        <v>3</v>
      </c>
      <c r="FH17" s="83" t="s">
        <v>180</v>
      </c>
      <c r="FI17" s="83" t="s">
        <v>185</v>
      </c>
      <c r="FJ17" s="84">
        <v>36503</v>
      </c>
      <c r="FK17" s="84">
        <v>36513</v>
      </c>
    </row>
    <row r="18" spans="1:167" x14ac:dyDescent="0.25">
      <c r="A18" s="19">
        <v>8</v>
      </c>
      <c r="B18" s="19">
        <v>90339</v>
      </c>
      <c r="C18" s="19" t="s">
        <v>72</v>
      </c>
      <c r="D18" s="18"/>
      <c r="E18" s="28">
        <f t="shared" si="0"/>
        <v>87</v>
      </c>
      <c r="F18" s="28" t="str">
        <f t="shared" si="1"/>
        <v>A</v>
      </c>
      <c r="G18" s="28">
        <f t="shared" si="2"/>
        <v>87</v>
      </c>
      <c r="H18" s="28" t="str">
        <f t="shared" si="3"/>
        <v>A</v>
      </c>
      <c r="I18" s="36">
        <v>1</v>
      </c>
      <c r="J18" s="28" t="str">
        <f t="shared" si="4"/>
        <v>Memiliki kemampuan dalam menganalisis dan  memahami  kompetensi dasar Kewajiban beribadah dan bersyukur kepada Allah serta         
Berbuat baik kepada sesama, namun sebaiknya dalam kompetensi dasar  Iman Kepada Qada dan Qadar perlu ditingkatkan</v>
      </c>
      <c r="K18" s="28">
        <f t="shared" si="5"/>
        <v>96</v>
      </c>
      <c r="L18" s="28" t="str">
        <f t="shared" si="6"/>
        <v>A</v>
      </c>
      <c r="M18" s="28">
        <f t="shared" si="7"/>
        <v>96</v>
      </c>
      <c r="N18" s="28" t="str">
        <f t="shared" si="8"/>
        <v>A</v>
      </c>
      <c r="O18" s="36">
        <v>1</v>
      </c>
      <c r="P18" s="28" t="str">
        <f t="shared" si="9"/>
        <v>Memiliki keterampampilan dalam membaca  dan mengidentifikasikan tajwid Q.S. Luqman (31) : 13-14 dan Q.S. Al-Baqarah (2): 83, serta hadis terkait, namun dalam implementasi perlu ditingkatkan.</v>
      </c>
      <c r="Q18" s="39"/>
      <c r="R18" s="39" t="s">
        <v>181</v>
      </c>
      <c r="S18" s="18"/>
      <c r="T18" s="1">
        <v>86</v>
      </c>
      <c r="U18" s="1">
        <v>82</v>
      </c>
      <c r="V18" s="1">
        <v>80</v>
      </c>
      <c r="W18" s="1">
        <v>88</v>
      </c>
      <c r="X18" s="1">
        <v>86</v>
      </c>
      <c r="Y18" s="1">
        <v>100</v>
      </c>
      <c r="Z18" s="1"/>
      <c r="AA18" s="1"/>
      <c r="AB18" s="1"/>
      <c r="AC18" s="1"/>
      <c r="AD18" s="1"/>
      <c r="AE18" s="18"/>
      <c r="AF18" s="43">
        <v>95</v>
      </c>
      <c r="AG18" s="43">
        <v>98</v>
      </c>
      <c r="AH18" s="43">
        <v>95</v>
      </c>
      <c r="AI18" s="43">
        <v>96</v>
      </c>
      <c r="AJ18" s="42">
        <f t="shared" si="10"/>
        <v>96</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81"/>
      <c r="FH18" s="83"/>
      <c r="FI18" s="83"/>
      <c r="FJ18" s="84"/>
      <c r="FK18" s="84"/>
    </row>
    <row r="19" spans="1:167" x14ac:dyDescent="0.25">
      <c r="A19" s="19">
        <v>9</v>
      </c>
      <c r="B19" s="19">
        <v>100057</v>
      </c>
      <c r="C19" s="19" t="s">
        <v>73</v>
      </c>
      <c r="D19" s="18"/>
      <c r="E19" s="28">
        <f t="shared" si="0"/>
        <v>91</v>
      </c>
      <c r="F19" s="28" t="str">
        <f t="shared" si="1"/>
        <v>A</v>
      </c>
      <c r="G19" s="28">
        <f t="shared" si="2"/>
        <v>91</v>
      </c>
      <c r="H19" s="28" t="str">
        <f t="shared" si="3"/>
        <v>A</v>
      </c>
      <c r="I19" s="36">
        <v>1</v>
      </c>
      <c r="J19" s="28" t="str">
        <f t="shared" si="4"/>
        <v>Memiliki kemampuan dalam menganalisis dan  memahami  kompetensi dasar Kewajiban beribadah dan bersyukur kepada Allah serta         
Berbuat baik kepada sesama, namun sebaiknya dalam kompetensi dasar  Iman Kepada Qada dan Qadar perlu ditingkatkan</v>
      </c>
      <c r="K19" s="28">
        <f t="shared" si="5"/>
        <v>95.5</v>
      </c>
      <c r="L19" s="28" t="str">
        <f t="shared" si="6"/>
        <v>A</v>
      </c>
      <c r="M19" s="28">
        <f t="shared" si="7"/>
        <v>95.5</v>
      </c>
      <c r="N19" s="28" t="str">
        <f t="shared" si="8"/>
        <v>A</v>
      </c>
      <c r="O19" s="36">
        <v>1</v>
      </c>
      <c r="P19" s="28" t="str">
        <f t="shared" si="9"/>
        <v>Memiliki keterampampilan dalam membaca  dan mengidentifikasikan tajwid Q.S. Luqman (31) : 13-14 dan Q.S. Al-Baqarah (2): 83, serta hadis terkait, namun dalam implementasi perlu ditingkatkan.</v>
      </c>
      <c r="Q19" s="39"/>
      <c r="R19" s="39" t="s">
        <v>181</v>
      </c>
      <c r="S19" s="18"/>
      <c r="T19" s="1">
        <v>93</v>
      </c>
      <c r="U19" s="1">
        <v>92</v>
      </c>
      <c r="V19" s="1">
        <v>88</v>
      </c>
      <c r="W19" s="1">
        <v>88</v>
      </c>
      <c r="X19" s="1">
        <v>93</v>
      </c>
      <c r="Y19" s="1">
        <v>92</v>
      </c>
      <c r="Z19" s="1"/>
      <c r="AA19" s="1"/>
      <c r="AB19" s="1"/>
      <c r="AC19" s="1"/>
      <c r="AD19" s="1"/>
      <c r="AE19" s="18"/>
      <c r="AF19" s="43">
        <v>98</v>
      </c>
      <c r="AG19" s="43">
        <v>92</v>
      </c>
      <c r="AH19" s="43">
        <v>97</v>
      </c>
      <c r="AI19" s="43">
        <v>95</v>
      </c>
      <c r="AJ19" s="42">
        <f t="shared" si="10"/>
        <v>95.5</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81">
        <v>4</v>
      </c>
      <c r="FH19" s="83"/>
      <c r="FI19" s="83"/>
      <c r="FJ19" s="84">
        <v>36504</v>
      </c>
      <c r="FK19" s="84">
        <v>36514</v>
      </c>
    </row>
    <row r="20" spans="1:167" x14ac:dyDescent="0.25">
      <c r="A20" s="19">
        <v>10</v>
      </c>
      <c r="B20" s="19">
        <v>90353</v>
      </c>
      <c r="C20" s="19" t="s">
        <v>74</v>
      </c>
      <c r="D20" s="18"/>
      <c r="E20" s="28">
        <f t="shared" si="0"/>
        <v>89</v>
      </c>
      <c r="F20" s="28" t="str">
        <f t="shared" si="1"/>
        <v>A</v>
      </c>
      <c r="G20" s="28">
        <f t="shared" si="2"/>
        <v>89</v>
      </c>
      <c r="H20" s="28" t="str">
        <f t="shared" si="3"/>
        <v>A</v>
      </c>
      <c r="I20" s="36">
        <v>1</v>
      </c>
      <c r="J20" s="28" t="str">
        <f t="shared" si="4"/>
        <v>Memiliki kemampuan dalam menganalisis dan  memahami  kompetensi dasar Kewajiban beribadah dan bersyukur kepada Allah serta         
Berbuat baik kepada sesama, namun sebaiknya dalam kompetensi dasar  Iman Kepada Qada dan Qadar perlu ditingkatkan</v>
      </c>
      <c r="K20" s="28">
        <f t="shared" si="5"/>
        <v>94.5</v>
      </c>
      <c r="L20" s="28" t="str">
        <f t="shared" si="6"/>
        <v>A</v>
      </c>
      <c r="M20" s="28">
        <f t="shared" si="7"/>
        <v>94.5</v>
      </c>
      <c r="N20" s="28" t="str">
        <f t="shared" si="8"/>
        <v>A</v>
      </c>
      <c r="O20" s="36">
        <v>1</v>
      </c>
      <c r="P20" s="28" t="str">
        <f t="shared" si="9"/>
        <v>Memiliki keterampampilan dalam membaca  dan mengidentifikasikan tajwid Q.S. Luqman (31) : 13-14 dan Q.S. Al-Baqarah (2): 83, serta hadis terkait, namun dalam implementasi perlu ditingkatkan.</v>
      </c>
      <c r="Q20" s="39"/>
      <c r="R20" s="39" t="s">
        <v>181</v>
      </c>
      <c r="S20" s="18"/>
      <c r="T20" s="1">
        <v>87</v>
      </c>
      <c r="U20" s="1">
        <v>90</v>
      </c>
      <c r="V20" s="1">
        <v>82</v>
      </c>
      <c r="W20" s="1">
        <v>87</v>
      </c>
      <c r="X20" s="1">
        <v>87</v>
      </c>
      <c r="Y20" s="1">
        <v>100</v>
      </c>
      <c r="Z20" s="1"/>
      <c r="AA20" s="1"/>
      <c r="AB20" s="1"/>
      <c r="AC20" s="1"/>
      <c r="AD20" s="1"/>
      <c r="AE20" s="18"/>
      <c r="AF20" s="43">
        <v>92</v>
      </c>
      <c r="AG20" s="43">
        <v>97</v>
      </c>
      <c r="AH20" s="43">
        <v>96</v>
      </c>
      <c r="AI20" s="43">
        <v>93</v>
      </c>
      <c r="AJ20" s="42">
        <f t="shared" si="10"/>
        <v>94.5</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81"/>
      <c r="FH20" s="83"/>
      <c r="FI20" s="83"/>
      <c r="FJ20" s="84"/>
      <c r="FK20" s="84"/>
    </row>
    <row r="21" spans="1:167" x14ac:dyDescent="0.25">
      <c r="A21" s="19">
        <v>11</v>
      </c>
      <c r="B21" s="19">
        <v>90367</v>
      </c>
      <c r="C21" s="19" t="s">
        <v>75</v>
      </c>
      <c r="D21" s="18"/>
      <c r="E21" s="28">
        <f t="shared" si="0"/>
        <v>89</v>
      </c>
      <c r="F21" s="28" t="str">
        <f t="shared" si="1"/>
        <v>A</v>
      </c>
      <c r="G21" s="28">
        <f t="shared" si="2"/>
        <v>89</v>
      </c>
      <c r="H21" s="28" t="str">
        <f t="shared" si="3"/>
        <v>A</v>
      </c>
      <c r="I21" s="36">
        <v>1</v>
      </c>
      <c r="J21" s="28" t="str">
        <f t="shared" si="4"/>
        <v>Memiliki kemampuan dalam menganalisis dan  memahami  kompetensi dasar Kewajiban beribadah dan bersyukur kepada Allah serta         
Berbuat baik kepada sesama, namun sebaiknya dalam kompetensi dasar  Iman Kepada Qada dan Qadar perlu ditingkatkan</v>
      </c>
      <c r="K21" s="28">
        <f t="shared" si="5"/>
        <v>93.25</v>
      </c>
      <c r="L21" s="28" t="str">
        <f t="shared" si="6"/>
        <v>A</v>
      </c>
      <c r="M21" s="28">
        <f t="shared" si="7"/>
        <v>93.25</v>
      </c>
      <c r="N21" s="28" t="str">
        <f t="shared" si="8"/>
        <v>A</v>
      </c>
      <c r="O21" s="36">
        <v>1</v>
      </c>
      <c r="P21" s="28" t="str">
        <f t="shared" si="9"/>
        <v>Memiliki keterampampilan dalam membaca  dan mengidentifikasikan tajwid Q.S. Luqman (31) : 13-14 dan Q.S. Al-Baqarah (2): 83, serta hadis terkait, namun dalam implementasi perlu ditingkatkan.</v>
      </c>
      <c r="Q21" s="39"/>
      <c r="R21" s="39" t="s">
        <v>181</v>
      </c>
      <c r="S21" s="18"/>
      <c r="T21" s="1">
        <v>93</v>
      </c>
      <c r="U21" s="1">
        <v>90</v>
      </c>
      <c r="V21" s="1">
        <v>82</v>
      </c>
      <c r="W21" s="1">
        <v>86</v>
      </c>
      <c r="X21" s="1">
        <v>93</v>
      </c>
      <c r="Y21" s="1">
        <v>92</v>
      </c>
      <c r="Z21" s="1"/>
      <c r="AA21" s="1"/>
      <c r="AB21" s="1"/>
      <c r="AC21" s="1"/>
      <c r="AD21" s="1"/>
      <c r="AE21" s="18"/>
      <c r="AF21" s="43">
        <v>92</v>
      </c>
      <c r="AG21" s="43">
        <v>90</v>
      </c>
      <c r="AH21" s="43">
        <v>97</v>
      </c>
      <c r="AI21" s="43">
        <v>94</v>
      </c>
      <c r="AJ21" s="42">
        <f t="shared" si="10"/>
        <v>93.25</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81">
        <v>5</v>
      </c>
      <c r="FH21" s="83"/>
      <c r="FI21" s="83"/>
      <c r="FJ21" s="84">
        <v>36505</v>
      </c>
      <c r="FK21" s="84">
        <v>36515</v>
      </c>
    </row>
    <row r="22" spans="1:167" x14ac:dyDescent="0.25">
      <c r="A22" s="19">
        <v>12</v>
      </c>
      <c r="B22" s="19">
        <v>90381</v>
      </c>
      <c r="C22" s="19" t="s">
        <v>76</v>
      </c>
      <c r="D22" s="18"/>
      <c r="E22" s="28">
        <f t="shared" si="0"/>
        <v>92</v>
      </c>
      <c r="F22" s="28" t="str">
        <f t="shared" si="1"/>
        <v>A</v>
      </c>
      <c r="G22" s="28">
        <f t="shared" si="2"/>
        <v>92</v>
      </c>
      <c r="H22" s="28" t="str">
        <f t="shared" si="3"/>
        <v>A</v>
      </c>
      <c r="I22" s="36">
        <v>1</v>
      </c>
      <c r="J22" s="28" t="str">
        <f t="shared" si="4"/>
        <v>Memiliki kemampuan dalam menganalisis dan  memahami  kompetensi dasar Kewajiban beribadah dan bersyukur kepada Allah serta         
Berbuat baik kepada sesama, namun sebaiknya dalam kompetensi dasar  Iman Kepada Qada dan Qadar perlu ditingkatkan</v>
      </c>
      <c r="K22" s="28">
        <f t="shared" si="5"/>
        <v>92.5</v>
      </c>
      <c r="L22" s="28" t="str">
        <f t="shared" si="6"/>
        <v>A</v>
      </c>
      <c r="M22" s="28">
        <f t="shared" si="7"/>
        <v>92.5</v>
      </c>
      <c r="N22" s="28" t="str">
        <f t="shared" si="8"/>
        <v>A</v>
      </c>
      <c r="O22" s="36">
        <v>1</v>
      </c>
      <c r="P22" s="28" t="str">
        <f t="shared" si="9"/>
        <v>Memiliki keterampampilan dalam membaca  dan mengidentifikasikan tajwid Q.S. Luqman (31) : 13-14 dan Q.S. Al-Baqarah (2): 83, serta hadis terkait, namun dalam implementasi perlu ditingkatkan.</v>
      </c>
      <c r="Q22" s="39"/>
      <c r="R22" s="39" t="s">
        <v>181</v>
      </c>
      <c r="S22" s="18"/>
      <c r="T22" s="1">
        <v>87</v>
      </c>
      <c r="U22" s="1">
        <v>96</v>
      </c>
      <c r="V22" s="1">
        <v>88</v>
      </c>
      <c r="W22" s="1">
        <v>93</v>
      </c>
      <c r="X22" s="1">
        <v>92</v>
      </c>
      <c r="Y22" s="1">
        <v>93</v>
      </c>
      <c r="Z22" s="1"/>
      <c r="AA22" s="1"/>
      <c r="AB22" s="1"/>
      <c r="AC22" s="1"/>
      <c r="AD22" s="1"/>
      <c r="AE22" s="18"/>
      <c r="AF22" s="43">
        <v>92</v>
      </c>
      <c r="AG22" s="43">
        <v>90</v>
      </c>
      <c r="AH22" s="43">
        <v>95</v>
      </c>
      <c r="AI22" s="43">
        <v>93</v>
      </c>
      <c r="AJ22" s="42">
        <f t="shared" si="10"/>
        <v>92.5</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81"/>
      <c r="FH22" s="83"/>
      <c r="FI22" s="83"/>
      <c r="FJ22" s="84"/>
      <c r="FK22" s="84"/>
    </row>
    <row r="23" spans="1:167" x14ac:dyDescent="0.25">
      <c r="A23" s="19">
        <v>13</v>
      </c>
      <c r="B23" s="19">
        <v>90395</v>
      </c>
      <c r="C23" s="19" t="s">
        <v>77</v>
      </c>
      <c r="D23" s="18"/>
      <c r="E23" s="28">
        <f t="shared" si="0"/>
        <v>91</v>
      </c>
      <c r="F23" s="28" t="str">
        <f t="shared" si="1"/>
        <v>A</v>
      </c>
      <c r="G23" s="28">
        <f t="shared" si="2"/>
        <v>91</v>
      </c>
      <c r="H23" s="28" t="str">
        <f t="shared" si="3"/>
        <v>A</v>
      </c>
      <c r="I23" s="36">
        <v>1</v>
      </c>
      <c r="J23" s="28" t="str">
        <f t="shared" si="4"/>
        <v>Memiliki kemampuan dalam menganalisis dan  memahami  kompetensi dasar Kewajiban beribadah dan bersyukur kepada Allah serta         
Berbuat baik kepada sesama, namun sebaiknya dalam kompetensi dasar  Iman Kepada Qada dan Qadar perlu ditingkatkan</v>
      </c>
      <c r="K23" s="28">
        <f t="shared" si="5"/>
        <v>94.5</v>
      </c>
      <c r="L23" s="28" t="str">
        <f t="shared" si="6"/>
        <v>A</v>
      </c>
      <c r="M23" s="28">
        <f t="shared" si="7"/>
        <v>94.5</v>
      </c>
      <c r="N23" s="28" t="str">
        <f t="shared" si="8"/>
        <v>A</v>
      </c>
      <c r="O23" s="36">
        <v>1</v>
      </c>
      <c r="P23" s="28" t="str">
        <f t="shared" si="9"/>
        <v>Memiliki keterampampilan dalam membaca  dan mengidentifikasikan tajwid Q.S. Luqman (31) : 13-14 dan Q.S. Al-Baqarah (2): 83, serta hadis terkait, namun dalam implementasi perlu ditingkatkan.</v>
      </c>
      <c r="Q23" s="39"/>
      <c r="R23" s="39" t="s">
        <v>181</v>
      </c>
      <c r="S23" s="18"/>
      <c r="T23" s="1">
        <v>93</v>
      </c>
      <c r="U23" s="1">
        <v>86</v>
      </c>
      <c r="V23" s="1">
        <v>84</v>
      </c>
      <c r="W23" s="1">
        <v>95</v>
      </c>
      <c r="X23" s="1">
        <v>93</v>
      </c>
      <c r="Y23" s="1">
        <v>92</v>
      </c>
      <c r="Z23" s="1"/>
      <c r="AA23" s="1"/>
      <c r="AB23" s="1"/>
      <c r="AC23" s="1"/>
      <c r="AD23" s="1"/>
      <c r="AE23" s="18"/>
      <c r="AF23" s="43">
        <v>92</v>
      </c>
      <c r="AG23" s="43">
        <v>96</v>
      </c>
      <c r="AH23" s="43">
        <v>96</v>
      </c>
      <c r="AI23" s="43">
        <v>94</v>
      </c>
      <c r="AJ23" s="42">
        <f t="shared" si="10"/>
        <v>94.5</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81">
        <v>6</v>
      </c>
      <c r="FH23" s="83"/>
      <c r="FI23" s="83"/>
      <c r="FJ23" s="84">
        <v>36506</v>
      </c>
      <c r="FK23" s="84">
        <v>36516</v>
      </c>
    </row>
    <row r="24" spans="1:167" x14ac:dyDescent="0.25">
      <c r="A24" s="19">
        <v>14</v>
      </c>
      <c r="B24" s="19">
        <v>90409</v>
      </c>
      <c r="C24" s="19" t="s">
        <v>78</v>
      </c>
      <c r="D24" s="18"/>
      <c r="E24" s="28">
        <f t="shared" si="0"/>
        <v>90</v>
      </c>
      <c r="F24" s="28" t="str">
        <f t="shared" si="1"/>
        <v>A</v>
      </c>
      <c r="G24" s="28">
        <f t="shared" si="2"/>
        <v>90</v>
      </c>
      <c r="H24" s="28" t="str">
        <f t="shared" si="3"/>
        <v>A</v>
      </c>
      <c r="I24" s="36">
        <v>1</v>
      </c>
      <c r="J24" s="28" t="str">
        <f t="shared" si="4"/>
        <v>Memiliki kemampuan dalam menganalisis dan  memahami  kompetensi dasar Kewajiban beribadah dan bersyukur kepada Allah serta         
Berbuat baik kepada sesama, namun sebaiknya dalam kompetensi dasar  Iman Kepada Qada dan Qadar perlu ditingkatkan</v>
      </c>
      <c r="K24" s="28">
        <f t="shared" si="5"/>
        <v>92.25</v>
      </c>
      <c r="L24" s="28" t="str">
        <f t="shared" si="6"/>
        <v>A</v>
      </c>
      <c r="M24" s="28">
        <f t="shared" si="7"/>
        <v>92.25</v>
      </c>
      <c r="N24" s="28" t="str">
        <f t="shared" si="8"/>
        <v>A</v>
      </c>
      <c r="O24" s="36">
        <v>1</v>
      </c>
      <c r="P24" s="28" t="str">
        <f t="shared" si="9"/>
        <v>Memiliki keterampampilan dalam membaca  dan mengidentifikasikan tajwid Q.S. Luqman (31) : 13-14 dan Q.S. Al-Baqarah (2): 83, serta hadis terkait, namun dalam implementasi perlu ditingkatkan.</v>
      </c>
      <c r="Q24" s="39"/>
      <c r="R24" s="39" t="s">
        <v>181</v>
      </c>
      <c r="S24" s="18"/>
      <c r="T24" s="1">
        <v>94</v>
      </c>
      <c r="U24" s="1">
        <v>85</v>
      </c>
      <c r="V24" s="1">
        <v>84</v>
      </c>
      <c r="W24" s="1">
        <v>88</v>
      </c>
      <c r="X24" s="1">
        <v>94</v>
      </c>
      <c r="Y24" s="1">
        <v>92</v>
      </c>
      <c r="Z24" s="1"/>
      <c r="AA24" s="1"/>
      <c r="AB24" s="1"/>
      <c r="AC24" s="1"/>
      <c r="AD24" s="1"/>
      <c r="AE24" s="18"/>
      <c r="AF24" s="43">
        <v>95</v>
      </c>
      <c r="AG24" s="43">
        <v>94</v>
      </c>
      <c r="AH24" s="43">
        <v>90</v>
      </c>
      <c r="AI24" s="43">
        <v>90</v>
      </c>
      <c r="AJ24" s="42">
        <f t="shared" si="10"/>
        <v>92.25</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81"/>
      <c r="FH24" s="83"/>
      <c r="FI24" s="83"/>
      <c r="FJ24" s="84"/>
      <c r="FK24" s="84"/>
    </row>
    <row r="25" spans="1:167" x14ac:dyDescent="0.25">
      <c r="A25" s="19">
        <v>15</v>
      </c>
      <c r="B25" s="19">
        <v>90423</v>
      </c>
      <c r="C25" s="19" t="s">
        <v>79</v>
      </c>
      <c r="D25" s="18"/>
      <c r="E25" s="28">
        <f t="shared" si="0"/>
        <v>91</v>
      </c>
      <c r="F25" s="28" t="str">
        <f t="shared" si="1"/>
        <v>A</v>
      </c>
      <c r="G25" s="28">
        <f t="shared" si="2"/>
        <v>91</v>
      </c>
      <c r="H25" s="28" t="str">
        <f t="shared" si="3"/>
        <v>A</v>
      </c>
      <c r="I25" s="36">
        <v>1</v>
      </c>
      <c r="J25" s="28" t="str">
        <f t="shared" si="4"/>
        <v>Memiliki kemampuan dalam menganalisis dan  memahami  kompetensi dasar Kewajiban beribadah dan bersyukur kepada Allah serta         
Berbuat baik kepada sesama, namun sebaiknya dalam kompetensi dasar  Iman Kepada Qada dan Qadar perlu ditingkatkan</v>
      </c>
      <c r="K25" s="28">
        <f t="shared" si="5"/>
        <v>94</v>
      </c>
      <c r="L25" s="28" t="str">
        <f t="shared" si="6"/>
        <v>A</v>
      </c>
      <c r="M25" s="28">
        <f t="shared" si="7"/>
        <v>94</v>
      </c>
      <c r="N25" s="28" t="str">
        <f t="shared" si="8"/>
        <v>A</v>
      </c>
      <c r="O25" s="36">
        <v>1</v>
      </c>
      <c r="P25" s="28" t="str">
        <f t="shared" si="9"/>
        <v>Memiliki keterampampilan dalam membaca  dan mengidentifikasikan tajwid Q.S. Luqman (31) : 13-14 dan Q.S. Al-Baqarah (2): 83, serta hadis terkait, namun dalam implementasi perlu ditingkatkan.</v>
      </c>
      <c r="Q25" s="39"/>
      <c r="R25" s="39" t="s">
        <v>181</v>
      </c>
      <c r="S25" s="18"/>
      <c r="T25" s="1">
        <v>95</v>
      </c>
      <c r="U25" s="1">
        <v>92</v>
      </c>
      <c r="V25" s="1">
        <v>85</v>
      </c>
      <c r="W25" s="1">
        <v>86</v>
      </c>
      <c r="X25" s="1">
        <v>95</v>
      </c>
      <c r="Y25" s="1">
        <v>92</v>
      </c>
      <c r="Z25" s="1"/>
      <c r="AA25" s="1"/>
      <c r="AB25" s="1"/>
      <c r="AC25" s="1"/>
      <c r="AD25" s="1"/>
      <c r="AE25" s="18"/>
      <c r="AF25" s="43">
        <v>95</v>
      </c>
      <c r="AG25" s="43">
        <v>95</v>
      </c>
      <c r="AH25" s="43">
        <v>94</v>
      </c>
      <c r="AI25" s="43">
        <v>92</v>
      </c>
      <c r="AJ25" s="42">
        <f t="shared" si="10"/>
        <v>94</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53" t="s">
        <v>80</v>
      </c>
      <c r="FD25" s="53"/>
      <c r="FE25" s="53"/>
      <c r="FG25" s="81">
        <v>7</v>
      </c>
      <c r="FH25" s="83"/>
      <c r="FI25" s="83"/>
      <c r="FJ25" s="84">
        <v>36507</v>
      </c>
      <c r="FK25" s="84">
        <v>36517</v>
      </c>
    </row>
    <row r="26" spans="1:167" x14ac:dyDescent="0.25">
      <c r="A26" s="19">
        <v>16</v>
      </c>
      <c r="B26" s="19">
        <v>90437</v>
      </c>
      <c r="C26" s="19" t="s">
        <v>81</v>
      </c>
      <c r="D26" s="18"/>
      <c r="E26" s="28">
        <f t="shared" si="0"/>
        <v>93</v>
      </c>
      <c r="F26" s="28" t="str">
        <f t="shared" si="1"/>
        <v>A</v>
      </c>
      <c r="G26" s="28">
        <f t="shared" si="2"/>
        <v>93</v>
      </c>
      <c r="H26" s="28" t="str">
        <f t="shared" si="3"/>
        <v>A</v>
      </c>
      <c r="I26" s="36">
        <v>1</v>
      </c>
      <c r="J26" s="28" t="str">
        <f t="shared" si="4"/>
        <v>Memiliki kemampuan dalam menganalisis dan  memahami  kompetensi dasar Kewajiban beribadah dan bersyukur kepada Allah serta         
Berbuat baik kepada sesama, namun sebaiknya dalam kompetensi dasar  Iman Kepada Qada dan Qadar perlu ditingkatkan</v>
      </c>
      <c r="K26" s="28">
        <f t="shared" si="5"/>
        <v>93.5</v>
      </c>
      <c r="L26" s="28" t="str">
        <f t="shared" si="6"/>
        <v>A</v>
      </c>
      <c r="M26" s="28">
        <f t="shared" si="7"/>
        <v>93.5</v>
      </c>
      <c r="N26" s="28" t="str">
        <f t="shared" si="8"/>
        <v>A</v>
      </c>
      <c r="O26" s="36">
        <v>1</v>
      </c>
      <c r="P26" s="28" t="str">
        <f t="shared" si="9"/>
        <v>Memiliki keterampampilan dalam membaca  dan mengidentifikasikan tajwid Q.S. Luqman (31) : 13-14 dan Q.S. Al-Baqarah (2): 83, serta hadis terkait, namun dalam implementasi perlu ditingkatkan.</v>
      </c>
      <c r="Q26" s="39"/>
      <c r="R26" s="39" t="s">
        <v>181</v>
      </c>
      <c r="S26" s="18"/>
      <c r="T26" s="1">
        <v>93</v>
      </c>
      <c r="U26" s="1">
        <v>90</v>
      </c>
      <c r="V26" s="1">
        <v>95</v>
      </c>
      <c r="W26" s="1">
        <v>91</v>
      </c>
      <c r="X26" s="1">
        <v>93</v>
      </c>
      <c r="Y26" s="1">
        <v>96</v>
      </c>
      <c r="Z26" s="1"/>
      <c r="AA26" s="1"/>
      <c r="AB26" s="1"/>
      <c r="AC26" s="1"/>
      <c r="AD26" s="1"/>
      <c r="AE26" s="18"/>
      <c r="AF26" s="43">
        <v>95</v>
      </c>
      <c r="AG26" s="43">
        <v>95</v>
      </c>
      <c r="AH26" s="43">
        <v>94</v>
      </c>
      <c r="AI26" s="43">
        <v>90</v>
      </c>
      <c r="AJ26" s="42">
        <f t="shared" si="10"/>
        <v>93.5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81"/>
      <c r="FH26" s="83"/>
      <c r="FI26" s="83"/>
      <c r="FJ26" s="84"/>
      <c r="FK26" s="84"/>
    </row>
    <row r="27" spans="1:167" x14ac:dyDescent="0.25">
      <c r="A27" s="19">
        <v>17</v>
      </c>
      <c r="B27" s="19">
        <v>90451</v>
      </c>
      <c r="C27" s="19" t="s">
        <v>82</v>
      </c>
      <c r="D27" s="18"/>
      <c r="E27" s="28">
        <f t="shared" si="0"/>
        <v>92</v>
      </c>
      <c r="F27" s="28" t="str">
        <f t="shared" si="1"/>
        <v>A</v>
      </c>
      <c r="G27" s="28">
        <f t="shared" si="2"/>
        <v>92</v>
      </c>
      <c r="H27" s="28" t="str">
        <f t="shared" si="3"/>
        <v>A</v>
      </c>
      <c r="I27" s="36">
        <v>1</v>
      </c>
      <c r="J27" s="28" t="str">
        <f t="shared" si="4"/>
        <v>Memiliki kemampuan dalam menganalisis dan  memahami  kompetensi dasar Kewajiban beribadah dan bersyukur kepada Allah serta         
Berbuat baik kepada sesama, namun sebaiknya dalam kompetensi dasar  Iman Kepada Qada dan Qadar perlu ditingkatkan</v>
      </c>
      <c r="K27" s="28">
        <f t="shared" si="5"/>
        <v>95.75</v>
      </c>
      <c r="L27" s="28" t="str">
        <f t="shared" si="6"/>
        <v>A</v>
      </c>
      <c r="M27" s="28">
        <f t="shared" si="7"/>
        <v>95.75</v>
      </c>
      <c r="N27" s="28" t="str">
        <f t="shared" si="8"/>
        <v>A</v>
      </c>
      <c r="O27" s="36">
        <v>1</v>
      </c>
      <c r="P27" s="28" t="str">
        <f t="shared" si="9"/>
        <v>Memiliki keterampampilan dalam membaca  dan mengidentifikasikan tajwid Q.S. Luqman (31) : 13-14 dan Q.S. Al-Baqarah (2): 83, serta hadis terkait, namun dalam implementasi perlu ditingkatkan.</v>
      </c>
      <c r="Q27" s="39"/>
      <c r="R27" s="39" t="s">
        <v>181</v>
      </c>
      <c r="S27" s="18"/>
      <c r="T27" s="1">
        <v>85</v>
      </c>
      <c r="U27" s="1">
        <v>90</v>
      </c>
      <c r="V27" s="1">
        <v>94</v>
      </c>
      <c r="W27" s="1">
        <v>95</v>
      </c>
      <c r="X27" s="1">
        <v>85</v>
      </c>
      <c r="Y27" s="1">
        <v>100</v>
      </c>
      <c r="Z27" s="1"/>
      <c r="AA27" s="1"/>
      <c r="AB27" s="1"/>
      <c r="AC27" s="1"/>
      <c r="AD27" s="1"/>
      <c r="AE27" s="18"/>
      <c r="AF27" s="43">
        <v>96</v>
      </c>
      <c r="AG27" s="43">
        <v>96</v>
      </c>
      <c r="AH27" s="43">
        <v>97</v>
      </c>
      <c r="AI27" s="43">
        <v>94</v>
      </c>
      <c r="AJ27" s="42">
        <f t="shared" si="10"/>
        <v>95.75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81">
        <v>8</v>
      </c>
      <c r="FH27" s="83"/>
      <c r="FI27" s="83"/>
      <c r="FJ27" s="84">
        <v>36508</v>
      </c>
      <c r="FK27" s="84">
        <v>36518</v>
      </c>
    </row>
    <row r="28" spans="1:167" x14ac:dyDescent="0.25">
      <c r="A28" s="19">
        <v>18</v>
      </c>
      <c r="B28" s="19">
        <v>90465</v>
      </c>
      <c r="C28" s="19" t="s">
        <v>83</v>
      </c>
      <c r="D28" s="18"/>
      <c r="E28" s="28">
        <f t="shared" si="0"/>
        <v>93</v>
      </c>
      <c r="F28" s="28" t="str">
        <f t="shared" si="1"/>
        <v>A</v>
      </c>
      <c r="G28" s="28">
        <f t="shared" si="2"/>
        <v>93</v>
      </c>
      <c r="H28" s="28" t="str">
        <f t="shared" si="3"/>
        <v>A</v>
      </c>
      <c r="I28" s="36">
        <v>1</v>
      </c>
      <c r="J28" s="28" t="str">
        <f t="shared" si="4"/>
        <v>Memiliki kemampuan dalam menganalisis dan  memahami  kompetensi dasar Kewajiban beribadah dan bersyukur kepada Allah serta         
Berbuat baik kepada sesama, namun sebaiknya dalam kompetensi dasar  Iman Kepada Qada dan Qadar perlu ditingkatkan</v>
      </c>
      <c r="K28" s="28">
        <f t="shared" si="5"/>
        <v>95.25</v>
      </c>
      <c r="L28" s="28" t="str">
        <f t="shared" si="6"/>
        <v>A</v>
      </c>
      <c r="M28" s="28">
        <f t="shared" si="7"/>
        <v>95.25</v>
      </c>
      <c r="N28" s="28" t="str">
        <f t="shared" si="8"/>
        <v>A</v>
      </c>
      <c r="O28" s="36">
        <v>1</v>
      </c>
      <c r="P28" s="28" t="str">
        <f t="shared" si="9"/>
        <v>Memiliki keterampampilan dalam membaca  dan mengidentifikasikan tajwid Q.S. Luqman (31) : 13-14 dan Q.S. Al-Baqarah (2): 83, serta hadis terkait, namun dalam implementasi perlu ditingkatkan.</v>
      </c>
      <c r="Q28" s="39"/>
      <c r="R28" s="39" t="s">
        <v>181</v>
      </c>
      <c r="S28" s="18"/>
      <c r="T28" s="1">
        <v>95</v>
      </c>
      <c r="U28" s="1">
        <v>92</v>
      </c>
      <c r="V28" s="1">
        <v>87</v>
      </c>
      <c r="W28" s="1">
        <v>89</v>
      </c>
      <c r="X28" s="1">
        <v>95</v>
      </c>
      <c r="Y28" s="1">
        <v>100</v>
      </c>
      <c r="Z28" s="1"/>
      <c r="AA28" s="1"/>
      <c r="AB28" s="1"/>
      <c r="AC28" s="1"/>
      <c r="AD28" s="1"/>
      <c r="AE28" s="18"/>
      <c r="AF28" s="43">
        <v>94</v>
      </c>
      <c r="AG28" s="43">
        <v>96</v>
      </c>
      <c r="AH28" s="43">
        <v>97</v>
      </c>
      <c r="AI28" s="43">
        <v>94</v>
      </c>
      <c r="AJ28" s="42">
        <f t="shared" si="10"/>
        <v>95.25</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81"/>
      <c r="FH28" s="83"/>
      <c r="FI28" s="83"/>
      <c r="FJ28" s="84"/>
      <c r="FK28" s="84"/>
    </row>
    <row r="29" spans="1:167" x14ac:dyDescent="0.25">
      <c r="A29" s="19">
        <v>19</v>
      </c>
      <c r="B29" s="19">
        <v>90479</v>
      </c>
      <c r="C29" s="19" t="s">
        <v>84</v>
      </c>
      <c r="D29" s="18"/>
      <c r="E29" s="28">
        <f t="shared" si="0"/>
        <v>88</v>
      </c>
      <c r="F29" s="28" t="str">
        <f t="shared" si="1"/>
        <v>A</v>
      </c>
      <c r="G29" s="28">
        <f t="shared" si="2"/>
        <v>88</v>
      </c>
      <c r="H29" s="28" t="str">
        <f t="shared" si="3"/>
        <v>A</v>
      </c>
      <c r="I29" s="36">
        <v>1</v>
      </c>
      <c r="J29" s="28" t="str">
        <f t="shared" si="4"/>
        <v>Memiliki kemampuan dalam menganalisis dan  memahami  kompetensi dasar Kewajiban beribadah dan bersyukur kepada Allah serta         
Berbuat baik kepada sesama, namun sebaiknya dalam kompetensi dasar  Iman Kepada Qada dan Qadar perlu ditingkatkan</v>
      </c>
      <c r="K29" s="28">
        <f t="shared" si="5"/>
        <v>95</v>
      </c>
      <c r="L29" s="28" t="str">
        <f t="shared" si="6"/>
        <v>A</v>
      </c>
      <c r="M29" s="28">
        <f t="shared" si="7"/>
        <v>95</v>
      </c>
      <c r="N29" s="28" t="str">
        <f t="shared" si="8"/>
        <v>A</v>
      </c>
      <c r="O29" s="36">
        <v>1</v>
      </c>
      <c r="P29" s="28" t="str">
        <f t="shared" si="9"/>
        <v>Memiliki keterampampilan dalam membaca  dan mengidentifikasikan tajwid Q.S. Luqman (31) : 13-14 dan Q.S. Al-Baqarah (2): 83, serta hadis terkait, namun dalam implementasi perlu ditingkatkan.</v>
      </c>
      <c r="Q29" s="39"/>
      <c r="R29" s="39" t="s">
        <v>181</v>
      </c>
      <c r="S29" s="18"/>
      <c r="T29" s="1">
        <v>93</v>
      </c>
      <c r="U29" s="1">
        <v>83</v>
      </c>
      <c r="V29" s="1">
        <v>85</v>
      </c>
      <c r="W29" s="1">
        <v>88</v>
      </c>
      <c r="X29" s="1">
        <v>93</v>
      </c>
      <c r="Y29" s="1">
        <v>84</v>
      </c>
      <c r="Z29" s="1"/>
      <c r="AA29" s="1"/>
      <c r="AB29" s="1"/>
      <c r="AC29" s="1"/>
      <c r="AD29" s="1"/>
      <c r="AE29" s="18"/>
      <c r="AF29" s="43">
        <v>97</v>
      </c>
      <c r="AG29" s="43">
        <v>95</v>
      </c>
      <c r="AH29" s="43">
        <v>95</v>
      </c>
      <c r="AI29" s="43">
        <v>93</v>
      </c>
      <c r="AJ29" s="42">
        <f t="shared" si="10"/>
        <v>95</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81">
        <v>9</v>
      </c>
      <c r="FH29" s="83"/>
      <c r="FI29" s="83"/>
      <c r="FJ29" s="84">
        <v>36509</v>
      </c>
      <c r="FK29" s="84">
        <v>36519</v>
      </c>
    </row>
    <row r="30" spans="1:167" x14ac:dyDescent="0.25">
      <c r="A30" s="19">
        <v>20</v>
      </c>
      <c r="B30" s="19">
        <v>90493</v>
      </c>
      <c r="C30" s="19" t="s">
        <v>85</v>
      </c>
      <c r="D30" s="18"/>
      <c r="E30" s="28">
        <f t="shared" si="0"/>
        <v>92</v>
      </c>
      <c r="F30" s="28" t="str">
        <f t="shared" si="1"/>
        <v>A</v>
      </c>
      <c r="G30" s="28">
        <f t="shared" si="2"/>
        <v>92</v>
      </c>
      <c r="H30" s="28" t="str">
        <f t="shared" si="3"/>
        <v>A</v>
      </c>
      <c r="I30" s="36">
        <v>1</v>
      </c>
      <c r="J30" s="28" t="str">
        <f t="shared" si="4"/>
        <v>Memiliki kemampuan dalam menganalisis dan  memahami  kompetensi dasar Kewajiban beribadah dan bersyukur kepada Allah serta         
Berbuat baik kepada sesama, namun sebaiknya dalam kompetensi dasar  Iman Kepada Qada dan Qadar perlu ditingkatkan</v>
      </c>
      <c r="K30" s="28">
        <f t="shared" si="5"/>
        <v>97</v>
      </c>
      <c r="L30" s="28" t="str">
        <f t="shared" si="6"/>
        <v>A</v>
      </c>
      <c r="M30" s="28">
        <f t="shared" si="7"/>
        <v>97</v>
      </c>
      <c r="N30" s="28" t="str">
        <f t="shared" si="8"/>
        <v>A</v>
      </c>
      <c r="O30" s="36">
        <v>1</v>
      </c>
      <c r="P30" s="28" t="str">
        <f t="shared" si="9"/>
        <v>Memiliki keterampampilan dalam membaca  dan mengidentifikasikan tajwid Q.S. Luqman (31) : 13-14 dan Q.S. Al-Baqarah (2): 83, serta hadis terkait, namun dalam implementasi perlu ditingkatkan.</v>
      </c>
      <c r="Q30" s="39"/>
      <c r="R30" s="39" t="s">
        <v>181</v>
      </c>
      <c r="S30" s="18"/>
      <c r="T30" s="1">
        <v>95</v>
      </c>
      <c r="U30" s="1">
        <v>93</v>
      </c>
      <c r="V30" s="1">
        <v>82</v>
      </c>
      <c r="W30" s="1">
        <v>88</v>
      </c>
      <c r="X30" s="1">
        <v>95</v>
      </c>
      <c r="Y30" s="1">
        <v>100</v>
      </c>
      <c r="Z30" s="1"/>
      <c r="AA30" s="1"/>
      <c r="AB30" s="1"/>
      <c r="AC30" s="1"/>
      <c r="AD30" s="1"/>
      <c r="AE30" s="18"/>
      <c r="AF30" s="43">
        <v>97</v>
      </c>
      <c r="AG30" s="43">
        <v>98</v>
      </c>
      <c r="AH30" s="43">
        <v>98</v>
      </c>
      <c r="AI30" s="43">
        <v>95</v>
      </c>
      <c r="AJ30" s="42">
        <f t="shared" si="10"/>
        <v>97</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81"/>
      <c r="FH30" s="83"/>
      <c r="FI30" s="83"/>
      <c r="FJ30" s="84"/>
      <c r="FK30" s="84"/>
    </row>
    <row r="31" spans="1:167" x14ac:dyDescent="0.25">
      <c r="A31" s="19">
        <v>21</v>
      </c>
      <c r="B31" s="19">
        <v>90507</v>
      </c>
      <c r="C31" s="19" t="s">
        <v>86</v>
      </c>
      <c r="D31" s="18"/>
      <c r="E31" s="28">
        <f t="shared" si="0"/>
        <v>91</v>
      </c>
      <c r="F31" s="28" t="str">
        <f t="shared" si="1"/>
        <v>A</v>
      </c>
      <c r="G31" s="28">
        <f t="shared" si="2"/>
        <v>91</v>
      </c>
      <c r="H31" s="28" t="str">
        <f t="shared" si="3"/>
        <v>A</v>
      </c>
      <c r="I31" s="36">
        <v>1</v>
      </c>
      <c r="J31" s="28" t="str">
        <f t="shared" si="4"/>
        <v>Memiliki kemampuan dalam menganalisis dan  memahami  kompetensi dasar Kewajiban beribadah dan bersyukur kepada Allah serta         
Berbuat baik kepada sesama, namun sebaiknya dalam kompetensi dasar  Iman Kepada Qada dan Qadar perlu ditingkatkan</v>
      </c>
      <c r="K31" s="28">
        <f t="shared" si="5"/>
        <v>97.25</v>
      </c>
      <c r="L31" s="28" t="str">
        <f t="shared" si="6"/>
        <v>A</v>
      </c>
      <c r="M31" s="28">
        <f t="shared" si="7"/>
        <v>97.25</v>
      </c>
      <c r="N31" s="28" t="str">
        <f t="shared" si="8"/>
        <v>A</v>
      </c>
      <c r="O31" s="36">
        <v>1</v>
      </c>
      <c r="P31" s="28" t="str">
        <f t="shared" si="9"/>
        <v>Memiliki keterampampilan dalam membaca  dan mengidentifikasikan tajwid Q.S. Luqman (31) : 13-14 dan Q.S. Al-Baqarah (2): 83, serta hadis terkait, namun dalam implementasi perlu ditingkatkan.</v>
      </c>
      <c r="Q31" s="39"/>
      <c r="R31" s="39" t="s">
        <v>181</v>
      </c>
      <c r="S31" s="18"/>
      <c r="T31" s="1">
        <v>93</v>
      </c>
      <c r="U31" s="1">
        <v>95</v>
      </c>
      <c r="V31" s="1">
        <v>87</v>
      </c>
      <c r="W31" s="1">
        <v>90</v>
      </c>
      <c r="X31" s="1">
        <v>93</v>
      </c>
      <c r="Y31" s="1">
        <v>90</v>
      </c>
      <c r="Z31" s="1"/>
      <c r="AA31" s="1"/>
      <c r="AB31" s="1"/>
      <c r="AC31" s="1"/>
      <c r="AD31" s="1"/>
      <c r="AE31" s="18"/>
      <c r="AF31" s="43">
        <v>98</v>
      </c>
      <c r="AG31" s="43">
        <v>97</v>
      </c>
      <c r="AH31" s="43">
        <v>98</v>
      </c>
      <c r="AI31" s="43">
        <v>96</v>
      </c>
      <c r="AJ31" s="42">
        <f t="shared" si="10"/>
        <v>97.25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81">
        <v>10</v>
      </c>
      <c r="FH31" s="83"/>
      <c r="FI31" s="83"/>
      <c r="FJ31" s="84">
        <v>36510</v>
      </c>
      <c r="FK31" s="84">
        <v>36520</v>
      </c>
    </row>
    <row r="32" spans="1:167" x14ac:dyDescent="0.25">
      <c r="A32" s="19">
        <v>22</v>
      </c>
      <c r="B32" s="19">
        <v>90521</v>
      </c>
      <c r="C32" s="19" t="s">
        <v>87</v>
      </c>
      <c r="D32" s="18"/>
      <c r="E32" s="28">
        <f t="shared" si="0"/>
        <v>92</v>
      </c>
      <c r="F32" s="28" t="str">
        <f t="shared" si="1"/>
        <v>A</v>
      </c>
      <c r="G32" s="28">
        <f t="shared" si="2"/>
        <v>92</v>
      </c>
      <c r="H32" s="28" t="str">
        <f t="shared" si="3"/>
        <v>A</v>
      </c>
      <c r="I32" s="36">
        <v>1</v>
      </c>
      <c r="J32" s="28" t="str">
        <f t="shared" si="4"/>
        <v>Memiliki kemampuan dalam menganalisis dan  memahami  kompetensi dasar Kewajiban beribadah dan bersyukur kepada Allah serta         
Berbuat baik kepada sesama, namun sebaiknya dalam kompetensi dasar  Iman Kepada Qada dan Qadar perlu ditingkatkan</v>
      </c>
      <c r="K32" s="28">
        <f t="shared" si="5"/>
        <v>96.5</v>
      </c>
      <c r="L32" s="28" t="str">
        <f t="shared" si="6"/>
        <v>A</v>
      </c>
      <c r="M32" s="28">
        <f t="shared" si="7"/>
        <v>96.5</v>
      </c>
      <c r="N32" s="28" t="str">
        <f t="shared" si="8"/>
        <v>A</v>
      </c>
      <c r="O32" s="36">
        <v>1</v>
      </c>
      <c r="P32" s="28" t="str">
        <f t="shared" si="9"/>
        <v>Memiliki keterampampilan dalam membaca  dan mengidentifikasikan tajwid Q.S. Luqman (31) : 13-14 dan Q.S. Al-Baqarah (2): 83, serta hadis terkait, namun dalam implementasi perlu ditingkatkan.</v>
      </c>
      <c r="Q32" s="39"/>
      <c r="R32" s="39" t="s">
        <v>181</v>
      </c>
      <c r="S32" s="18"/>
      <c r="T32" s="1">
        <v>86</v>
      </c>
      <c r="U32" s="1">
        <v>90</v>
      </c>
      <c r="V32" s="1">
        <v>95</v>
      </c>
      <c r="W32" s="1">
        <v>93</v>
      </c>
      <c r="X32" s="1">
        <v>97</v>
      </c>
      <c r="Y32" s="1">
        <v>92</v>
      </c>
      <c r="Z32" s="1"/>
      <c r="AA32" s="1"/>
      <c r="AB32" s="1"/>
      <c r="AC32" s="1"/>
      <c r="AD32" s="1"/>
      <c r="AE32" s="18"/>
      <c r="AF32" s="43">
        <v>97</v>
      </c>
      <c r="AG32" s="43">
        <v>96</v>
      </c>
      <c r="AH32" s="43">
        <v>96</v>
      </c>
      <c r="AI32" s="43">
        <v>97</v>
      </c>
      <c r="AJ32" s="42">
        <f t="shared" si="10"/>
        <v>96.5</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81"/>
      <c r="FH32" s="84"/>
      <c r="FI32" s="84"/>
      <c r="FJ32" s="84"/>
      <c r="FK32" s="84"/>
    </row>
    <row r="33" spans="1:157" x14ac:dyDescent="0.25">
      <c r="A33" s="19">
        <v>23</v>
      </c>
      <c r="B33" s="19">
        <v>90535</v>
      </c>
      <c r="C33" s="19" t="s">
        <v>88</v>
      </c>
      <c r="D33" s="18"/>
      <c r="E33" s="28">
        <f t="shared" si="0"/>
        <v>86</v>
      </c>
      <c r="F33" s="28" t="str">
        <f t="shared" si="1"/>
        <v>A</v>
      </c>
      <c r="G33" s="28">
        <f t="shared" si="2"/>
        <v>86</v>
      </c>
      <c r="H33" s="28" t="str">
        <f t="shared" si="3"/>
        <v>A</v>
      </c>
      <c r="I33" s="36">
        <v>2</v>
      </c>
      <c r="J33" s="28" t="str">
        <f t="shared" si="4"/>
        <v>Memiliki kemampuan dalam  menganalisis dan memahami kompetensi dasar Iman kepada Qodo dan Qodar Allah, namun dalam kompetensi dasar Bersikap optimis, ikhtiar dan tawakal  perlu ditingkatkan.</v>
      </c>
      <c r="K33" s="28">
        <f t="shared" si="5"/>
        <v>92.75</v>
      </c>
      <c r="L33" s="28" t="str">
        <f t="shared" si="6"/>
        <v>A</v>
      </c>
      <c r="M33" s="28">
        <f t="shared" si="7"/>
        <v>92.75</v>
      </c>
      <c r="N33" s="28" t="str">
        <f t="shared" si="8"/>
        <v>A</v>
      </c>
      <c r="O33" s="36">
        <v>1</v>
      </c>
      <c r="P33" s="28" t="str">
        <f t="shared" si="9"/>
        <v>Memiliki keterampampilan dalam membaca  dan mengidentifikasikan tajwid Q.S. Luqman (31) : 13-14 dan Q.S. Al-Baqarah (2): 83, serta hadis terkait, namun dalam implementasi perlu ditingkatkan.</v>
      </c>
      <c r="Q33" s="39"/>
      <c r="R33" s="39" t="s">
        <v>181</v>
      </c>
      <c r="S33" s="18"/>
      <c r="T33" s="1">
        <v>82</v>
      </c>
      <c r="U33" s="1">
        <v>82</v>
      </c>
      <c r="V33" s="1">
        <v>85</v>
      </c>
      <c r="W33" s="1">
        <v>87</v>
      </c>
      <c r="X33" s="1">
        <v>82</v>
      </c>
      <c r="Y33" s="1">
        <v>100</v>
      </c>
      <c r="Z33" s="1"/>
      <c r="AA33" s="1"/>
      <c r="AB33" s="1"/>
      <c r="AC33" s="1"/>
      <c r="AD33" s="1"/>
      <c r="AE33" s="18"/>
      <c r="AF33" s="44">
        <v>97</v>
      </c>
      <c r="AG33" s="44">
        <v>97</v>
      </c>
      <c r="AH33" s="44">
        <v>85</v>
      </c>
      <c r="AI33" s="44">
        <v>92</v>
      </c>
      <c r="AJ33" s="42">
        <f t="shared" si="10"/>
        <v>92.75</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90549</v>
      </c>
      <c r="C34" s="19" t="s">
        <v>89</v>
      </c>
      <c r="D34" s="18"/>
      <c r="E34" s="28">
        <f t="shared" si="0"/>
        <v>85</v>
      </c>
      <c r="F34" s="28" t="str">
        <f t="shared" si="1"/>
        <v>A</v>
      </c>
      <c r="G34" s="28">
        <f t="shared" si="2"/>
        <v>85</v>
      </c>
      <c r="H34" s="28" t="str">
        <f t="shared" si="3"/>
        <v>A</v>
      </c>
      <c r="I34" s="36">
        <v>2</v>
      </c>
      <c r="J34" s="28" t="str">
        <f t="shared" si="4"/>
        <v>Memiliki kemampuan dalam  menganalisis dan memahami kompetensi dasar Iman kepada Qodo dan Qodar Allah, namun dalam kompetensi dasar Bersikap optimis, ikhtiar dan tawakal  perlu ditingkatkan.</v>
      </c>
      <c r="K34" s="28">
        <f t="shared" si="5"/>
        <v>88.5</v>
      </c>
      <c r="L34" s="28" t="str">
        <f t="shared" si="6"/>
        <v>A</v>
      </c>
      <c r="M34" s="28">
        <f t="shared" si="7"/>
        <v>88.5</v>
      </c>
      <c r="N34" s="28" t="str">
        <f t="shared" si="8"/>
        <v>A</v>
      </c>
      <c r="O34" s="36">
        <v>1</v>
      </c>
      <c r="P34" s="28" t="str">
        <f t="shared" si="9"/>
        <v>Memiliki keterampampilan dalam membaca  dan mengidentifikasikan tajwid Q.S. Luqman (31) : 13-14 dan Q.S. Al-Baqarah (2): 83, serta hadis terkait, namun dalam implementasi perlu ditingkatkan.</v>
      </c>
      <c r="Q34" s="39"/>
      <c r="R34" s="39" t="s">
        <v>181</v>
      </c>
      <c r="S34" s="18"/>
      <c r="T34" s="1">
        <v>85</v>
      </c>
      <c r="U34" s="1">
        <v>81</v>
      </c>
      <c r="V34" s="1">
        <v>80</v>
      </c>
      <c r="W34" s="1">
        <v>86</v>
      </c>
      <c r="X34" s="1">
        <v>85</v>
      </c>
      <c r="Y34" s="1">
        <v>92</v>
      </c>
      <c r="Z34" s="1"/>
      <c r="AA34" s="1"/>
      <c r="AB34" s="1"/>
      <c r="AC34" s="1"/>
      <c r="AD34" s="1"/>
      <c r="AE34" s="18"/>
      <c r="AF34" s="44">
        <v>97</v>
      </c>
      <c r="AG34" s="44">
        <v>86</v>
      </c>
      <c r="AH34" s="44">
        <v>86</v>
      </c>
      <c r="AI34" s="44">
        <v>85</v>
      </c>
      <c r="AJ34" s="42">
        <f t="shared" si="10"/>
        <v>88.5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90563</v>
      </c>
      <c r="C35" s="19" t="s">
        <v>90</v>
      </c>
      <c r="D35" s="18"/>
      <c r="E35" s="28">
        <f t="shared" si="0"/>
        <v>89</v>
      </c>
      <c r="F35" s="28" t="str">
        <f t="shared" si="1"/>
        <v>A</v>
      </c>
      <c r="G35" s="28">
        <f t="shared" si="2"/>
        <v>89</v>
      </c>
      <c r="H35" s="28" t="str">
        <f t="shared" si="3"/>
        <v>A</v>
      </c>
      <c r="I35" s="36">
        <v>1</v>
      </c>
      <c r="J35" s="28" t="str">
        <f t="shared" si="4"/>
        <v>Memiliki kemampuan dalam menganalisis dan  memahami  kompetensi dasar Kewajiban beribadah dan bersyukur kepada Allah serta         
Berbuat baik kepada sesama, namun sebaiknya dalam kompetensi dasar  Iman Kepada Qada dan Qadar perlu ditingkatkan</v>
      </c>
      <c r="K35" s="28">
        <f t="shared" si="5"/>
        <v>92.75</v>
      </c>
      <c r="L35" s="28" t="str">
        <f t="shared" si="6"/>
        <v>A</v>
      </c>
      <c r="M35" s="28">
        <f t="shared" si="7"/>
        <v>92.75</v>
      </c>
      <c r="N35" s="28" t="str">
        <f t="shared" si="8"/>
        <v>A</v>
      </c>
      <c r="O35" s="36">
        <v>1</v>
      </c>
      <c r="P35" s="28" t="str">
        <f t="shared" si="9"/>
        <v>Memiliki keterampampilan dalam membaca  dan mengidentifikasikan tajwid Q.S. Luqman (31) : 13-14 dan Q.S. Al-Baqarah (2): 83, serta hadis terkait, namun dalam implementasi perlu ditingkatkan.</v>
      </c>
      <c r="Q35" s="39"/>
      <c r="R35" s="39" t="s">
        <v>181</v>
      </c>
      <c r="S35" s="18"/>
      <c r="T35" s="1">
        <v>92</v>
      </c>
      <c r="U35" s="1">
        <v>85</v>
      </c>
      <c r="V35" s="1">
        <v>83</v>
      </c>
      <c r="W35" s="1">
        <v>85</v>
      </c>
      <c r="X35" s="1">
        <v>92</v>
      </c>
      <c r="Y35" s="1">
        <v>96</v>
      </c>
      <c r="Z35" s="1"/>
      <c r="AA35" s="1"/>
      <c r="AB35" s="1"/>
      <c r="AC35" s="1"/>
      <c r="AD35" s="1"/>
      <c r="AE35" s="18"/>
      <c r="AF35" s="44">
        <v>94</v>
      </c>
      <c r="AG35" s="44">
        <v>97</v>
      </c>
      <c r="AH35" s="44">
        <v>87</v>
      </c>
      <c r="AI35" s="44">
        <v>93</v>
      </c>
      <c r="AJ35" s="42">
        <f t="shared" si="10"/>
        <v>92.75</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90577</v>
      </c>
      <c r="C36" s="19" t="s">
        <v>91</v>
      </c>
      <c r="D36" s="18"/>
      <c r="E36" s="28">
        <f t="shared" si="0"/>
        <v>87</v>
      </c>
      <c r="F36" s="28" t="str">
        <f t="shared" si="1"/>
        <v>A</v>
      </c>
      <c r="G36" s="28">
        <f t="shared" si="2"/>
        <v>87</v>
      </c>
      <c r="H36" s="28" t="str">
        <f t="shared" si="3"/>
        <v>A</v>
      </c>
      <c r="I36" s="36">
        <v>1</v>
      </c>
      <c r="J36" s="28" t="str">
        <f t="shared" si="4"/>
        <v>Memiliki kemampuan dalam menganalisis dan  memahami  kompetensi dasar Kewajiban beribadah dan bersyukur kepada Allah serta         
Berbuat baik kepada sesama, namun sebaiknya dalam kompetensi dasar  Iman Kepada Qada dan Qadar perlu ditingkatkan</v>
      </c>
      <c r="K36" s="28">
        <f t="shared" si="5"/>
        <v>93</v>
      </c>
      <c r="L36" s="28" t="str">
        <f t="shared" si="6"/>
        <v>A</v>
      </c>
      <c r="M36" s="28">
        <f t="shared" si="7"/>
        <v>93</v>
      </c>
      <c r="N36" s="28" t="str">
        <f t="shared" si="8"/>
        <v>A</v>
      </c>
      <c r="O36" s="36">
        <v>1</v>
      </c>
      <c r="P36" s="28" t="str">
        <f t="shared" si="9"/>
        <v>Memiliki keterampampilan dalam membaca  dan mengidentifikasikan tajwid Q.S. Luqman (31) : 13-14 dan Q.S. Al-Baqarah (2): 83, serta hadis terkait, namun dalam implementasi perlu ditingkatkan.</v>
      </c>
      <c r="Q36" s="39"/>
      <c r="R36" s="39" t="s">
        <v>181</v>
      </c>
      <c r="S36" s="18"/>
      <c r="T36" s="1">
        <v>82</v>
      </c>
      <c r="U36" s="1">
        <v>83</v>
      </c>
      <c r="V36" s="1">
        <v>83</v>
      </c>
      <c r="W36" s="1">
        <v>97</v>
      </c>
      <c r="X36" s="1">
        <v>82</v>
      </c>
      <c r="Y36" s="1">
        <v>96</v>
      </c>
      <c r="Z36" s="1"/>
      <c r="AA36" s="1"/>
      <c r="AB36" s="1"/>
      <c r="AC36" s="1"/>
      <c r="AD36" s="1"/>
      <c r="AE36" s="18"/>
      <c r="AF36" s="44">
        <v>95</v>
      </c>
      <c r="AG36" s="44">
        <v>95</v>
      </c>
      <c r="AH36" s="44">
        <v>88</v>
      </c>
      <c r="AI36" s="44">
        <v>94</v>
      </c>
      <c r="AJ36" s="42">
        <f t="shared" si="10"/>
        <v>93</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90591</v>
      </c>
      <c r="C37" s="19" t="s">
        <v>92</v>
      </c>
      <c r="D37" s="18"/>
      <c r="E37" s="28">
        <f t="shared" si="0"/>
        <v>91</v>
      </c>
      <c r="F37" s="28" t="str">
        <f t="shared" si="1"/>
        <v>A</v>
      </c>
      <c r="G37" s="28">
        <f t="shared" si="2"/>
        <v>91</v>
      </c>
      <c r="H37" s="28" t="str">
        <f t="shared" si="3"/>
        <v>A</v>
      </c>
      <c r="I37" s="36">
        <v>1</v>
      </c>
      <c r="J37" s="28" t="str">
        <f t="shared" si="4"/>
        <v>Memiliki kemampuan dalam menganalisis dan  memahami  kompetensi dasar Kewajiban beribadah dan bersyukur kepada Allah serta         
Berbuat baik kepada sesama, namun sebaiknya dalam kompetensi dasar  Iman Kepada Qada dan Qadar perlu ditingkatkan</v>
      </c>
      <c r="K37" s="28">
        <f t="shared" si="5"/>
        <v>94</v>
      </c>
      <c r="L37" s="28" t="str">
        <f t="shared" si="6"/>
        <v>A</v>
      </c>
      <c r="M37" s="28">
        <f t="shared" si="7"/>
        <v>94</v>
      </c>
      <c r="N37" s="28" t="str">
        <f t="shared" si="8"/>
        <v>A</v>
      </c>
      <c r="O37" s="36">
        <v>1</v>
      </c>
      <c r="P37" s="28" t="str">
        <f t="shared" si="9"/>
        <v>Memiliki keterampampilan dalam membaca  dan mengidentifikasikan tajwid Q.S. Luqman (31) : 13-14 dan Q.S. Al-Baqarah (2): 83, serta hadis terkait, namun dalam implementasi perlu ditingkatkan.</v>
      </c>
      <c r="Q37" s="39"/>
      <c r="R37" s="39" t="s">
        <v>181</v>
      </c>
      <c r="S37" s="18"/>
      <c r="T37" s="1">
        <v>95</v>
      </c>
      <c r="U37" s="1">
        <v>90</v>
      </c>
      <c r="V37" s="1">
        <v>80</v>
      </c>
      <c r="W37" s="1">
        <v>86</v>
      </c>
      <c r="X37" s="1">
        <v>95</v>
      </c>
      <c r="Y37" s="1">
        <v>100</v>
      </c>
      <c r="Z37" s="1"/>
      <c r="AA37" s="1"/>
      <c r="AB37" s="1"/>
      <c r="AC37" s="1"/>
      <c r="AD37" s="1"/>
      <c r="AE37" s="18"/>
      <c r="AF37" s="44">
        <v>97</v>
      </c>
      <c r="AG37" s="44">
        <v>93</v>
      </c>
      <c r="AH37" s="44">
        <v>92</v>
      </c>
      <c r="AI37" s="44">
        <v>94</v>
      </c>
      <c r="AJ37" s="42">
        <f t="shared" si="10"/>
        <v>94</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90605</v>
      </c>
      <c r="C38" s="19" t="s">
        <v>93</v>
      </c>
      <c r="D38" s="18"/>
      <c r="E38" s="28">
        <f t="shared" si="0"/>
        <v>93</v>
      </c>
      <c r="F38" s="28" t="str">
        <f t="shared" si="1"/>
        <v>A</v>
      </c>
      <c r="G38" s="28">
        <f t="shared" si="2"/>
        <v>93</v>
      </c>
      <c r="H38" s="28" t="str">
        <f t="shared" si="3"/>
        <v>A</v>
      </c>
      <c r="I38" s="36">
        <v>1</v>
      </c>
      <c r="J38" s="28" t="str">
        <f t="shared" si="4"/>
        <v>Memiliki kemampuan dalam menganalisis dan  memahami  kompetensi dasar Kewajiban beribadah dan bersyukur kepada Allah serta         
Berbuat baik kepada sesama, namun sebaiknya dalam kompetensi dasar  Iman Kepada Qada dan Qadar perlu ditingkatkan</v>
      </c>
      <c r="K38" s="28">
        <f t="shared" si="5"/>
        <v>95.25</v>
      </c>
      <c r="L38" s="28" t="str">
        <f t="shared" si="6"/>
        <v>A</v>
      </c>
      <c r="M38" s="28">
        <f t="shared" si="7"/>
        <v>95.25</v>
      </c>
      <c r="N38" s="28" t="str">
        <f t="shared" si="8"/>
        <v>A</v>
      </c>
      <c r="O38" s="36">
        <v>1</v>
      </c>
      <c r="P38" s="28" t="str">
        <f t="shared" si="9"/>
        <v>Memiliki keterampampilan dalam membaca  dan mengidentifikasikan tajwid Q.S. Luqman (31) : 13-14 dan Q.S. Al-Baqarah (2): 83, serta hadis terkait, namun dalam implementasi perlu ditingkatkan.</v>
      </c>
      <c r="Q38" s="39"/>
      <c r="R38" s="39" t="s">
        <v>181</v>
      </c>
      <c r="S38" s="18"/>
      <c r="T38" s="1">
        <v>94</v>
      </c>
      <c r="U38" s="1">
        <v>88</v>
      </c>
      <c r="V38" s="1">
        <v>90</v>
      </c>
      <c r="W38" s="1">
        <v>93</v>
      </c>
      <c r="X38" s="1">
        <v>94</v>
      </c>
      <c r="Y38" s="1">
        <v>96</v>
      </c>
      <c r="Z38" s="1"/>
      <c r="AA38" s="1"/>
      <c r="AB38" s="1"/>
      <c r="AC38" s="1"/>
      <c r="AD38" s="1"/>
      <c r="AE38" s="18"/>
      <c r="AF38" s="44">
        <v>96</v>
      </c>
      <c r="AG38" s="44">
        <v>95</v>
      </c>
      <c r="AH38" s="44">
        <v>94</v>
      </c>
      <c r="AI38" s="44">
        <v>96</v>
      </c>
      <c r="AJ38" s="42">
        <f t="shared" si="10"/>
        <v>95.25</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90619</v>
      </c>
      <c r="C39" s="19" t="s">
        <v>94</v>
      </c>
      <c r="D39" s="18"/>
      <c r="E39" s="28">
        <f t="shared" si="0"/>
        <v>91</v>
      </c>
      <c r="F39" s="28" t="str">
        <f t="shared" si="1"/>
        <v>A</v>
      </c>
      <c r="G39" s="28">
        <f t="shared" si="2"/>
        <v>91</v>
      </c>
      <c r="H39" s="28" t="str">
        <f t="shared" si="3"/>
        <v>A</v>
      </c>
      <c r="I39" s="36">
        <v>1</v>
      </c>
      <c r="J39" s="28" t="str">
        <f t="shared" si="4"/>
        <v>Memiliki kemampuan dalam menganalisis dan  memahami  kompetensi dasar Kewajiban beribadah dan bersyukur kepada Allah serta         
Berbuat baik kepada sesama, namun sebaiknya dalam kompetensi dasar  Iman Kepada Qada dan Qadar perlu ditingkatkan</v>
      </c>
      <c r="K39" s="28">
        <f t="shared" si="5"/>
        <v>95</v>
      </c>
      <c r="L39" s="28" t="str">
        <f t="shared" si="6"/>
        <v>A</v>
      </c>
      <c r="M39" s="28">
        <f t="shared" si="7"/>
        <v>95</v>
      </c>
      <c r="N39" s="28" t="str">
        <f t="shared" si="8"/>
        <v>A</v>
      </c>
      <c r="O39" s="36">
        <v>1</v>
      </c>
      <c r="P39" s="28" t="str">
        <f t="shared" si="9"/>
        <v>Memiliki keterampampilan dalam membaca  dan mengidentifikasikan tajwid Q.S. Luqman (31) : 13-14 dan Q.S. Al-Baqarah (2): 83, serta hadis terkait, namun dalam implementasi perlu ditingkatkan.</v>
      </c>
      <c r="Q39" s="39"/>
      <c r="R39" s="39" t="s">
        <v>181</v>
      </c>
      <c r="S39" s="18"/>
      <c r="T39" s="1">
        <v>92</v>
      </c>
      <c r="U39" s="1">
        <v>95</v>
      </c>
      <c r="V39" s="1">
        <v>88</v>
      </c>
      <c r="W39" s="1">
        <v>87</v>
      </c>
      <c r="X39" s="1">
        <v>92</v>
      </c>
      <c r="Y39" s="1">
        <v>92</v>
      </c>
      <c r="Z39" s="1"/>
      <c r="AA39" s="1"/>
      <c r="AB39" s="1"/>
      <c r="AC39" s="1"/>
      <c r="AD39" s="1"/>
      <c r="AE39" s="18"/>
      <c r="AF39" s="44">
        <v>97</v>
      </c>
      <c r="AG39" s="44">
        <v>96</v>
      </c>
      <c r="AH39" s="44">
        <v>92</v>
      </c>
      <c r="AI39" s="44">
        <v>95</v>
      </c>
      <c r="AJ39" s="45">
        <f t="shared" si="10"/>
        <v>95</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90633</v>
      </c>
      <c r="C40" s="19" t="s">
        <v>95</v>
      </c>
      <c r="D40" s="18"/>
      <c r="E40" s="28">
        <f t="shared" si="0"/>
        <v>88</v>
      </c>
      <c r="F40" s="28" t="str">
        <f t="shared" si="1"/>
        <v>A</v>
      </c>
      <c r="G40" s="28">
        <f t="shared" si="2"/>
        <v>88</v>
      </c>
      <c r="H40" s="28" t="str">
        <f t="shared" si="3"/>
        <v>A</v>
      </c>
      <c r="I40" s="36">
        <v>1</v>
      </c>
      <c r="J40" s="28" t="str">
        <f t="shared" si="4"/>
        <v>Memiliki kemampuan dalam menganalisis dan  memahami  kompetensi dasar Kewajiban beribadah dan bersyukur kepada Allah serta         
Berbuat baik kepada sesama, namun sebaiknya dalam kompetensi dasar  Iman Kepada Qada dan Qadar perlu ditingkatkan</v>
      </c>
      <c r="K40" s="28">
        <f t="shared" si="5"/>
        <v>95</v>
      </c>
      <c r="L40" s="28" t="str">
        <f t="shared" si="6"/>
        <v>A</v>
      </c>
      <c r="M40" s="28">
        <f t="shared" si="7"/>
        <v>95</v>
      </c>
      <c r="N40" s="28" t="str">
        <f t="shared" si="8"/>
        <v>A</v>
      </c>
      <c r="O40" s="36">
        <v>1</v>
      </c>
      <c r="P40" s="28" t="str">
        <f t="shared" si="9"/>
        <v>Memiliki keterampampilan dalam membaca  dan mengidentifikasikan tajwid Q.S. Luqman (31) : 13-14 dan Q.S. Al-Baqarah (2): 83, serta hadis terkait, namun dalam implementasi perlu ditingkatkan.</v>
      </c>
      <c r="Q40" s="39"/>
      <c r="R40" s="39" t="s">
        <v>181</v>
      </c>
      <c r="S40" s="18"/>
      <c r="T40" s="1">
        <v>83</v>
      </c>
      <c r="U40" s="1">
        <v>88</v>
      </c>
      <c r="V40" s="1">
        <v>90</v>
      </c>
      <c r="W40" s="1">
        <v>88</v>
      </c>
      <c r="X40" s="1">
        <v>83</v>
      </c>
      <c r="Y40" s="1">
        <v>96</v>
      </c>
      <c r="Z40" s="1"/>
      <c r="AA40" s="1"/>
      <c r="AB40" s="1"/>
      <c r="AC40" s="1"/>
      <c r="AD40" s="1"/>
      <c r="AE40" s="18"/>
      <c r="AF40" s="44">
        <v>98</v>
      </c>
      <c r="AG40" s="44">
        <v>96</v>
      </c>
      <c r="AH40" s="44">
        <v>90</v>
      </c>
      <c r="AI40" s="44">
        <v>96</v>
      </c>
      <c r="AJ40" s="45">
        <f t="shared" si="10"/>
        <v>95</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90647</v>
      </c>
      <c r="C41" s="19" t="s">
        <v>96</v>
      </c>
      <c r="D41" s="18"/>
      <c r="E41" s="28">
        <f t="shared" si="0"/>
        <v>86</v>
      </c>
      <c r="F41" s="28" t="str">
        <f t="shared" si="1"/>
        <v>A</v>
      </c>
      <c r="G41" s="28">
        <f t="shared" si="2"/>
        <v>86</v>
      </c>
      <c r="H41" s="28" t="str">
        <f t="shared" si="3"/>
        <v>A</v>
      </c>
      <c r="I41" s="36">
        <v>1</v>
      </c>
      <c r="J41" s="28" t="str">
        <f t="shared" si="4"/>
        <v>Memiliki kemampuan dalam menganalisis dan  memahami  kompetensi dasar Kewajiban beribadah dan bersyukur kepada Allah serta         
Berbuat baik kepada sesama, namun sebaiknya dalam kompetensi dasar  Iman Kepada Qada dan Qadar perlu ditingkatkan</v>
      </c>
      <c r="K41" s="28">
        <f t="shared" si="5"/>
        <v>97</v>
      </c>
      <c r="L41" s="28" t="str">
        <f t="shared" si="6"/>
        <v>A</v>
      </c>
      <c r="M41" s="28">
        <f t="shared" si="7"/>
        <v>97</v>
      </c>
      <c r="N41" s="28" t="str">
        <f t="shared" si="8"/>
        <v>A</v>
      </c>
      <c r="O41" s="36">
        <v>1</v>
      </c>
      <c r="P41" s="28" t="str">
        <f t="shared" si="9"/>
        <v>Memiliki keterampampilan dalam membaca  dan mengidentifikasikan tajwid Q.S. Luqman (31) : 13-14 dan Q.S. Al-Baqarah (2): 83, serta hadis terkait, namun dalam implementasi perlu ditingkatkan.</v>
      </c>
      <c r="Q41" s="39"/>
      <c r="R41" s="39" t="s">
        <v>181</v>
      </c>
      <c r="S41" s="18"/>
      <c r="T41" s="1">
        <v>82</v>
      </c>
      <c r="U41" s="1">
        <v>80</v>
      </c>
      <c r="V41" s="1">
        <v>90</v>
      </c>
      <c r="W41" s="1">
        <v>87</v>
      </c>
      <c r="X41" s="1">
        <v>82</v>
      </c>
      <c r="Y41" s="1">
        <v>96</v>
      </c>
      <c r="Z41" s="1"/>
      <c r="AA41" s="1"/>
      <c r="AB41" s="1"/>
      <c r="AC41" s="1"/>
      <c r="AD41" s="1"/>
      <c r="AE41" s="18"/>
      <c r="AF41" s="44">
        <v>98</v>
      </c>
      <c r="AG41" s="44">
        <v>97</v>
      </c>
      <c r="AH41" s="44">
        <v>98</v>
      </c>
      <c r="AI41" s="44">
        <v>95</v>
      </c>
      <c r="AJ41" s="45">
        <f t="shared" si="10"/>
        <v>97</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90661</v>
      </c>
      <c r="C42" s="19" t="s">
        <v>97</v>
      </c>
      <c r="D42" s="18"/>
      <c r="E42" s="28">
        <f t="shared" si="0"/>
        <v>91</v>
      </c>
      <c r="F42" s="28" t="str">
        <f t="shared" si="1"/>
        <v>A</v>
      </c>
      <c r="G42" s="28">
        <f t="shared" si="2"/>
        <v>91</v>
      </c>
      <c r="H42" s="28" t="str">
        <f t="shared" si="3"/>
        <v>A</v>
      </c>
      <c r="I42" s="36">
        <v>1</v>
      </c>
      <c r="J42" s="28" t="str">
        <f t="shared" si="4"/>
        <v>Memiliki kemampuan dalam menganalisis dan  memahami  kompetensi dasar Kewajiban beribadah dan bersyukur kepada Allah serta         
Berbuat baik kepada sesama, namun sebaiknya dalam kompetensi dasar  Iman Kepada Qada dan Qadar perlu ditingkatkan</v>
      </c>
      <c r="K42" s="28">
        <f t="shared" si="5"/>
        <v>94.75</v>
      </c>
      <c r="L42" s="28" t="str">
        <f t="shared" si="6"/>
        <v>A</v>
      </c>
      <c r="M42" s="28">
        <f t="shared" si="7"/>
        <v>94.75</v>
      </c>
      <c r="N42" s="28" t="str">
        <f t="shared" si="8"/>
        <v>A</v>
      </c>
      <c r="O42" s="36">
        <v>1</v>
      </c>
      <c r="P42" s="28" t="str">
        <f t="shared" si="9"/>
        <v>Memiliki keterampampilan dalam membaca  dan mengidentifikasikan tajwid Q.S. Luqman (31) : 13-14 dan Q.S. Al-Baqarah (2): 83, serta hadis terkait, namun dalam implementasi perlu ditingkatkan.</v>
      </c>
      <c r="Q42" s="39"/>
      <c r="R42" s="39" t="s">
        <v>181</v>
      </c>
      <c r="S42" s="18"/>
      <c r="T42" s="1">
        <v>92</v>
      </c>
      <c r="U42" s="1">
        <v>95</v>
      </c>
      <c r="V42" s="1">
        <v>76</v>
      </c>
      <c r="W42" s="1">
        <v>88</v>
      </c>
      <c r="X42" s="1">
        <v>92</v>
      </c>
      <c r="Y42" s="1">
        <v>100</v>
      </c>
      <c r="Z42" s="1"/>
      <c r="AA42" s="1"/>
      <c r="AB42" s="1"/>
      <c r="AC42" s="1"/>
      <c r="AD42" s="1"/>
      <c r="AE42" s="18"/>
      <c r="AF42" s="44">
        <v>95</v>
      </c>
      <c r="AG42" s="44">
        <v>96</v>
      </c>
      <c r="AH42" s="44">
        <v>93</v>
      </c>
      <c r="AI42" s="44">
        <v>95</v>
      </c>
      <c r="AJ42" s="45">
        <f t="shared" si="10"/>
        <v>94.75</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90675</v>
      </c>
      <c r="C43" s="19" t="s">
        <v>98</v>
      </c>
      <c r="D43" s="18"/>
      <c r="E43" s="28">
        <f t="shared" si="0"/>
        <v>90</v>
      </c>
      <c r="F43" s="28" t="str">
        <f t="shared" si="1"/>
        <v>A</v>
      </c>
      <c r="G43" s="28">
        <f t="shared" si="2"/>
        <v>90</v>
      </c>
      <c r="H43" s="28" t="str">
        <f t="shared" si="3"/>
        <v>A</v>
      </c>
      <c r="I43" s="36">
        <v>1</v>
      </c>
      <c r="J43" s="28" t="str">
        <f t="shared" si="4"/>
        <v>Memiliki kemampuan dalam menganalisis dan  memahami  kompetensi dasar Kewajiban beribadah dan bersyukur kepada Allah serta         
Berbuat baik kepada sesama, namun sebaiknya dalam kompetensi dasar  Iman Kepada Qada dan Qadar perlu ditingkatkan</v>
      </c>
      <c r="K43" s="28">
        <f t="shared" si="5"/>
        <v>93.25</v>
      </c>
      <c r="L43" s="28" t="str">
        <f t="shared" si="6"/>
        <v>A</v>
      </c>
      <c r="M43" s="28">
        <f t="shared" si="7"/>
        <v>93.25</v>
      </c>
      <c r="N43" s="28" t="str">
        <f t="shared" si="8"/>
        <v>A</v>
      </c>
      <c r="O43" s="36">
        <v>1</v>
      </c>
      <c r="P43" s="28" t="str">
        <f t="shared" si="9"/>
        <v>Memiliki keterampampilan dalam membaca  dan mengidentifikasikan tajwid Q.S. Luqman (31) : 13-14 dan Q.S. Al-Baqarah (2): 83, serta hadis terkait, namun dalam implementasi perlu ditingkatkan.</v>
      </c>
      <c r="Q43" s="39"/>
      <c r="R43" s="39" t="s">
        <v>181</v>
      </c>
      <c r="S43" s="18"/>
      <c r="T43" s="1">
        <v>90</v>
      </c>
      <c r="U43" s="1">
        <v>95</v>
      </c>
      <c r="V43" s="1">
        <v>73</v>
      </c>
      <c r="W43" s="1">
        <v>94</v>
      </c>
      <c r="X43" s="1">
        <v>90</v>
      </c>
      <c r="Y43" s="1">
        <v>96</v>
      </c>
      <c r="Z43" s="1"/>
      <c r="AA43" s="1"/>
      <c r="AB43" s="1"/>
      <c r="AC43" s="1"/>
      <c r="AD43" s="1"/>
      <c r="AE43" s="18"/>
      <c r="AF43" s="44">
        <v>98</v>
      </c>
      <c r="AG43" s="44">
        <v>95</v>
      </c>
      <c r="AH43" s="44">
        <v>86</v>
      </c>
      <c r="AI43" s="44">
        <v>94</v>
      </c>
      <c r="AJ43" s="45">
        <f t="shared" si="10"/>
        <v>93.25</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90689</v>
      </c>
      <c r="C44" s="19" t="s">
        <v>99</v>
      </c>
      <c r="D44" s="18"/>
      <c r="E44" s="28">
        <f t="shared" si="0"/>
        <v>95</v>
      </c>
      <c r="F44" s="28" t="str">
        <f t="shared" si="1"/>
        <v>A</v>
      </c>
      <c r="G44" s="28">
        <f t="shared" si="2"/>
        <v>95</v>
      </c>
      <c r="H44" s="28" t="str">
        <f t="shared" si="3"/>
        <v>A</v>
      </c>
      <c r="I44" s="36">
        <v>1</v>
      </c>
      <c r="J44" s="28" t="str">
        <f t="shared" si="4"/>
        <v>Memiliki kemampuan dalam menganalisis dan  memahami  kompetensi dasar Kewajiban beribadah dan bersyukur kepada Allah serta         
Berbuat baik kepada sesama, namun sebaiknya dalam kompetensi dasar  Iman Kepada Qada dan Qadar perlu ditingkatkan</v>
      </c>
      <c r="K44" s="28">
        <f t="shared" si="5"/>
        <v>95</v>
      </c>
      <c r="L44" s="28" t="str">
        <f t="shared" si="6"/>
        <v>A</v>
      </c>
      <c r="M44" s="28">
        <f t="shared" si="7"/>
        <v>95</v>
      </c>
      <c r="N44" s="28" t="str">
        <f t="shared" si="8"/>
        <v>A</v>
      </c>
      <c r="O44" s="36">
        <v>1</v>
      </c>
      <c r="P44" s="28" t="str">
        <f t="shared" si="9"/>
        <v>Memiliki keterampampilan dalam membaca  dan mengidentifikasikan tajwid Q.S. Luqman (31) : 13-14 dan Q.S. Al-Baqarah (2): 83, serta hadis terkait, namun dalam implementasi perlu ditingkatkan.</v>
      </c>
      <c r="Q44" s="39"/>
      <c r="R44" s="39" t="s">
        <v>181</v>
      </c>
      <c r="S44" s="18"/>
      <c r="T44" s="1">
        <v>95</v>
      </c>
      <c r="U44" s="1">
        <v>93</v>
      </c>
      <c r="V44" s="1">
        <v>95</v>
      </c>
      <c r="W44" s="1">
        <v>97</v>
      </c>
      <c r="X44" s="1">
        <v>95</v>
      </c>
      <c r="Y44" s="1">
        <v>92</v>
      </c>
      <c r="Z44" s="1"/>
      <c r="AA44" s="1"/>
      <c r="AB44" s="1"/>
      <c r="AC44" s="1"/>
      <c r="AD44" s="1"/>
      <c r="AE44" s="18"/>
      <c r="AF44" s="44">
        <v>97</v>
      </c>
      <c r="AG44" s="44">
        <v>97</v>
      </c>
      <c r="AH44" s="44">
        <v>90</v>
      </c>
      <c r="AI44" s="44">
        <v>96</v>
      </c>
      <c r="AJ44" s="45">
        <f t="shared" si="10"/>
        <v>95</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90703</v>
      </c>
      <c r="C45" s="19" t="s">
        <v>100</v>
      </c>
      <c r="D45" s="18"/>
      <c r="E45" s="28">
        <f t="shared" si="0"/>
        <v>96</v>
      </c>
      <c r="F45" s="28" t="str">
        <f t="shared" si="1"/>
        <v>A</v>
      </c>
      <c r="G45" s="28">
        <f t="shared" si="2"/>
        <v>96</v>
      </c>
      <c r="H45" s="28" t="str">
        <f t="shared" si="3"/>
        <v>A</v>
      </c>
      <c r="I45" s="36">
        <v>1</v>
      </c>
      <c r="J45" s="28" t="str">
        <f t="shared" si="4"/>
        <v>Memiliki kemampuan dalam menganalisis dan  memahami  kompetensi dasar Kewajiban beribadah dan bersyukur kepada Allah serta         
Berbuat baik kepada sesama, namun sebaiknya dalam kompetensi dasar  Iman Kepada Qada dan Qadar perlu ditingkatkan</v>
      </c>
      <c r="K45" s="28">
        <f t="shared" si="5"/>
        <v>96.5</v>
      </c>
      <c r="L45" s="28" t="str">
        <f t="shared" si="6"/>
        <v>A</v>
      </c>
      <c r="M45" s="28">
        <f t="shared" si="7"/>
        <v>96.5</v>
      </c>
      <c r="N45" s="28" t="str">
        <f t="shared" si="8"/>
        <v>A</v>
      </c>
      <c r="O45" s="36">
        <v>1</v>
      </c>
      <c r="P45" s="28" t="str">
        <f t="shared" si="9"/>
        <v>Memiliki keterampampilan dalam membaca  dan mengidentifikasikan tajwid Q.S. Luqman (31) : 13-14 dan Q.S. Al-Baqarah (2): 83, serta hadis terkait, namun dalam implementasi perlu ditingkatkan.</v>
      </c>
      <c r="Q45" s="39"/>
      <c r="R45" s="39" t="s">
        <v>181</v>
      </c>
      <c r="S45" s="18"/>
      <c r="T45" s="1">
        <v>95</v>
      </c>
      <c r="U45" s="1">
        <v>94</v>
      </c>
      <c r="V45" s="1">
        <v>97</v>
      </c>
      <c r="W45" s="1">
        <v>100</v>
      </c>
      <c r="X45" s="1">
        <v>95</v>
      </c>
      <c r="Y45" s="1">
        <v>96</v>
      </c>
      <c r="Z45" s="1"/>
      <c r="AA45" s="1"/>
      <c r="AB45" s="1"/>
      <c r="AC45" s="1"/>
      <c r="AD45" s="1"/>
      <c r="AE45" s="18"/>
      <c r="AF45" s="46">
        <v>97</v>
      </c>
      <c r="AG45" s="46">
        <v>96</v>
      </c>
      <c r="AH45" s="46">
        <v>97</v>
      </c>
      <c r="AI45" s="46">
        <v>96</v>
      </c>
      <c r="AJ45" s="47">
        <f t="shared" si="10"/>
        <v>96.5</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96</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85</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90.2</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P12"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194" bestFit="1" customWidth="1"/>
    <col min="17" max="17" width="7.7109375" hidden="1" customWidth="1"/>
    <col min="18" max="18" width="9.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763</v>
      </c>
      <c r="B1" s="20"/>
      <c r="C1" s="62" t="s">
        <v>0</v>
      </c>
      <c r="D1" s="62"/>
      <c r="E1" s="62"/>
      <c r="F1" s="62"/>
      <c r="G1" s="62"/>
      <c r="H1" s="62"/>
      <c r="I1" s="62"/>
      <c r="J1" s="62"/>
      <c r="K1" s="62"/>
      <c r="L1" s="62"/>
      <c r="M1" s="62"/>
      <c r="N1" s="62"/>
      <c r="O1" s="62"/>
      <c r="P1" s="62"/>
      <c r="Q1" s="62"/>
      <c r="R1" s="62"/>
      <c r="S1" s="62"/>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204</v>
      </c>
      <c r="C7" s="18"/>
      <c r="D7" s="18"/>
      <c r="E7" s="63" t="s">
        <v>13</v>
      </c>
      <c r="F7" s="63"/>
      <c r="G7" s="63"/>
      <c r="H7" s="63"/>
      <c r="I7" s="63"/>
      <c r="J7" s="63"/>
      <c r="K7" s="63"/>
      <c r="L7" s="63"/>
      <c r="M7" s="63"/>
      <c r="N7" s="63"/>
      <c r="O7" s="63"/>
      <c r="P7" s="63"/>
      <c r="Q7" s="63"/>
      <c r="R7" s="63"/>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60" t="s">
        <v>14</v>
      </c>
      <c r="B8" s="61" t="s">
        <v>15</v>
      </c>
      <c r="C8" s="60" t="s">
        <v>16</v>
      </c>
      <c r="D8" s="18"/>
      <c r="E8" s="71" t="s">
        <v>17</v>
      </c>
      <c r="F8" s="72"/>
      <c r="G8" s="72"/>
      <c r="H8" s="72"/>
      <c r="I8" s="72"/>
      <c r="J8" s="73"/>
      <c r="K8" s="68" t="s">
        <v>18</v>
      </c>
      <c r="L8" s="69"/>
      <c r="M8" s="69"/>
      <c r="N8" s="69"/>
      <c r="O8" s="69"/>
      <c r="P8" s="70"/>
      <c r="Q8" s="50" t="s">
        <v>19</v>
      </c>
      <c r="R8" s="50"/>
      <c r="S8" s="18"/>
      <c r="T8" s="49" t="s">
        <v>20</v>
      </c>
      <c r="U8" s="49"/>
      <c r="V8" s="49"/>
      <c r="W8" s="49"/>
      <c r="X8" s="49"/>
      <c r="Y8" s="49"/>
      <c r="Z8" s="49"/>
      <c r="AA8" s="49"/>
      <c r="AB8" s="49"/>
      <c r="AC8" s="49"/>
      <c r="AD8" s="49"/>
      <c r="AE8" s="34"/>
      <c r="AF8" s="54" t="s">
        <v>21</v>
      </c>
      <c r="AG8" s="54"/>
      <c r="AH8" s="54"/>
      <c r="AI8" s="54"/>
      <c r="AJ8" s="54"/>
      <c r="AK8" s="54"/>
      <c r="AL8" s="54"/>
      <c r="AM8" s="54"/>
      <c r="AN8" s="54"/>
      <c r="AO8" s="54"/>
      <c r="AP8" s="34"/>
      <c r="AQ8" s="56" t="s">
        <v>19</v>
      </c>
      <c r="AR8" s="56"/>
      <c r="AS8" s="56"/>
      <c r="AT8" s="56"/>
      <c r="AU8" s="56"/>
      <c r="AV8" s="56"/>
      <c r="AW8" s="56"/>
      <c r="AX8" s="56"/>
      <c r="AY8" s="56"/>
      <c r="AZ8" s="56"/>
      <c r="BA8" s="57"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60"/>
      <c r="B9" s="61"/>
      <c r="C9" s="60"/>
      <c r="D9" s="18"/>
      <c r="E9" s="49" t="s">
        <v>23</v>
      </c>
      <c r="F9" s="49"/>
      <c r="G9" s="74" t="s">
        <v>24</v>
      </c>
      <c r="H9" s="75"/>
      <c r="I9" s="75"/>
      <c r="J9" s="76"/>
      <c r="K9" s="64" t="s">
        <v>23</v>
      </c>
      <c r="L9" s="65"/>
      <c r="M9" s="77" t="s">
        <v>24</v>
      </c>
      <c r="N9" s="78"/>
      <c r="O9" s="78"/>
      <c r="P9" s="79"/>
      <c r="Q9" s="66" t="s">
        <v>23</v>
      </c>
      <c r="R9" s="66" t="s">
        <v>24</v>
      </c>
      <c r="S9" s="18"/>
      <c r="T9" s="51" t="s">
        <v>25</v>
      </c>
      <c r="U9" s="51" t="s">
        <v>26</v>
      </c>
      <c r="V9" s="51" t="s">
        <v>27</v>
      </c>
      <c r="W9" s="51" t="s">
        <v>28</v>
      </c>
      <c r="X9" s="51" t="s">
        <v>29</v>
      </c>
      <c r="Y9" s="51" t="s">
        <v>30</v>
      </c>
      <c r="Z9" s="51" t="s">
        <v>31</v>
      </c>
      <c r="AA9" s="51" t="s">
        <v>32</v>
      </c>
      <c r="AB9" s="51" t="s">
        <v>33</v>
      </c>
      <c r="AC9" s="51" t="s">
        <v>34</v>
      </c>
      <c r="AD9" s="48" t="s">
        <v>35</v>
      </c>
      <c r="AE9" s="34"/>
      <c r="AF9" s="58" t="s">
        <v>36</v>
      </c>
      <c r="AG9" s="58" t="s">
        <v>37</v>
      </c>
      <c r="AH9" s="58" t="s">
        <v>38</v>
      </c>
      <c r="AI9" s="58" t="s">
        <v>39</v>
      </c>
      <c r="AJ9" s="58" t="s">
        <v>40</v>
      </c>
      <c r="AK9" s="58" t="s">
        <v>41</v>
      </c>
      <c r="AL9" s="58" t="s">
        <v>42</v>
      </c>
      <c r="AM9" s="58" t="s">
        <v>43</v>
      </c>
      <c r="AN9" s="58" t="s">
        <v>44</v>
      </c>
      <c r="AO9" s="58" t="s">
        <v>45</v>
      </c>
      <c r="AP9" s="34"/>
      <c r="AQ9" s="55" t="s">
        <v>46</v>
      </c>
      <c r="AR9" s="55"/>
      <c r="AS9" s="55" t="s">
        <v>47</v>
      </c>
      <c r="AT9" s="55"/>
      <c r="AU9" s="55" t="s">
        <v>48</v>
      </c>
      <c r="AV9" s="55"/>
      <c r="AW9" s="55"/>
      <c r="AX9" s="55" t="s">
        <v>49</v>
      </c>
      <c r="AY9" s="55"/>
      <c r="AZ9" s="55"/>
      <c r="BA9" s="57"/>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60"/>
      <c r="B10" s="61"/>
      <c r="C10" s="60"/>
      <c r="D10" s="18"/>
      <c r="E10" s="27" t="s">
        <v>50</v>
      </c>
      <c r="F10" s="27" t="s">
        <v>51</v>
      </c>
      <c r="G10" s="27" t="s">
        <v>50</v>
      </c>
      <c r="H10" s="27" t="s">
        <v>51</v>
      </c>
      <c r="I10" s="29" t="s">
        <v>52</v>
      </c>
      <c r="J10" s="27" t="s">
        <v>53</v>
      </c>
      <c r="K10" s="31" t="s">
        <v>50</v>
      </c>
      <c r="L10" s="31" t="s">
        <v>51</v>
      </c>
      <c r="M10" s="31" t="s">
        <v>50</v>
      </c>
      <c r="N10" s="31" t="s">
        <v>51</v>
      </c>
      <c r="O10" s="29" t="s">
        <v>52</v>
      </c>
      <c r="P10" s="31" t="s">
        <v>53</v>
      </c>
      <c r="Q10" s="67"/>
      <c r="R10" s="67"/>
      <c r="S10" s="18"/>
      <c r="T10" s="52"/>
      <c r="U10" s="52"/>
      <c r="V10" s="52"/>
      <c r="W10" s="52"/>
      <c r="X10" s="52"/>
      <c r="Y10" s="52"/>
      <c r="Z10" s="52"/>
      <c r="AA10" s="52"/>
      <c r="AB10" s="52"/>
      <c r="AC10" s="52"/>
      <c r="AD10" s="48"/>
      <c r="AE10" s="34"/>
      <c r="AF10" s="59"/>
      <c r="AG10" s="59"/>
      <c r="AH10" s="59"/>
      <c r="AI10" s="59"/>
      <c r="AJ10" s="59"/>
      <c r="AK10" s="59"/>
      <c r="AL10" s="59"/>
      <c r="AM10" s="59"/>
      <c r="AN10" s="59"/>
      <c r="AO10" s="59"/>
      <c r="AP10" s="34"/>
      <c r="AQ10" s="35" t="s">
        <v>54</v>
      </c>
      <c r="AR10" s="35" t="s">
        <v>24</v>
      </c>
      <c r="AS10" s="35" t="s">
        <v>54</v>
      </c>
      <c r="AT10" s="35" t="s">
        <v>24</v>
      </c>
      <c r="AU10" s="35">
        <v>1</v>
      </c>
      <c r="AV10" s="35">
        <v>2</v>
      </c>
      <c r="AW10" s="35">
        <v>3</v>
      </c>
      <c r="AX10" s="35">
        <v>1</v>
      </c>
      <c r="AY10" s="35">
        <v>2</v>
      </c>
      <c r="AZ10" s="35">
        <v>3</v>
      </c>
      <c r="BA10" s="57"/>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90730</v>
      </c>
      <c r="C11" s="19" t="s">
        <v>115</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dan  memahami  kompetensi dasar Kewajiban beribadah dan bersyukur kepada Allah serta         
Berbuat baik kepada sesama, namun sebaiknya dalam kompetensi dasar  Iman Kepada Qada dan Qadar perlu ditingkatkan</v>
      </c>
      <c r="K11" s="28">
        <f t="shared" ref="K11:K50" si="5">IF((COUNTA(AF11:AO11)&gt;0),AVERAGE(AF11:AO11),"")</f>
        <v>90.5</v>
      </c>
      <c r="L11" s="28" t="str">
        <f t="shared" ref="L11:L50" si="6">IF(AND(ISNUMBER(K11),K11&gt;=1), IF(K11&lt;=$FD$27,$FE$27,IF(K11&lt;=$FD$28,$FE$28,IF(K11&lt;=$FD$29,$FE$29,IF(K11&lt;=$FD$30,$FE$30,)))), "")</f>
        <v>A</v>
      </c>
      <c r="M11" s="28">
        <f t="shared" ref="M11:M50" si="7">IF((COUNTA(AF11:AO11)&gt;0),AVERAGE(AF11:AO11),"")</f>
        <v>90.5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keterampampilan dalam membaca  dan mengidentifikasikan tajwid Q.S. Luqman (31) : 13-14 dan Q.S. Al-Baqarah (2): 83, serta hadis terkait, namun dalam implementasi perlu ditingkatkan.</v>
      </c>
      <c r="Q11" s="39"/>
      <c r="R11" s="39" t="s">
        <v>181</v>
      </c>
      <c r="S11" s="18"/>
      <c r="T11" s="1">
        <v>95</v>
      </c>
      <c r="U11" s="1">
        <v>85</v>
      </c>
      <c r="V11" s="1">
        <v>80</v>
      </c>
      <c r="W11" s="1">
        <v>96</v>
      </c>
      <c r="X11" s="1">
        <v>90</v>
      </c>
      <c r="Y11" s="1">
        <v>95</v>
      </c>
      <c r="Z11" s="1"/>
      <c r="AA11" s="1"/>
      <c r="AB11" s="1"/>
      <c r="AC11" s="1"/>
      <c r="AD11" s="1"/>
      <c r="AE11" s="18"/>
      <c r="AF11" s="1">
        <v>93</v>
      </c>
      <c r="AG11" s="1">
        <v>87</v>
      </c>
      <c r="AH11" s="1">
        <v>95</v>
      </c>
      <c r="AI11" s="1">
        <v>87</v>
      </c>
      <c r="AJ11" s="1">
        <v>90.5</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82" t="s">
        <v>56</v>
      </c>
      <c r="FD11" s="82"/>
      <c r="FE11" s="82"/>
      <c r="FG11" s="80" t="s">
        <v>57</v>
      </c>
      <c r="FH11" s="80"/>
      <c r="FI11" s="80"/>
    </row>
    <row r="12" spans="1:167" x14ac:dyDescent="0.25">
      <c r="A12" s="19">
        <v>2</v>
      </c>
      <c r="B12" s="19">
        <v>90744</v>
      </c>
      <c r="C12" s="19" t="s">
        <v>116</v>
      </c>
      <c r="D12" s="18"/>
      <c r="E12" s="28">
        <f t="shared" si="0"/>
        <v>84</v>
      </c>
      <c r="F12" s="28" t="str">
        <f t="shared" si="1"/>
        <v>B</v>
      </c>
      <c r="G12" s="28">
        <f t="shared" si="2"/>
        <v>84</v>
      </c>
      <c r="H12" s="28" t="str">
        <f t="shared" si="3"/>
        <v>B</v>
      </c>
      <c r="I12" s="36">
        <v>2</v>
      </c>
      <c r="J12" s="28" t="str">
        <f t="shared" si="4"/>
        <v>Memiliki kemampuan dalam  menganalisis dan memahami kompetensi dasar Iman kepada Qodo dan Qodar Allah, namun dalam kompetensi dasar Bersikap optimis, ikhtiar dan tawakal    perlu ditingkatkan.</v>
      </c>
      <c r="K12" s="28">
        <f t="shared" si="5"/>
        <v>81.75</v>
      </c>
      <c r="L12" s="28" t="str">
        <f t="shared" si="6"/>
        <v>B</v>
      </c>
      <c r="M12" s="28">
        <f t="shared" si="7"/>
        <v>81.75</v>
      </c>
      <c r="N12" s="28" t="str">
        <f t="shared" si="8"/>
        <v>B</v>
      </c>
      <c r="O12" s="36">
        <v>2</v>
      </c>
      <c r="P12" s="28" t="str">
        <f t="shared" si="9"/>
        <v>Memiliki keterampampilan  dalam memahami Menampilkan sikap keluhuran budi  sebagai implementasi pemahaman ketentuan waris  dalam kehidupan  sehari-hari, namun dalam implementasi perlu  ditingkatkan</v>
      </c>
      <c r="Q12" s="39"/>
      <c r="R12" s="39" t="s">
        <v>9</v>
      </c>
      <c r="S12" s="18"/>
      <c r="T12" s="1">
        <v>81</v>
      </c>
      <c r="U12" s="1">
        <v>80</v>
      </c>
      <c r="V12" s="1">
        <v>82</v>
      </c>
      <c r="W12" s="1">
        <v>88</v>
      </c>
      <c r="X12" s="1">
        <v>83</v>
      </c>
      <c r="Y12" s="1">
        <v>88</v>
      </c>
      <c r="Z12" s="1"/>
      <c r="AA12" s="1"/>
      <c r="AB12" s="1"/>
      <c r="AC12" s="1"/>
      <c r="AD12" s="1"/>
      <c r="AE12" s="18"/>
      <c r="AF12" s="1">
        <v>85</v>
      </c>
      <c r="AG12" s="1">
        <v>85</v>
      </c>
      <c r="AH12" s="1">
        <v>87</v>
      </c>
      <c r="AI12" s="1">
        <v>70</v>
      </c>
      <c r="AJ12" s="1">
        <v>81.75</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90758</v>
      </c>
      <c r="C13" s="19" t="s">
        <v>117</v>
      </c>
      <c r="D13" s="18"/>
      <c r="E13" s="28">
        <f t="shared" si="0"/>
        <v>84</v>
      </c>
      <c r="F13" s="28" t="str">
        <f t="shared" si="1"/>
        <v>B</v>
      </c>
      <c r="G13" s="28">
        <f t="shared" si="2"/>
        <v>84</v>
      </c>
      <c r="H13" s="28" t="str">
        <f t="shared" si="3"/>
        <v>B</v>
      </c>
      <c r="I13" s="36">
        <v>2</v>
      </c>
      <c r="J13" s="28" t="str">
        <f t="shared" si="4"/>
        <v>Memiliki kemampuan dalam  menganalisis dan memahami kompetensi dasar Iman kepada Qodo dan Qodar Allah, namun dalam kompetensi dasar Bersikap optimis, ikhtiar dan tawakal    perlu ditingkatkan.</v>
      </c>
      <c r="K13" s="28">
        <f t="shared" si="5"/>
        <v>86.8</v>
      </c>
      <c r="L13" s="28" t="str">
        <f t="shared" si="6"/>
        <v>A</v>
      </c>
      <c r="M13" s="28">
        <f t="shared" si="7"/>
        <v>86.8</v>
      </c>
      <c r="N13" s="28" t="str">
        <f t="shared" si="8"/>
        <v>A</v>
      </c>
      <c r="O13" s="36">
        <v>2</v>
      </c>
      <c r="P13" s="28" t="str">
        <f t="shared" si="9"/>
        <v>Memiliki keterampampilan  dalam memahami Menampilkan sikap keluhuran budi  sebagai implementasi pemahaman ketentuan waris  dalam kehidupan  sehari-hari, namun dalam implementasi perlu  ditingkatkan</v>
      </c>
      <c r="Q13" s="39"/>
      <c r="R13" s="39" t="s">
        <v>9</v>
      </c>
      <c r="S13" s="18"/>
      <c r="T13" s="1">
        <v>82</v>
      </c>
      <c r="U13" s="1">
        <v>90</v>
      </c>
      <c r="V13" s="1">
        <v>75</v>
      </c>
      <c r="W13" s="1">
        <v>88</v>
      </c>
      <c r="X13" s="1">
        <v>85</v>
      </c>
      <c r="Y13" s="1">
        <v>85</v>
      </c>
      <c r="Z13" s="1"/>
      <c r="AA13" s="1"/>
      <c r="AB13" s="1"/>
      <c r="AC13" s="1"/>
      <c r="AD13" s="1"/>
      <c r="AE13" s="18"/>
      <c r="AF13" s="1">
        <v>84</v>
      </c>
      <c r="AG13" s="1">
        <v>87</v>
      </c>
      <c r="AH13" s="1">
        <v>90</v>
      </c>
      <c r="AI13" s="1">
        <v>85</v>
      </c>
      <c r="AJ13" s="1">
        <v>88</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81">
        <v>1</v>
      </c>
      <c r="FH13" s="83" t="s">
        <v>182</v>
      </c>
      <c r="FI13" s="83" t="s">
        <v>183</v>
      </c>
      <c r="FJ13" s="84">
        <v>36521</v>
      </c>
      <c r="FK13" s="84">
        <v>36531</v>
      </c>
    </row>
    <row r="14" spans="1:167" x14ac:dyDescent="0.25">
      <c r="A14" s="19">
        <v>4</v>
      </c>
      <c r="B14" s="19">
        <v>90772</v>
      </c>
      <c r="C14" s="19" t="s">
        <v>118</v>
      </c>
      <c r="D14" s="18"/>
      <c r="E14" s="28">
        <f t="shared" si="0"/>
        <v>84</v>
      </c>
      <c r="F14" s="28" t="str">
        <f t="shared" si="1"/>
        <v>B</v>
      </c>
      <c r="G14" s="28">
        <f t="shared" si="2"/>
        <v>84</v>
      </c>
      <c r="H14" s="28" t="str">
        <f t="shared" si="3"/>
        <v>B</v>
      </c>
      <c r="I14" s="36">
        <v>2</v>
      </c>
      <c r="J14" s="28" t="str">
        <f t="shared" si="4"/>
        <v>Memiliki kemampuan dalam  menganalisis dan memahami kompetensi dasar Iman kepada Qodo dan Qodar Allah, namun dalam kompetensi dasar Bersikap optimis, ikhtiar dan tawakal    perlu ditingkatkan.</v>
      </c>
      <c r="K14" s="28">
        <f t="shared" si="5"/>
        <v>89.25</v>
      </c>
      <c r="L14" s="28" t="str">
        <f t="shared" si="6"/>
        <v>A</v>
      </c>
      <c r="M14" s="28">
        <f t="shared" si="7"/>
        <v>89.25</v>
      </c>
      <c r="N14" s="28" t="str">
        <f t="shared" si="8"/>
        <v>A</v>
      </c>
      <c r="O14" s="36">
        <v>1</v>
      </c>
      <c r="P14" s="28" t="str">
        <f t="shared" si="9"/>
        <v>Memiliki keterampampilan dalam membaca  dan mengidentifikasikan tajwid Q.S. Luqman (31) : 13-14 dan Q.S. Al-Baqarah (2): 83, serta hadis terkait, namun dalam implementasi perlu ditingkatkan.</v>
      </c>
      <c r="Q14" s="39"/>
      <c r="R14" s="39" t="s">
        <v>8</v>
      </c>
      <c r="S14" s="18"/>
      <c r="T14" s="1">
        <v>90</v>
      </c>
      <c r="U14" s="1">
        <v>88</v>
      </c>
      <c r="V14" s="1">
        <v>72</v>
      </c>
      <c r="W14" s="1">
        <v>88</v>
      </c>
      <c r="X14" s="1">
        <v>80</v>
      </c>
      <c r="Y14" s="1">
        <v>88</v>
      </c>
      <c r="Z14" s="1"/>
      <c r="AA14" s="1"/>
      <c r="AB14" s="1"/>
      <c r="AC14" s="1"/>
      <c r="AD14" s="1"/>
      <c r="AE14" s="18"/>
      <c r="AF14" s="1">
        <v>92</v>
      </c>
      <c r="AG14" s="1">
        <v>88</v>
      </c>
      <c r="AH14" s="1">
        <v>85</v>
      </c>
      <c r="AI14" s="1">
        <v>92</v>
      </c>
      <c r="AJ14" s="1">
        <v>89.25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81"/>
      <c r="FH14" s="83"/>
      <c r="FI14" s="83"/>
      <c r="FJ14" s="84"/>
      <c r="FK14" s="84"/>
    </row>
    <row r="15" spans="1:167" x14ac:dyDescent="0.25">
      <c r="A15" s="19">
        <v>5</v>
      </c>
      <c r="B15" s="19">
        <v>90786</v>
      </c>
      <c r="C15" s="19" t="s">
        <v>119</v>
      </c>
      <c r="D15" s="18"/>
      <c r="E15" s="28">
        <f t="shared" si="0"/>
        <v>88</v>
      </c>
      <c r="F15" s="28" t="str">
        <f t="shared" si="1"/>
        <v>A</v>
      </c>
      <c r="G15" s="28">
        <f t="shared" si="2"/>
        <v>88</v>
      </c>
      <c r="H15" s="28" t="str">
        <f t="shared" si="3"/>
        <v>A</v>
      </c>
      <c r="I15" s="36">
        <v>1</v>
      </c>
      <c r="J15" s="28" t="str">
        <f t="shared" si="4"/>
        <v>Memiliki kemampuan dalam menganalisis dan  memahami  kompetensi dasar Kewajiban beribadah dan bersyukur kepada Allah serta         
Berbuat baik kepada sesama, namun sebaiknya dalam kompetensi dasar  Iman Kepada Qada dan Qadar perlu ditingkatkan</v>
      </c>
      <c r="K15" s="28">
        <f t="shared" si="5"/>
        <v>92</v>
      </c>
      <c r="L15" s="28" t="str">
        <f t="shared" si="6"/>
        <v>A</v>
      </c>
      <c r="M15" s="28">
        <f t="shared" si="7"/>
        <v>92</v>
      </c>
      <c r="N15" s="28" t="str">
        <f t="shared" si="8"/>
        <v>A</v>
      </c>
      <c r="O15" s="36">
        <v>1</v>
      </c>
      <c r="P15" s="28" t="str">
        <f t="shared" si="9"/>
        <v>Memiliki keterampampilan dalam membaca  dan mengidentifikasikan tajwid Q.S. Luqman (31) : 13-14 dan Q.S. Al-Baqarah (2): 83, serta hadis terkait, namun dalam implementasi perlu ditingkatkan.</v>
      </c>
      <c r="Q15" s="39"/>
      <c r="R15" s="39" t="s">
        <v>8</v>
      </c>
      <c r="S15" s="18"/>
      <c r="T15" s="1">
        <v>85</v>
      </c>
      <c r="U15" s="1">
        <v>92</v>
      </c>
      <c r="V15" s="1">
        <v>82</v>
      </c>
      <c r="W15" s="1">
        <v>96</v>
      </c>
      <c r="X15" s="1">
        <v>85</v>
      </c>
      <c r="Y15" s="1">
        <v>85</v>
      </c>
      <c r="Z15" s="1"/>
      <c r="AA15" s="1"/>
      <c r="AB15" s="1"/>
      <c r="AC15" s="1"/>
      <c r="AD15" s="1"/>
      <c r="AE15" s="18"/>
      <c r="AF15" s="1">
        <v>96</v>
      </c>
      <c r="AG15" s="1">
        <v>86</v>
      </c>
      <c r="AH15" s="1">
        <v>94</v>
      </c>
      <c r="AI15" s="1">
        <v>92</v>
      </c>
      <c r="AJ15" s="1">
        <v>92</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81">
        <v>2</v>
      </c>
      <c r="FH15" s="83" t="s">
        <v>179</v>
      </c>
      <c r="FI15" s="83" t="s">
        <v>184</v>
      </c>
      <c r="FJ15" s="84">
        <v>36522</v>
      </c>
      <c r="FK15" s="84">
        <v>36532</v>
      </c>
    </row>
    <row r="16" spans="1:167" x14ac:dyDescent="0.25">
      <c r="A16" s="19">
        <v>6</v>
      </c>
      <c r="B16" s="19">
        <v>90800</v>
      </c>
      <c r="C16" s="19" t="s">
        <v>120</v>
      </c>
      <c r="D16" s="18"/>
      <c r="E16" s="28">
        <f t="shared" si="0"/>
        <v>92</v>
      </c>
      <c r="F16" s="28" t="str">
        <f t="shared" si="1"/>
        <v>A</v>
      </c>
      <c r="G16" s="28">
        <f t="shared" si="2"/>
        <v>92</v>
      </c>
      <c r="H16" s="28" t="str">
        <f t="shared" si="3"/>
        <v>A</v>
      </c>
      <c r="I16" s="36">
        <v>1</v>
      </c>
      <c r="J16" s="28" t="str">
        <f t="shared" si="4"/>
        <v>Memiliki kemampuan dalam menganalisis dan  memahami  kompetensi dasar Kewajiban beribadah dan bersyukur kepada Allah serta         
Berbuat baik kepada sesama, namun sebaiknya dalam kompetensi dasar  Iman Kepada Qada dan Qadar perlu ditingkatkan</v>
      </c>
      <c r="K16" s="28">
        <f t="shared" si="5"/>
        <v>93.5</v>
      </c>
      <c r="L16" s="28" t="str">
        <f t="shared" si="6"/>
        <v>A</v>
      </c>
      <c r="M16" s="28">
        <f t="shared" si="7"/>
        <v>93.5</v>
      </c>
      <c r="N16" s="28" t="str">
        <f t="shared" si="8"/>
        <v>A</v>
      </c>
      <c r="O16" s="36">
        <v>1</v>
      </c>
      <c r="P16" s="28" t="str">
        <f t="shared" si="9"/>
        <v>Memiliki keterampampilan dalam membaca  dan mengidentifikasikan tajwid Q.S. Luqman (31) : 13-14 dan Q.S. Al-Baqarah (2): 83, serta hadis terkait, namun dalam implementasi perlu ditingkatkan.</v>
      </c>
      <c r="Q16" s="39"/>
      <c r="R16" s="39" t="s">
        <v>8</v>
      </c>
      <c r="S16" s="18"/>
      <c r="T16" s="1">
        <v>92</v>
      </c>
      <c r="U16" s="1">
        <v>88</v>
      </c>
      <c r="V16" s="1">
        <v>92</v>
      </c>
      <c r="W16" s="1">
        <v>94</v>
      </c>
      <c r="X16" s="1">
        <v>95</v>
      </c>
      <c r="Y16" s="1">
        <v>90</v>
      </c>
      <c r="Z16" s="1"/>
      <c r="AA16" s="1"/>
      <c r="AB16" s="1"/>
      <c r="AC16" s="1"/>
      <c r="AD16" s="1"/>
      <c r="AE16" s="18"/>
      <c r="AF16" s="1">
        <v>96</v>
      </c>
      <c r="AG16" s="1">
        <v>98</v>
      </c>
      <c r="AH16" s="1">
        <v>85</v>
      </c>
      <c r="AI16" s="1">
        <v>95</v>
      </c>
      <c r="AJ16" s="1">
        <v>93.5</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81"/>
      <c r="FH16" s="83"/>
      <c r="FI16" s="83"/>
      <c r="FJ16" s="84"/>
      <c r="FK16" s="84"/>
    </row>
    <row r="17" spans="1:167" x14ac:dyDescent="0.25">
      <c r="A17" s="19">
        <v>7</v>
      </c>
      <c r="B17" s="19">
        <v>90814</v>
      </c>
      <c r="C17" s="19" t="s">
        <v>121</v>
      </c>
      <c r="D17" s="18"/>
      <c r="E17" s="28">
        <f t="shared" si="0"/>
        <v>87</v>
      </c>
      <c r="F17" s="28" t="str">
        <f t="shared" si="1"/>
        <v>A</v>
      </c>
      <c r="G17" s="28">
        <f t="shared" si="2"/>
        <v>87</v>
      </c>
      <c r="H17" s="28" t="str">
        <f t="shared" si="3"/>
        <v>A</v>
      </c>
      <c r="I17" s="36">
        <v>1</v>
      </c>
      <c r="J17" s="28" t="str">
        <f t="shared" si="4"/>
        <v>Memiliki kemampuan dalam menganalisis dan  memahami  kompetensi dasar Kewajiban beribadah dan bersyukur kepada Allah serta         
Berbuat baik kepada sesama, namun sebaiknya dalam kompetensi dasar  Iman Kepada Qada dan Qadar perlu ditingkatkan</v>
      </c>
      <c r="K17" s="28">
        <f t="shared" si="5"/>
        <v>95</v>
      </c>
      <c r="L17" s="28" t="str">
        <f t="shared" si="6"/>
        <v>A</v>
      </c>
      <c r="M17" s="28">
        <f t="shared" si="7"/>
        <v>95</v>
      </c>
      <c r="N17" s="28" t="str">
        <f t="shared" si="8"/>
        <v>A</v>
      </c>
      <c r="O17" s="36">
        <v>1</v>
      </c>
      <c r="P17" s="28" t="str">
        <f t="shared" si="9"/>
        <v>Memiliki keterampampilan dalam membaca  dan mengidentifikasikan tajwid Q.S. Luqman (31) : 13-14 dan Q.S. Al-Baqarah (2): 83, serta hadis terkait, namun dalam implementasi perlu ditingkatkan.</v>
      </c>
      <c r="Q17" s="39"/>
      <c r="R17" s="39" t="s">
        <v>8</v>
      </c>
      <c r="S17" s="18"/>
      <c r="T17" s="1">
        <v>85</v>
      </c>
      <c r="U17" s="1">
        <v>90</v>
      </c>
      <c r="V17" s="1">
        <v>79</v>
      </c>
      <c r="W17" s="1">
        <v>96</v>
      </c>
      <c r="X17" s="1">
        <v>85</v>
      </c>
      <c r="Y17" s="1">
        <v>86</v>
      </c>
      <c r="Z17" s="1"/>
      <c r="AA17" s="1"/>
      <c r="AB17" s="1"/>
      <c r="AC17" s="1"/>
      <c r="AD17" s="1"/>
      <c r="AE17" s="18"/>
      <c r="AF17" s="1">
        <v>96</v>
      </c>
      <c r="AG17" s="1">
        <v>97</v>
      </c>
      <c r="AH17" s="1">
        <v>97</v>
      </c>
      <c r="AI17" s="1">
        <v>90</v>
      </c>
      <c r="AJ17" s="1">
        <v>95</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81">
        <v>3</v>
      </c>
      <c r="FH17" s="83" t="s">
        <v>180</v>
      </c>
      <c r="FI17" s="83" t="s">
        <v>185</v>
      </c>
      <c r="FJ17" s="84">
        <v>36523</v>
      </c>
      <c r="FK17" s="84">
        <v>36533</v>
      </c>
    </row>
    <row r="18" spans="1:167" x14ac:dyDescent="0.25">
      <c r="A18" s="19">
        <v>8</v>
      </c>
      <c r="B18" s="19">
        <v>90828</v>
      </c>
      <c r="C18" s="19" t="s">
        <v>122</v>
      </c>
      <c r="D18" s="18"/>
      <c r="E18" s="28">
        <f t="shared" si="0"/>
        <v>87</v>
      </c>
      <c r="F18" s="28" t="str">
        <f t="shared" si="1"/>
        <v>A</v>
      </c>
      <c r="G18" s="28">
        <f t="shared" si="2"/>
        <v>87</v>
      </c>
      <c r="H18" s="28" t="str">
        <f t="shared" si="3"/>
        <v>A</v>
      </c>
      <c r="I18" s="36">
        <v>1</v>
      </c>
      <c r="J18" s="28" t="str">
        <f t="shared" si="4"/>
        <v>Memiliki kemampuan dalam menganalisis dan  memahami  kompetensi dasar Kewajiban beribadah dan bersyukur kepada Allah serta         
Berbuat baik kepada sesama, namun sebaiknya dalam kompetensi dasar  Iman Kepada Qada dan Qadar perlu ditingkatkan</v>
      </c>
      <c r="K18" s="28">
        <f t="shared" si="5"/>
        <v>95.75</v>
      </c>
      <c r="L18" s="28" t="str">
        <f t="shared" si="6"/>
        <v>A</v>
      </c>
      <c r="M18" s="28">
        <f t="shared" si="7"/>
        <v>95.75</v>
      </c>
      <c r="N18" s="28" t="str">
        <f t="shared" si="8"/>
        <v>A</v>
      </c>
      <c r="O18" s="36">
        <v>1</v>
      </c>
      <c r="P18" s="28" t="str">
        <f t="shared" si="9"/>
        <v>Memiliki keterampampilan dalam membaca  dan mengidentifikasikan tajwid Q.S. Luqman (31) : 13-14 dan Q.S. Al-Baqarah (2): 83, serta hadis terkait, namun dalam implementasi perlu ditingkatkan.</v>
      </c>
      <c r="Q18" s="39"/>
      <c r="R18" s="39" t="s">
        <v>8</v>
      </c>
      <c r="S18" s="18"/>
      <c r="T18" s="1">
        <v>86</v>
      </c>
      <c r="U18" s="1">
        <v>83</v>
      </c>
      <c r="V18" s="1">
        <v>78</v>
      </c>
      <c r="W18" s="1">
        <v>96</v>
      </c>
      <c r="X18" s="1">
        <v>90</v>
      </c>
      <c r="Y18" s="1">
        <v>90</v>
      </c>
      <c r="Z18" s="1"/>
      <c r="AA18" s="1"/>
      <c r="AB18" s="1"/>
      <c r="AC18" s="1"/>
      <c r="AD18" s="1"/>
      <c r="AE18" s="18"/>
      <c r="AF18" s="1">
        <v>96</v>
      </c>
      <c r="AG18" s="1">
        <v>97</v>
      </c>
      <c r="AH18" s="1">
        <v>95</v>
      </c>
      <c r="AI18" s="1">
        <v>95</v>
      </c>
      <c r="AJ18" s="1">
        <v>95.75</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81"/>
      <c r="FH18" s="83"/>
      <c r="FI18" s="83"/>
      <c r="FJ18" s="84"/>
      <c r="FK18" s="84"/>
    </row>
    <row r="19" spans="1:167" x14ac:dyDescent="0.25">
      <c r="A19" s="19">
        <v>9</v>
      </c>
      <c r="B19" s="19">
        <v>90842</v>
      </c>
      <c r="C19" s="19" t="s">
        <v>123</v>
      </c>
      <c r="D19" s="18"/>
      <c r="E19" s="28">
        <f t="shared" si="0"/>
        <v>93</v>
      </c>
      <c r="F19" s="28" t="str">
        <f t="shared" si="1"/>
        <v>A</v>
      </c>
      <c r="G19" s="28">
        <f t="shared" si="2"/>
        <v>93</v>
      </c>
      <c r="H19" s="28" t="str">
        <f t="shared" si="3"/>
        <v>A</v>
      </c>
      <c r="I19" s="36">
        <v>1</v>
      </c>
      <c r="J19" s="28" t="str">
        <f t="shared" si="4"/>
        <v>Memiliki kemampuan dalam menganalisis dan  memahami  kompetensi dasar Kewajiban beribadah dan bersyukur kepada Allah serta         
Berbuat baik kepada sesama, namun sebaiknya dalam kompetensi dasar  Iman Kepada Qada dan Qadar perlu ditingkatkan</v>
      </c>
      <c r="K19" s="28">
        <f t="shared" si="5"/>
        <v>92.25</v>
      </c>
      <c r="L19" s="28" t="str">
        <f t="shared" si="6"/>
        <v>A</v>
      </c>
      <c r="M19" s="28">
        <f t="shared" si="7"/>
        <v>92.25</v>
      </c>
      <c r="N19" s="28" t="str">
        <f t="shared" si="8"/>
        <v>A</v>
      </c>
      <c r="O19" s="36">
        <v>1</v>
      </c>
      <c r="P19" s="28" t="str">
        <f t="shared" si="9"/>
        <v>Memiliki keterampampilan dalam membaca  dan mengidentifikasikan tajwid Q.S. Luqman (31) : 13-14 dan Q.S. Al-Baqarah (2): 83, serta hadis terkait, namun dalam implementasi perlu ditingkatkan.</v>
      </c>
      <c r="Q19" s="39"/>
      <c r="R19" s="39" t="s">
        <v>8</v>
      </c>
      <c r="S19" s="18"/>
      <c r="T19" s="1">
        <v>87</v>
      </c>
      <c r="U19" s="1">
        <v>92</v>
      </c>
      <c r="V19" s="1">
        <v>95</v>
      </c>
      <c r="W19" s="1">
        <v>96</v>
      </c>
      <c r="X19" s="1">
        <v>93</v>
      </c>
      <c r="Y19" s="1">
        <v>95</v>
      </c>
      <c r="Z19" s="1"/>
      <c r="AA19" s="1"/>
      <c r="AB19" s="1"/>
      <c r="AC19" s="1"/>
      <c r="AD19" s="1"/>
      <c r="AE19" s="18"/>
      <c r="AF19" s="1">
        <v>90</v>
      </c>
      <c r="AG19" s="1">
        <v>92</v>
      </c>
      <c r="AH19" s="1">
        <v>94</v>
      </c>
      <c r="AI19" s="1">
        <v>93</v>
      </c>
      <c r="AJ19" s="1">
        <v>92.25</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81">
        <v>4</v>
      </c>
      <c r="FH19" s="83"/>
      <c r="FI19" s="83"/>
      <c r="FJ19" s="84">
        <v>36524</v>
      </c>
      <c r="FK19" s="84">
        <v>36534</v>
      </c>
    </row>
    <row r="20" spans="1:167" x14ac:dyDescent="0.25">
      <c r="A20" s="19">
        <v>10</v>
      </c>
      <c r="B20" s="19">
        <v>90856</v>
      </c>
      <c r="C20" s="19" t="s">
        <v>124</v>
      </c>
      <c r="D20" s="18"/>
      <c r="E20" s="28">
        <f t="shared" si="0"/>
        <v>89</v>
      </c>
      <c r="F20" s="28" t="str">
        <f t="shared" si="1"/>
        <v>A</v>
      </c>
      <c r="G20" s="28">
        <f t="shared" si="2"/>
        <v>89</v>
      </c>
      <c r="H20" s="28" t="str">
        <f t="shared" si="3"/>
        <v>A</v>
      </c>
      <c r="I20" s="36">
        <v>1</v>
      </c>
      <c r="J20" s="28" t="str">
        <f t="shared" si="4"/>
        <v>Memiliki kemampuan dalam menganalisis dan  memahami  kompetensi dasar Kewajiban beribadah dan bersyukur kepada Allah serta         
Berbuat baik kepada sesama, namun sebaiknya dalam kompetensi dasar  Iman Kepada Qada dan Qadar perlu ditingkatkan</v>
      </c>
      <c r="K20" s="28">
        <f t="shared" si="5"/>
        <v>93.5</v>
      </c>
      <c r="L20" s="28" t="str">
        <f t="shared" si="6"/>
        <v>A</v>
      </c>
      <c r="M20" s="28">
        <f t="shared" si="7"/>
        <v>93.5</v>
      </c>
      <c r="N20" s="28" t="str">
        <f t="shared" si="8"/>
        <v>A</v>
      </c>
      <c r="O20" s="36">
        <v>1</v>
      </c>
      <c r="P20" s="28" t="str">
        <f t="shared" si="9"/>
        <v>Memiliki keterampampilan dalam membaca  dan mengidentifikasikan tajwid Q.S. Luqman (31) : 13-14 dan Q.S. Al-Baqarah (2): 83, serta hadis terkait, namun dalam implementasi perlu ditingkatkan.</v>
      </c>
      <c r="Q20" s="39"/>
      <c r="R20" s="39" t="s">
        <v>8</v>
      </c>
      <c r="S20" s="18"/>
      <c r="T20" s="1">
        <v>83</v>
      </c>
      <c r="U20" s="1">
        <v>88</v>
      </c>
      <c r="V20" s="1">
        <v>94</v>
      </c>
      <c r="W20" s="1">
        <v>95</v>
      </c>
      <c r="X20" s="1">
        <v>87</v>
      </c>
      <c r="Y20" s="1">
        <v>87</v>
      </c>
      <c r="Z20" s="1"/>
      <c r="AA20" s="1"/>
      <c r="AB20" s="1"/>
      <c r="AC20" s="1"/>
      <c r="AD20" s="1"/>
      <c r="AE20" s="18"/>
      <c r="AF20" s="1">
        <v>93</v>
      </c>
      <c r="AG20" s="1">
        <v>97</v>
      </c>
      <c r="AH20" s="1">
        <v>94</v>
      </c>
      <c r="AI20" s="1">
        <v>90</v>
      </c>
      <c r="AJ20" s="1">
        <v>93.5</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81"/>
      <c r="FH20" s="83"/>
      <c r="FI20" s="83"/>
      <c r="FJ20" s="84"/>
      <c r="FK20" s="84"/>
    </row>
    <row r="21" spans="1:167" x14ac:dyDescent="0.25">
      <c r="A21" s="19">
        <v>11</v>
      </c>
      <c r="B21" s="19">
        <v>90870</v>
      </c>
      <c r="C21" s="19" t="s">
        <v>125</v>
      </c>
      <c r="D21" s="18"/>
      <c r="E21" s="28">
        <f t="shared" si="0"/>
        <v>84</v>
      </c>
      <c r="F21" s="28" t="str">
        <f t="shared" si="1"/>
        <v>B</v>
      </c>
      <c r="G21" s="28">
        <f t="shared" si="2"/>
        <v>84</v>
      </c>
      <c r="H21" s="28" t="str">
        <f t="shared" si="3"/>
        <v>B</v>
      </c>
      <c r="I21" s="36">
        <v>2</v>
      </c>
      <c r="J21" s="28" t="str">
        <f t="shared" si="4"/>
        <v>Memiliki kemampuan dalam  menganalisis dan memahami kompetensi dasar Iman kepada Qodo dan Qodar Allah, namun dalam kompetensi dasar Bersikap optimis, ikhtiar dan tawakal    perlu ditingkatkan.</v>
      </c>
      <c r="K21" s="28">
        <f t="shared" si="5"/>
        <v>73.8</v>
      </c>
      <c r="L21" s="28" t="str">
        <f t="shared" si="6"/>
        <v>C</v>
      </c>
      <c r="M21" s="28">
        <f t="shared" si="7"/>
        <v>73.8</v>
      </c>
      <c r="N21" s="28" t="str">
        <f t="shared" si="8"/>
        <v>C</v>
      </c>
      <c r="O21" s="36">
        <v>3</v>
      </c>
      <c r="P21" s="28" t="str">
        <f t="shared" si="9"/>
        <v>Memiliki keterampampilan dalam Menampilkan perilaku sikap optimis,  ikhtiar dan tawakal dalam  kehidupan  sehari-hari,  namun dalam implementasi perlu  ditingkatkan</v>
      </c>
      <c r="Q21" s="39"/>
      <c r="R21" s="39" t="s">
        <v>8</v>
      </c>
      <c r="S21" s="18"/>
      <c r="T21" s="1">
        <v>85</v>
      </c>
      <c r="U21" s="1">
        <v>87</v>
      </c>
      <c r="V21" s="1">
        <v>75</v>
      </c>
      <c r="W21" s="1">
        <v>88</v>
      </c>
      <c r="X21" s="1">
        <v>85</v>
      </c>
      <c r="Y21" s="1">
        <v>85</v>
      </c>
      <c r="Z21" s="1"/>
      <c r="AA21" s="1"/>
      <c r="AB21" s="1"/>
      <c r="AC21" s="1"/>
      <c r="AD21" s="1"/>
      <c r="AE21" s="18"/>
      <c r="AF21" s="1">
        <v>70</v>
      </c>
      <c r="AG21" s="1">
        <v>80</v>
      </c>
      <c r="AH21" s="1">
        <v>75</v>
      </c>
      <c r="AI21" s="1">
        <v>70</v>
      </c>
      <c r="AJ21" s="1">
        <v>74</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81">
        <v>5</v>
      </c>
      <c r="FH21" s="83"/>
      <c r="FI21" s="83"/>
      <c r="FJ21" s="84">
        <v>36525</v>
      </c>
      <c r="FK21" s="84">
        <v>36535</v>
      </c>
    </row>
    <row r="22" spans="1:167" x14ac:dyDescent="0.25">
      <c r="A22" s="19">
        <v>12</v>
      </c>
      <c r="B22" s="19">
        <v>90884</v>
      </c>
      <c r="C22" s="19" t="s">
        <v>126</v>
      </c>
      <c r="D22" s="18"/>
      <c r="E22" s="28">
        <f t="shared" si="0"/>
        <v>86</v>
      </c>
      <c r="F22" s="28" t="str">
        <f t="shared" si="1"/>
        <v>A</v>
      </c>
      <c r="G22" s="28">
        <f t="shared" si="2"/>
        <v>86</v>
      </c>
      <c r="H22" s="28" t="str">
        <f t="shared" si="3"/>
        <v>A</v>
      </c>
      <c r="I22" s="36">
        <v>1</v>
      </c>
      <c r="J22" s="28" t="str">
        <f t="shared" si="4"/>
        <v>Memiliki kemampuan dalam menganalisis dan  memahami  kompetensi dasar Kewajiban beribadah dan bersyukur kepada Allah serta         
Berbuat baik kepada sesama, namun sebaiknya dalam kompetensi dasar  Iman Kepada Qada dan Qadar perlu ditingkatkan</v>
      </c>
      <c r="K22" s="28">
        <f t="shared" si="5"/>
        <v>90</v>
      </c>
      <c r="L22" s="28" t="str">
        <f t="shared" si="6"/>
        <v>A</v>
      </c>
      <c r="M22" s="28">
        <f t="shared" si="7"/>
        <v>90</v>
      </c>
      <c r="N22" s="28" t="str">
        <f t="shared" si="8"/>
        <v>A</v>
      </c>
      <c r="O22" s="36">
        <v>2</v>
      </c>
      <c r="P22" s="28" t="str">
        <f t="shared" si="9"/>
        <v>Memiliki keterampampilan  dalam memahami Menampilkan sikap keluhuran budi  sebagai implementasi pemahaman ketentuan waris  dalam kehidupan  sehari-hari, namun dalam implementasi perlu  ditingkatkan</v>
      </c>
      <c r="Q22" s="39"/>
      <c r="R22" s="39" t="s">
        <v>8</v>
      </c>
      <c r="S22" s="18"/>
      <c r="T22" s="1">
        <v>85</v>
      </c>
      <c r="U22" s="1">
        <v>86</v>
      </c>
      <c r="V22" s="1">
        <v>78</v>
      </c>
      <c r="W22" s="1">
        <v>90</v>
      </c>
      <c r="X22" s="1">
        <v>88</v>
      </c>
      <c r="Y22" s="1">
        <v>88</v>
      </c>
      <c r="Z22" s="1"/>
      <c r="AA22" s="1"/>
      <c r="AB22" s="1"/>
      <c r="AC22" s="1"/>
      <c r="AD22" s="1"/>
      <c r="AE22" s="18"/>
      <c r="AF22" s="1">
        <v>90</v>
      </c>
      <c r="AG22" s="1">
        <v>94</v>
      </c>
      <c r="AH22" s="1">
        <v>88</v>
      </c>
      <c r="AI22" s="1">
        <v>88</v>
      </c>
      <c r="AJ22" s="1">
        <v>90</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81"/>
      <c r="FH22" s="83"/>
      <c r="FI22" s="83"/>
      <c r="FJ22" s="84"/>
      <c r="FK22" s="84"/>
    </row>
    <row r="23" spans="1:167" x14ac:dyDescent="0.25">
      <c r="A23" s="19">
        <v>13</v>
      </c>
      <c r="B23" s="19">
        <v>90924</v>
      </c>
      <c r="C23" s="19" t="s">
        <v>127</v>
      </c>
      <c r="D23" s="18"/>
      <c r="E23" s="28">
        <f t="shared" si="0"/>
        <v>90</v>
      </c>
      <c r="F23" s="28" t="str">
        <f t="shared" si="1"/>
        <v>A</v>
      </c>
      <c r="G23" s="28">
        <f t="shared" si="2"/>
        <v>90</v>
      </c>
      <c r="H23" s="28" t="str">
        <f t="shared" si="3"/>
        <v>A</v>
      </c>
      <c r="I23" s="36">
        <v>1</v>
      </c>
      <c r="J23" s="28" t="str">
        <f t="shared" si="4"/>
        <v>Memiliki kemampuan dalam menganalisis dan  memahami  kompetensi dasar Kewajiban beribadah dan bersyukur kepada Allah serta         
Berbuat baik kepada sesama, namun sebaiknya dalam kompetensi dasar  Iman Kepada Qada dan Qadar perlu ditingkatkan</v>
      </c>
      <c r="K23" s="28">
        <f t="shared" si="5"/>
        <v>95.25</v>
      </c>
      <c r="L23" s="28" t="str">
        <f t="shared" si="6"/>
        <v>A</v>
      </c>
      <c r="M23" s="28">
        <f t="shared" si="7"/>
        <v>95.25</v>
      </c>
      <c r="N23" s="28" t="str">
        <f t="shared" si="8"/>
        <v>A</v>
      </c>
      <c r="O23" s="36">
        <v>2</v>
      </c>
      <c r="P23" s="28" t="str">
        <f t="shared" si="9"/>
        <v>Memiliki keterampampilan  dalam memahami Menampilkan sikap keluhuran budi  sebagai implementasi pemahaman ketentuan waris  dalam kehidupan  sehari-hari, namun dalam implementasi perlu  ditingkatkan</v>
      </c>
      <c r="Q23" s="39"/>
      <c r="R23" s="39" t="s">
        <v>8</v>
      </c>
      <c r="S23" s="18"/>
      <c r="T23" s="1">
        <v>90</v>
      </c>
      <c r="U23" s="1">
        <v>88</v>
      </c>
      <c r="V23" s="1">
        <v>88</v>
      </c>
      <c r="W23" s="1">
        <v>96</v>
      </c>
      <c r="X23" s="1">
        <v>88</v>
      </c>
      <c r="Y23" s="1">
        <v>90</v>
      </c>
      <c r="Z23" s="1"/>
      <c r="AA23" s="1"/>
      <c r="AB23" s="1"/>
      <c r="AC23" s="1"/>
      <c r="AD23" s="1"/>
      <c r="AE23" s="18"/>
      <c r="AF23" s="1">
        <v>93</v>
      </c>
      <c r="AG23" s="1">
        <v>96</v>
      </c>
      <c r="AH23" s="1">
        <v>97</v>
      </c>
      <c r="AI23" s="1">
        <v>95</v>
      </c>
      <c r="AJ23" s="1">
        <v>95.25</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81">
        <v>6</v>
      </c>
      <c r="FH23" s="83"/>
      <c r="FI23" s="83"/>
      <c r="FJ23" s="84">
        <v>36526</v>
      </c>
      <c r="FK23" s="84">
        <v>36536</v>
      </c>
    </row>
    <row r="24" spans="1:167" x14ac:dyDescent="0.25">
      <c r="A24" s="19">
        <v>14</v>
      </c>
      <c r="B24" s="19">
        <v>90938</v>
      </c>
      <c r="C24" s="19" t="s">
        <v>128</v>
      </c>
      <c r="D24" s="18"/>
      <c r="E24" s="28">
        <f t="shared" si="0"/>
        <v>89</v>
      </c>
      <c r="F24" s="28" t="str">
        <f t="shared" si="1"/>
        <v>A</v>
      </c>
      <c r="G24" s="28">
        <f t="shared" si="2"/>
        <v>89</v>
      </c>
      <c r="H24" s="28" t="str">
        <f t="shared" si="3"/>
        <v>A</v>
      </c>
      <c r="I24" s="36">
        <v>1</v>
      </c>
      <c r="J24" s="28" t="str">
        <f t="shared" si="4"/>
        <v>Memiliki kemampuan dalam menganalisis dan  memahami  kompetensi dasar Kewajiban beribadah dan bersyukur kepada Allah serta         
Berbuat baik kepada sesama, namun sebaiknya dalam kompetensi dasar  Iman Kepada Qada dan Qadar perlu ditingkatkan</v>
      </c>
      <c r="K24" s="28">
        <f t="shared" si="5"/>
        <v>94.25</v>
      </c>
      <c r="L24" s="28" t="str">
        <f t="shared" si="6"/>
        <v>A</v>
      </c>
      <c r="M24" s="28">
        <f t="shared" si="7"/>
        <v>94.25</v>
      </c>
      <c r="N24" s="28" t="str">
        <f t="shared" si="8"/>
        <v>A</v>
      </c>
      <c r="O24" s="36">
        <v>2</v>
      </c>
      <c r="P24" s="28" t="str">
        <f t="shared" si="9"/>
        <v>Memiliki keterampampilan  dalam memahami Menampilkan sikap keluhuran budi  sebagai implementasi pemahaman ketentuan waris  dalam kehidupan  sehari-hari, namun dalam implementasi perlu  ditingkatkan</v>
      </c>
      <c r="Q24" s="39"/>
      <c r="R24" s="39" t="s">
        <v>8</v>
      </c>
      <c r="S24" s="18"/>
      <c r="T24" s="1">
        <v>94</v>
      </c>
      <c r="U24" s="1">
        <v>95</v>
      </c>
      <c r="V24" s="1">
        <v>75</v>
      </c>
      <c r="W24" s="1">
        <v>92</v>
      </c>
      <c r="X24" s="1">
        <v>88</v>
      </c>
      <c r="Y24" s="1">
        <v>87</v>
      </c>
      <c r="Z24" s="1"/>
      <c r="AA24" s="1"/>
      <c r="AB24" s="1"/>
      <c r="AC24" s="1"/>
      <c r="AD24" s="1"/>
      <c r="AE24" s="18"/>
      <c r="AF24" s="1">
        <v>90</v>
      </c>
      <c r="AG24" s="1">
        <v>98</v>
      </c>
      <c r="AH24" s="1">
        <v>96</v>
      </c>
      <c r="AI24" s="1">
        <v>93</v>
      </c>
      <c r="AJ24" s="1">
        <v>94.25</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81"/>
      <c r="FH24" s="83"/>
      <c r="FI24" s="83"/>
      <c r="FJ24" s="84"/>
      <c r="FK24" s="84"/>
    </row>
    <row r="25" spans="1:167" x14ac:dyDescent="0.25">
      <c r="A25" s="19">
        <v>15</v>
      </c>
      <c r="B25" s="19">
        <v>90952</v>
      </c>
      <c r="C25" s="19" t="s">
        <v>129</v>
      </c>
      <c r="D25" s="18"/>
      <c r="E25" s="28">
        <f t="shared" si="0"/>
        <v>90</v>
      </c>
      <c r="F25" s="28" t="str">
        <f t="shared" si="1"/>
        <v>A</v>
      </c>
      <c r="G25" s="28">
        <f t="shared" si="2"/>
        <v>90</v>
      </c>
      <c r="H25" s="28" t="str">
        <f t="shared" si="3"/>
        <v>A</v>
      </c>
      <c r="I25" s="36">
        <v>1</v>
      </c>
      <c r="J25" s="28" t="str">
        <f t="shared" si="4"/>
        <v>Memiliki kemampuan dalam menganalisis dan  memahami  kompetensi dasar Kewajiban beribadah dan bersyukur kepada Allah serta         
Berbuat baik kepada sesama, namun sebaiknya dalam kompetensi dasar  Iman Kepada Qada dan Qadar perlu ditingkatkan</v>
      </c>
      <c r="K25" s="28">
        <f t="shared" si="5"/>
        <v>91.25</v>
      </c>
      <c r="L25" s="28" t="str">
        <f t="shared" si="6"/>
        <v>A</v>
      </c>
      <c r="M25" s="28">
        <f t="shared" si="7"/>
        <v>91.25</v>
      </c>
      <c r="N25" s="28" t="str">
        <f t="shared" si="8"/>
        <v>A</v>
      </c>
      <c r="O25" s="36">
        <v>2</v>
      </c>
      <c r="P25" s="28" t="str">
        <f t="shared" si="9"/>
        <v>Memiliki keterampampilan  dalam memahami Menampilkan sikap keluhuran budi  sebagai implementasi pemahaman ketentuan waris  dalam kehidupan  sehari-hari, namun dalam implementasi perlu  ditingkatkan</v>
      </c>
      <c r="Q25" s="39"/>
      <c r="R25" s="39" t="s">
        <v>8</v>
      </c>
      <c r="S25" s="18"/>
      <c r="T25" s="1">
        <v>94</v>
      </c>
      <c r="U25" s="1">
        <v>87</v>
      </c>
      <c r="V25" s="1">
        <v>88</v>
      </c>
      <c r="W25" s="1">
        <v>96</v>
      </c>
      <c r="X25" s="1">
        <v>87</v>
      </c>
      <c r="Y25" s="1">
        <v>88</v>
      </c>
      <c r="Z25" s="1"/>
      <c r="AA25" s="1"/>
      <c r="AB25" s="1"/>
      <c r="AC25" s="1"/>
      <c r="AD25" s="1"/>
      <c r="AE25" s="18"/>
      <c r="AF25" s="1">
        <v>90</v>
      </c>
      <c r="AG25" s="1">
        <v>97</v>
      </c>
      <c r="AH25" s="1">
        <v>90</v>
      </c>
      <c r="AI25" s="1">
        <v>88</v>
      </c>
      <c r="AJ25" s="1">
        <v>91.25</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53" t="s">
        <v>80</v>
      </c>
      <c r="FD25" s="53"/>
      <c r="FE25" s="53"/>
      <c r="FG25" s="81">
        <v>7</v>
      </c>
      <c r="FH25" s="83"/>
      <c r="FI25" s="83"/>
      <c r="FJ25" s="84">
        <v>36527</v>
      </c>
      <c r="FK25" s="84">
        <v>36537</v>
      </c>
    </row>
    <row r="26" spans="1:167" x14ac:dyDescent="0.25">
      <c r="A26" s="19">
        <v>16</v>
      </c>
      <c r="B26" s="19">
        <v>90966</v>
      </c>
      <c r="C26" s="19" t="s">
        <v>130</v>
      </c>
      <c r="D26" s="18"/>
      <c r="E26" s="28">
        <f t="shared" si="0"/>
        <v>87</v>
      </c>
      <c r="F26" s="28" t="str">
        <f t="shared" si="1"/>
        <v>A</v>
      </c>
      <c r="G26" s="28">
        <f t="shared" si="2"/>
        <v>87</v>
      </c>
      <c r="H26" s="28" t="str">
        <f t="shared" si="3"/>
        <v>A</v>
      </c>
      <c r="I26" s="36">
        <v>1</v>
      </c>
      <c r="J26" s="28" t="str">
        <f t="shared" si="4"/>
        <v>Memiliki kemampuan dalam menganalisis dan  memahami  kompetensi dasar Kewajiban beribadah dan bersyukur kepada Allah serta         
Berbuat baik kepada sesama, namun sebaiknya dalam kompetensi dasar  Iman Kepada Qada dan Qadar perlu ditingkatkan</v>
      </c>
      <c r="K26" s="28">
        <f t="shared" si="5"/>
        <v>90.25</v>
      </c>
      <c r="L26" s="28" t="str">
        <f t="shared" si="6"/>
        <v>A</v>
      </c>
      <c r="M26" s="28">
        <f t="shared" si="7"/>
        <v>90.25</v>
      </c>
      <c r="N26" s="28" t="str">
        <f t="shared" si="8"/>
        <v>A</v>
      </c>
      <c r="O26" s="36">
        <v>2</v>
      </c>
      <c r="P26" s="28" t="str">
        <f t="shared" si="9"/>
        <v>Memiliki keterampampilan  dalam memahami Menampilkan sikap keluhuran budi  sebagai implementasi pemahaman ketentuan waris  dalam kehidupan  sehari-hari, namun dalam implementasi perlu  ditingkatkan</v>
      </c>
      <c r="Q26" s="39"/>
      <c r="R26" s="39" t="s">
        <v>8</v>
      </c>
      <c r="S26" s="18"/>
      <c r="T26" s="1">
        <v>92</v>
      </c>
      <c r="U26" s="1">
        <v>84</v>
      </c>
      <c r="V26" s="1">
        <v>80</v>
      </c>
      <c r="W26" s="1">
        <v>92</v>
      </c>
      <c r="X26" s="1">
        <v>88</v>
      </c>
      <c r="Y26" s="1">
        <v>87</v>
      </c>
      <c r="Z26" s="1"/>
      <c r="AA26" s="1"/>
      <c r="AB26" s="1"/>
      <c r="AC26" s="1"/>
      <c r="AD26" s="1"/>
      <c r="AE26" s="18"/>
      <c r="AF26" s="1">
        <v>85</v>
      </c>
      <c r="AG26" s="1">
        <v>94</v>
      </c>
      <c r="AH26" s="1">
        <v>90</v>
      </c>
      <c r="AI26" s="1">
        <v>92</v>
      </c>
      <c r="AJ26" s="1">
        <v>90.25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81"/>
      <c r="FH26" s="83"/>
      <c r="FI26" s="83"/>
      <c r="FJ26" s="84"/>
      <c r="FK26" s="84"/>
    </row>
    <row r="27" spans="1:167" x14ac:dyDescent="0.25">
      <c r="A27" s="19">
        <v>17</v>
      </c>
      <c r="B27" s="19">
        <v>90980</v>
      </c>
      <c r="C27" s="19" t="s">
        <v>131</v>
      </c>
      <c r="D27" s="18"/>
      <c r="E27" s="28">
        <f t="shared" si="0"/>
        <v>90</v>
      </c>
      <c r="F27" s="28" t="str">
        <f t="shared" si="1"/>
        <v>A</v>
      </c>
      <c r="G27" s="28">
        <f t="shared" si="2"/>
        <v>90</v>
      </c>
      <c r="H27" s="28" t="str">
        <f t="shared" si="3"/>
        <v>A</v>
      </c>
      <c r="I27" s="36">
        <v>1</v>
      </c>
      <c r="J27" s="28" t="str">
        <f t="shared" si="4"/>
        <v>Memiliki kemampuan dalam menganalisis dan  memahami  kompetensi dasar Kewajiban beribadah dan bersyukur kepada Allah serta         
Berbuat baik kepada sesama, namun sebaiknya dalam kompetensi dasar  Iman Kepada Qada dan Qadar perlu ditingkatkan</v>
      </c>
      <c r="K27" s="28">
        <f t="shared" si="5"/>
        <v>93.5</v>
      </c>
      <c r="L27" s="28" t="str">
        <f t="shared" si="6"/>
        <v>A</v>
      </c>
      <c r="M27" s="28">
        <f t="shared" si="7"/>
        <v>93.5</v>
      </c>
      <c r="N27" s="28" t="str">
        <f t="shared" si="8"/>
        <v>A</v>
      </c>
      <c r="O27" s="36">
        <v>2</v>
      </c>
      <c r="P27" s="28" t="str">
        <f t="shared" si="9"/>
        <v>Memiliki keterampampilan  dalam memahami Menampilkan sikap keluhuran budi  sebagai implementasi pemahaman ketentuan waris  dalam kehidupan  sehari-hari, namun dalam implementasi perlu  ditingkatkan</v>
      </c>
      <c r="Q27" s="39"/>
      <c r="R27" s="39" t="s">
        <v>8</v>
      </c>
      <c r="S27" s="18"/>
      <c r="T27" s="1">
        <v>94</v>
      </c>
      <c r="U27" s="1">
        <v>86</v>
      </c>
      <c r="V27" s="1">
        <v>76</v>
      </c>
      <c r="W27" s="1">
        <v>96</v>
      </c>
      <c r="X27" s="1">
        <v>95</v>
      </c>
      <c r="Y27" s="1">
        <v>95</v>
      </c>
      <c r="Z27" s="1"/>
      <c r="AA27" s="1"/>
      <c r="AB27" s="1"/>
      <c r="AC27" s="1"/>
      <c r="AD27" s="1"/>
      <c r="AE27" s="18"/>
      <c r="AF27" s="1">
        <v>92</v>
      </c>
      <c r="AG27" s="1">
        <v>96</v>
      </c>
      <c r="AH27" s="1">
        <v>92</v>
      </c>
      <c r="AI27" s="1">
        <v>94</v>
      </c>
      <c r="AJ27" s="1">
        <v>93.5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81">
        <v>8</v>
      </c>
      <c r="FH27" s="83"/>
      <c r="FI27" s="83"/>
      <c r="FJ27" s="84">
        <v>36528</v>
      </c>
      <c r="FK27" s="84">
        <v>36538</v>
      </c>
    </row>
    <row r="28" spans="1:167" x14ac:dyDescent="0.25">
      <c r="A28" s="19">
        <v>18</v>
      </c>
      <c r="B28" s="19">
        <v>90994</v>
      </c>
      <c r="C28" s="19" t="s">
        <v>132</v>
      </c>
      <c r="D28" s="18"/>
      <c r="E28" s="28">
        <f t="shared" si="0"/>
        <v>88</v>
      </c>
      <c r="F28" s="28" t="str">
        <f t="shared" si="1"/>
        <v>A</v>
      </c>
      <c r="G28" s="28">
        <f t="shared" si="2"/>
        <v>88</v>
      </c>
      <c r="H28" s="28" t="str">
        <f t="shared" si="3"/>
        <v>A</v>
      </c>
      <c r="I28" s="36">
        <v>1</v>
      </c>
      <c r="J28" s="28" t="str">
        <f t="shared" si="4"/>
        <v>Memiliki kemampuan dalam menganalisis dan  memahami  kompetensi dasar Kewajiban beribadah dan bersyukur kepada Allah serta         
Berbuat baik kepada sesama, namun sebaiknya dalam kompetensi dasar  Iman Kepada Qada dan Qadar perlu ditingkatkan</v>
      </c>
      <c r="K28" s="28">
        <f t="shared" si="5"/>
        <v>92</v>
      </c>
      <c r="L28" s="28" t="str">
        <f t="shared" si="6"/>
        <v>A</v>
      </c>
      <c r="M28" s="28">
        <f t="shared" si="7"/>
        <v>92</v>
      </c>
      <c r="N28" s="28" t="str">
        <f t="shared" si="8"/>
        <v>A</v>
      </c>
      <c r="O28" s="36">
        <v>1</v>
      </c>
      <c r="P28" s="28" t="str">
        <f t="shared" si="9"/>
        <v>Memiliki keterampampilan dalam membaca  dan mengidentifikasikan tajwid Q.S. Luqman (31) : 13-14 dan Q.S. Al-Baqarah (2): 83, serta hadis terkait, namun dalam implementasi perlu ditingkatkan.</v>
      </c>
      <c r="Q28" s="39"/>
      <c r="R28" s="39" t="s">
        <v>8</v>
      </c>
      <c r="S28" s="18"/>
      <c r="T28" s="1">
        <v>88</v>
      </c>
      <c r="U28" s="1">
        <v>90</v>
      </c>
      <c r="V28" s="1">
        <v>75</v>
      </c>
      <c r="W28" s="1">
        <v>96</v>
      </c>
      <c r="X28" s="1">
        <v>88</v>
      </c>
      <c r="Y28" s="1">
        <v>88</v>
      </c>
      <c r="Z28" s="1"/>
      <c r="AA28" s="1"/>
      <c r="AB28" s="1"/>
      <c r="AC28" s="1"/>
      <c r="AD28" s="1"/>
      <c r="AE28" s="18"/>
      <c r="AF28" s="1">
        <v>97</v>
      </c>
      <c r="AG28" s="1">
        <v>94</v>
      </c>
      <c r="AH28" s="1">
        <v>90</v>
      </c>
      <c r="AI28" s="1">
        <v>87</v>
      </c>
      <c r="AJ28" s="1">
        <v>92</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81"/>
      <c r="FH28" s="83"/>
      <c r="FI28" s="83"/>
      <c r="FJ28" s="84"/>
      <c r="FK28" s="84"/>
    </row>
    <row r="29" spans="1:167" x14ac:dyDescent="0.25">
      <c r="A29" s="19">
        <v>19</v>
      </c>
      <c r="B29" s="19">
        <v>91047</v>
      </c>
      <c r="C29" s="19" t="s">
        <v>133</v>
      </c>
      <c r="D29" s="18"/>
      <c r="E29" s="28">
        <f t="shared" si="0"/>
        <v>85</v>
      </c>
      <c r="F29" s="28" t="str">
        <f t="shared" si="1"/>
        <v>A</v>
      </c>
      <c r="G29" s="28">
        <f t="shared" si="2"/>
        <v>85</v>
      </c>
      <c r="H29" s="28" t="str">
        <f t="shared" si="3"/>
        <v>A</v>
      </c>
      <c r="I29" s="36">
        <v>2</v>
      </c>
      <c r="J29" s="28" t="str">
        <f t="shared" si="4"/>
        <v>Memiliki kemampuan dalam  menganalisis dan memahami kompetensi dasar Iman kepada Qodo dan Qodar Allah, namun dalam kompetensi dasar Bersikap optimis, ikhtiar dan tawakal    perlu ditingkatkan.</v>
      </c>
      <c r="K29" s="28">
        <f t="shared" si="5"/>
        <v>86.75</v>
      </c>
      <c r="L29" s="28" t="str">
        <f t="shared" si="6"/>
        <v>A</v>
      </c>
      <c r="M29" s="28">
        <f t="shared" si="7"/>
        <v>86.75</v>
      </c>
      <c r="N29" s="28" t="str">
        <f t="shared" si="8"/>
        <v>A</v>
      </c>
      <c r="O29" s="36">
        <v>1</v>
      </c>
      <c r="P29" s="28" t="str">
        <f t="shared" si="9"/>
        <v>Memiliki keterampampilan dalam membaca  dan mengidentifikasikan tajwid Q.S. Luqman (31) : 13-14 dan Q.S. Al-Baqarah (2): 83, serta hadis terkait, namun dalam implementasi perlu ditingkatkan.</v>
      </c>
      <c r="Q29" s="39"/>
      <c r="R29" s="39" t="s">
        <v>8</v>
      </c>
      <c r="S29" s="18"/>
      <c r="T29" s="1">
        <v>88</v>
      </c>
      <c r="U29" s="1">
        <v>95</v>
      </c>
      <c r="V29" s="1">
        <v>70</v>
      </c>
      <c r="W29" s="1">
        <v>80</v>
      </c>
      <c r="X29" s="1">
        <v>90</v>
      </c>
      <c r="Y29" s="1">
        <v>88</v>
      </c>
      <c r="Z29" s="1"/>
      <c r="AA29" s="1"/>
      <c r="AB29" s="1"/>
      <c r="AC29" s="1"/>
      <c r="AD29" s="1"/>
      <c r="AE29" s="18"/>
      <c r="AF29" s="1">
        <v>95</v>
      </c>
      <c r="AG29" s="1">
        <v>97</v>
      </c>
      <c r="AH29" s="1">
        <v>85</v>
      </c>
      <c r="AI29" s="1">
        <v>70</v>
      </c>
      <c r="AJ29" s="1">
        <v>86.75</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81">
        <v>9</v>
      </c>
      <c r="FH29" s="83"/>
      <c r="FI29" s="83"/>
      <c r="FJ29" s="84">
        <v>36529</v>
      </c>
      <c r="FK29" s="84">
        <v>36539</v>
      </c>
    </row>
    <row r="30" spans="1:167" x14ac:dyDescent="0.25">
      <c r="A30" s="19">
        <v>20</v>
      </c>
      <c r="B30" s="19">
        <v>91061</v>
      </c>
      <c r="C30" s="19" t="s">
        <v>134</v>
      </c>
      <c r="D30" s="18"/>
      <c r="E30" s="28">
        <f t="shared" si="0"/>
        <v>88</v>
      </c>
      <c r="F30" s="28" t="str">
        <f t="shared" si="1"/>
        <v>A</v>
      </c>
      <c r="G30" s="28">
        <f t="shared" si="2"/>
        <v>88</v>
      </c>
      <c r="H30" s="28" t="str">
        <f t="shared" si="3"/>
        <v>A</v>
      </c>
      <c r="I30" s="36">
        <v>1</v>
      </c>
      <c r="J30" s="28" t="str">
        <f t="shared" si="4"/>
        <v>Memiliki kemampuan dalam menganalisis dan  memahami  kompetensi dasar Kewajiban beribadah dan bersyukur kepada Allah serta         
Berbuat baik kepada sesama, namun sebaiknya dalam kompetensi dasar  Iman Kepada Qada dan Qadar perlu ditingkatkan</v>
      </c>
      <c r="K30" s="28">
        <f t="shared" si="5"/>
        <v>93</v>
      </c>
      <c r="L30" s="28" t="str">
        <f t="shared" si="6"/>
        <v>A</v>
      </c>
      <c r="M30" s="28">
        <f t="shared" si="7"/>
        <v>93</v>
      </c>
      <c r="N30" s="28" t="str">
        <f t="shared" si="8"/>
        <v>A</v>
      </c>
      <c r="O30" s="36">
        <v>1</v>
      </c>
      <c r="P30" s="28" t="str">
        <f t="shared" si="9"/>
        <v>Memiliki keterampampilan dalam membaca  dan mengidentifikasikan tajwid Q.S. Luqman (31) : 13-14 dan Q.S. Al-Baqarah (2): 83, serta hadis terkait, namun dalam implementasi perlu ditingkatkan.</v>
      </c>
      <c r="Q30" s="39"/>
      <c r="R30" s="39" t="s">
        <v>8</v>
      </c>
      <c r="S30" s="18"/>
      <c r="T30" s="1">
        <v>88</v>
      </c>
      <c r="U30" s="1">
        <v>92</v>
      </c>
      <c r="V30" s="1">
        <v>76</v>
      </c>
      <c r="W30" s="1">
        <v>96</v>
      </c>
      <c r="X30" s="1">
        <v>88</v>
      </c>
      <c r="Y30" s="1">
        <v>87</v>
      </c>
      <c r="Z30" s="1"/>
      <c r="AA30" s="1"/>
      <c r="AB30" s="1"/>
      <c r="AC30" s="1"/>
      <c r="AD30" s="1"/>
      <c r="AE30" s="18"/>
      <c r="AF30" s="1">
        <v>95</v>
      </c>
      <c r="AG30" s="1">
        <v>94</v>
      </c>
      <c r="AH30" s="1">
        <v>93</v>
      </c>
      <c r="AI30" s="1">
        <v>90</v>
      </c>
      <c r="AJ30" s="1">
        <v>93</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81"/>
      <c r="FH30" s="83"/>
      <c r="FI30" s="83"/>
      <c r="FJ30" s="84"/>
      <c r="FK30" s="84"/>
    </row>
    <row r="31" spans="1:167" x14ac:dyDescent="0.25">
      <c r="A31" s="19">
        <v>21</v>
      </c>
      <c r="B31" s="19">
        <v>91075</v>
      </c>
      <c r="C31" s="19" t="s">
        <v>135</v>
      </c>
      <c r="D31" s="18"/>
      <c r="E31" s="28">
        <f t="shared" si="0"/>
        <v>93</v>
      </c>
      <c r="F31" s="28" t="str">
        <f t="shared" si="1"/>
        <v>A</v>
      </c>
      <c r="G31" s="28">
        <f t="shared" si="2"/>
        <v>93</v>
      </c>
      <c r="H31" s="28" t="str">
        <f t="shared" si="3"/>
        <v>A</v>
      </c>
      <c r="I31" s="36">
        <v>1</v>
      </c>
      <c r="J31" s="28" t="str">
        <f t="shared" si="4"/>
        <v>Memiliki kemampuan dalam menganalisis dan  memahami  kompetensi dasar Kewajiban beribadah dan bersyukur kepada Allah serta         
Berbuat baik kepada sesama, namun sebaiknya dalam kompetensi dasar  Iman Kepada Qada dan Qadar perlu ditingkatkan</v>
      </c>
      <c r="K31" s="28">
        <f t="shared" si="5"/>
        <v>93.25</v>
      </c>
      <c r="L31" s="28" t="str">
        <f t="shared" si="6"/>
        <v>A</v>
      </c>
      <c r="M31" s="28">
        <f t="shared" si="7"/>
        <v>93.25</v>
      </c>
      <c r="N31" s="28" t="str">
        <f t="shared" si="8"/>
        <v>A</v>
      </c>
      <c r="O31" s="36">
        <v>1</v>
      </c>
      <c r="P31" s="28" t="str">
        <f t="shared" si="9"/>
        <v>Memiliki keterampampilan dalam membaca  dan mengidentifikasikan tajwid Q.S. Luqman (31) : 13-14 dan Q.S. Al-Baqarah (2): 83, serta hadis terkait, namun dalam implementasi perlu ditingkatkan.</v>
      </c>
      <c r="Q31" s="39"/>
      <c r="R31" s="39" t="s">
        <v>8</v>
      </c>
      <c r="S31" s="18"/>
      <c r="T31" s="1">
        <v>92</v>
      </c>
      <c r="U31" s="1">
        <v>88</v>
      </c>
      <c r="V31" s="1">
        <v>94</v>
      </c>
      <c r="W31" s="1">
        <v>96</v>
      </c>
      <c r="X31" s="1">
        <v>95</v>
      </c>
      <c r="Y31" s="1">
        <v>90</v>
      </c>
      <c r="Z31" s="1"/>
      <c r="AA31" s="1"/>
      <c r="AB31" s="1"/>
      <c r="AC31" s="1"/>
      <c r="AD31" s="1"/>
      <c r="AE31" s="18"/>
      <c r="AF31" s="1">
        <v>97</v>
      </c>
      <c r="AG31" s="1">
        <v>96</v>
      </c>
      <c r="AH31" s="1">
        <v>88</v>
      </c>
      <c r="AI31" s="1">
        <v>92</v>
      </c>
      <c r="AJ31" s="1">
        <v>93.25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81">
        <v>10</v>
      </c>
      <c r="FH31" s="83"/>
      <c r="FI31" s="83"/>
      <c r="FJ31" s="84">
        <v>36530</v>
      </c>
      <c r="FK31" s="84">
        <v>36540</v>
      </c>
    </row>
    <row r="32" spans="1:167" x14ac:dyDescent="0.25">
      <c r="A32" s="19">
        <v>22</v>
      </c>
      <c r="B32" s="19">
        <v>91102</v>
      </c>
      <c r="C32" s="19" t="s">
        <v>136</v>
      </c>
      <c r="D32" s="18"/>
      <c r="E32" s="28">
        <f t="shared" si="0"/>
        <v>92</v>
      </c>
      <c r="F32" s="28" t="str">
        <f t="shared" si="1"/>
        <v>A</v>
      </c>
      <c r="G32" s="28">
        <f t="shared" si="2"/>
        <v>92</v>
      </c>
      <c r="H32" s="28" t="str">
        <f t="shared" si="3"/>
        <v>A</v>
      </c>
      <c r="I32" s="36">
        <v>1</v>
      </c>
      <c r="J32" s="28" t="str">
        <f t="shared" si="4"/>
        <v>Memiliki kemampuan dalam menganalisis dan  memahami  kompetensi dasar Kewajiban beribadah dan bersyukur kepada Allah serta         
Berbuat baik kepada sesama, namun sebaiknya dalam kompetensi dasar  Iman Kepada Qada dan Qadar perlu ditingkatkan</v>
      </c>
      <c r="K32" s="28">
        <f t="shared" si="5"/>
        <v>96.75</v>
      </c>
      <c r="L32" s="28" t="str">
        <f t="shared" si="6"/>
        <v>A</v>
      </c>
      <c r="M32" s="28">
        <f t="shared" si="7"/>
        <v>96.75</v>
      </c>
      <c r="N32" s="28" t="str">
        <f t="shared" si="8"/>
        <v>A</v>
      </c>
      <c r="O32" s="36">
        <v>1</v>
      </c>
      <c r="P32" s="28" t="str">
        <f t="shared" si="9"/>
        <v>Memiliki keterampampilan dalam membaca  dan mengidentifikasikan tajwid Q.S. Luqman (31) : 13-14 dan Q.S. Al-Baqarah (2): 83, serta hadis terkait, namun dalam implementasi perlu ditingkatkan.</v>
      </c>
      <c r="Q32" s="39"/>
      <c r="R32" s="39" t="s">
        <v>8</v>
      </c>
      <c r="S32" s="18"/>
      <c r="T32" s="1">
        <v>88</v>
      </c>
      <c r="U32" s="1">
        <v>88</v>
      </c>
      <c r="V32" s="1">
        <v>94</v>
      </c>
      <c r="W32" s="1">
        <v>92</v>
      </c>
      <c r="X32" s="1">
        <v>93</v>
      </c>
      <c r="Y32" s="1">
        <v>95</v>
      </c>
      <c r="Z32" s="1"/>
      <c r="AA32" s="1"/>
      <c r="AB32" s="1"/>
      <c r="AC32" s="1"/>
      <c r="AD32" s="1"/>
      <c r="AE32" s="18"/>
      <c r="AF32" s="1">
        <v>97</v>
      </c>
      <c r="AG32" s="1">
        <v>97</v>
      </c>
      <c r="AH32" s="1">
        <v>98</v>
      </c>
      <c r="AI32" s="1">
        <v>95</v>
      </c>
      <c r="AJ32" s="1">
        <v>96.75</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81"/>
      <c r="FH32" s="84"/>
      <c r="FI32" s="84"/>
      <c r="FJ32" s="84"/>
      <c r="FK32" s="84"/>
    </row>
    <row r="33" spans="1:157" x14ac:dyDescent="0.25">
      <c r="A33" s="19">
        <v>23</v>
      </c>
      <c r="B33" s="19">
        <v>91116</v>
      </c>
      <c r="C33" s="19" t="s">
        <v>137</v>
      </c>
      <c r="D33" s="18"/>
      <c r="E33" s="28">
        <f t="shared" si="0"/>
        <v>92</v>
      </c>
      <c r="F33" s="28" t="str">
        <f t="shared" si="1"/>
        <v>A</v>
      </c>
      <c r="G33" s="28">
        <f t="shared" si="2"/>
        <v>92</v>
      </c>
      <c r="H33" s="28" t="str">
        <f t="shared" si="3"/>
        <v>A</v>
      </c>
      <c r="I33" s="36">
        <v>1</v>
      </c>
      <c r="J33" s="28" t="str">
        <f t="shared" si="4"/>
        <v>Memiliki kemampuan dalam menganalisis dan  memahami  kompetensi dasar Kewajiban beribadah dan bersyukur kepada Allah serta         
Berbuat baik kepada sesama, namun sebaiknya dalam kompetensi dasar  Iman Kepada Qada dan Qadar perlu ditingkatkan</v>
      </c>
      <c r="K33" s="28">
        <f t="shared" si="5"/>
        <v>96.75</v>
      </c>
      <c r="L33" s="28" t="str">
        <f t="shared" si="6"/>
        <v>A</v>
      </c>
      <c r="M33" s="28">
        <f t="shared" si="7"/>
        <v>96.75</v>
      </c>
      <c r="N33" s="28" t="str">
        <f t="shared" si="8"/>
        <v>A</v>
      </c>
      <c r="O33" s="36">
        <v>1</v>
      </c>
      <c r="P33" s="28" t="str">
        <f t="shared" si="9"/>
        <v>Memiliki keterampampilan dalam membaca  dan mengidentifikasikan tajwid Q.S. Luqman (31) : 13-14 dan Q.S. Al-Baqarah (2): 83, serta hadis terkait, namun dalam implementasi perlu ditingkatkan.</v>
      </c>
      <c r="Q33" s="39"/>
      <c r="R33" s="39" t="s">
        <v>8</v>
      </c>
      <c r="S33" s="18"/>
      <c r="T33" s="1">
        <v>93</v>
      </c>
      <c r="U33" s="1">
        <v>93</v>
      </c>
      <c r="V33" s="1">
        <v>84</v>
      </c>
      <c r="W33" s="1">
        <v>92</v>
      </c>
      <c r="X33" s="1">
        <v>95</v>
      </c>
      <c r="Y33" s="1">
        <v>93</v>
      </c>
      <c r="Z33" s="1"/>
      <c r="AA33" s="1"/>
      <c r="AB33" s="1"/>
      <c r="AC33" s="1"/>
      <c r="AD33" s="1"/>
      <c r="AE33" s="18"/>
      <c r="AF33" s="1">
        <v>95</v>
      </c>
      <c r="AG33" s="1">
        <v>98</v>
      </c>
      <c r="AH33" s="1">
        <v>97</v>
      </c>
      <c r="AI33" s="1">
        <v>97</v>
      </c>
      <c r="AJ33" s="1">
        <v>96.75</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91143</v>
      </c>
      <c r="C34" s="19" t="s">
        <v>138</v>
      </c>
      <c r="D34" s="18"/>
      <c r="E34" s="28">
        <f t="shared" si="0"/>
        <v>88</v>
      </c>
      <c r="F34" s="28" t="str">
        <f t="shared" si="1"/>
        <v>A</v>
      </c>
      <c r="G34" s="28">
        <f t="shared" si="2"/>
        <v>88</v>
      </c>
      <c r="H34" s="28" t="str">
        <f t="shared" si="3"/>
        <v>A</v>
      </c>
      <c r="I34" s="36">
        <v>1</v>
      </c>
      <c r="J34" s="28" t="str">
        <f t="shared" si="4"/>
        <v>Memiliki kemampuan dalam menganalisis dan  memahami  kompetensi dasar Kewajiban beribadah dan bersyukur kepada Allah serta         
Berbuat baik kepada sesama, namun sebaiknya dalam kompetensi dasar  Iman Kepada Qada dan Qadar perlu ditingkatkan</v>
      </c>
      <c r="K34" s="28">
        <f t="shared" si="5"/>
        <v>93.5</v>
      </c>
      <c r="L34" s="28" t="str">
        <f t="shared" si="6"/>
        <v>A</v>
      </c>
      <c r="M34" s="28">
        <f t="shared" si="7"/>
        <v>93.5</v>
      </c>
      <c r="N34" s="28" t="str">
        <f t="shared" si="8"/>
        <v>A</v>
      </c>
      <c r="O34" s="36">
        <v>1</v>
      </c>
      <c r="P34" s="28" t="str">
        <f t="shared" si="9"/>
        <v>Memiliki keterampampilan dalam membaca  dan mengidentifikasikan tajwid Q.S. Luqman (31) : 13-14 dan Q.S. Al-Baqarah (2): 83, serta hadis terkait, namun dalam implementasi perlu ditingkatkan.</v>
      </c>
      <c r="Q34" s="39"/>
      <c r="R34" s="39" t="s">
        <v>8</v>
      </c>
      <c r="S34" s="18"/>
      <c r="T34" s="1">
        <v>95</v>
      </c>
      <c r="U34" s="1">
        <v>88</v>
      </c>
      <c r="V34" s="1">
        <v>78</v>
      </c>
      <c r="W34" s="1">
        <v>88</v>
      </c>
      <c r="X34" s="1">
        <v>90</v>
      </c>
      <c r="Y34" s="1">
        <v>90</v>
      </c>
      <c r="Z34" s="1"/>
      <c r="AA34" s="1"/>
      <c r="AB34" s="1"/>
      <c r="AC34" s="1"/>
      <c r="AD34" s="1"/>
      <c r="AE34" s="18"/>
      <c r="AF34" s="1">
        <v>95</v>
      </c>
      <c r="AG34" s="1">
        <v>94</v>
      </c>
      <c r="AH34" s="1">
        <v>92</v>
      </c>
      <c r="AI34" s="1">
        <v>93</v>
      </c>
      <c r="AJ34" s="1">
        <v>93.5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95283</v>
      </c>
      <c r="C35" s="19" t="s">
        <v>139</v>
      </c>
      <c r="D35" s="18"/>
      <c r="E35" s="28">
        <f t="shared" si="0"/>
        <v>89</v>
      </c>
      <c r="F35" s="28" t="str">
        <f t="shared" si="1"/>
        <v>A</v>
      </c>
      <c r="G35" s="28">
        <f t="shared" si="2"/>
        <v>89</v>
      </c>
      <c r="H35" s="28" t="str">
        <f t="shared" si="3"/>
        <v>A</v>
      </c>
      <c r="I35" s="36">
        <v>1</v>
      </c>
      <c r="J35" s="28" t="str">
        <f t="shared" si="4"/>
        <v>Memiliki kemampuan dalam menganalisis dan  memahami  kompetensi dasar Kewajiban beribadah dan bersyukur kepada Allah serta         
Berbuat baik kepada sesama, namun sebaiknya dalam kompetensi dasar  Iman Kepada Qada dan Qadar perlu ditingkatkan</v>
      </c>
      <c r="K35" s="28">
        <f t="shared" si="5"/>
        <v>97</v>
      </c>
      <c r="L35" s="28" t="str">
        <f t="shared" si="6"/>
        <v>A</v>
      </c>
      <c r="M35" s="28">
        <f t="shared" si="7"/>
        <v>97</v>
      </c>
      <c r="N35" s="28" t="str">
        <f t="shared" si="8"/>
        <v>A</v>
      </c>
      <c r="O35" s="36">
        <v>1</v>
      </c>
      <c r="P35" s="28" t="str">
        <f t="shared" si="9"/>
        <v>Memiliki keterampampilan dalam membaca  dan mengidentifikasikan tajwid Q.S. Luqman (31) : 13-14 dan Q.S. Al-Baqarah (2): 83, serta hadis terkait, namun dalam implementasi perlu ditingkatkan.</v>
      </c>
      <c r="Q35" s="39"/>
      <c r="R35" s="39" t="s">
        <v>8</v>
      </c>
      <c r="S35" s="18"/>
      <c r="T35" s="1">
        <v>93</v>
      </c>
      <c r="U35" s="1">
        <v>88</v>
      </c>
      <c r="V35" s="1">
        <v>73</v>
      </c>
      <c r="W35" s="1">
        <v>92</v>
      </c>
      <c r="X35" s="1">
        <v>90</v>
      </c>
      <c r="Y35" s="1">
        <v>95</v>
      </c>
      <c r="Z35" s="1"/>
      <c r="AA35" s="1"/>
      <c r="AB35" s="1"/>
      <c r="AC35" s="1"/>
      <c r="AD35" s="1"/>
      <c r="AE35" s="18"/>
      <c r="AF35" s="1">
        <v>97</v>
      </c>
      <c r="AG35" s="1">
        <v>98</v>
      </c>
      <c r="AH35" s="1">
        <v>97</v>
      </c>
      <c r="AI35" s="1">
        <v>96</v>
      </c>
      <c r="AJ35" s="1">
        <v>97</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91157</v>
      </c>
      <c r="C36" s="19" t="s">
        <v>140</v>
      </c>
      <c r="D36" s="18"/>
      <c r="E36" s="28">
        <f t="shared" si="0"/>
        <v>92</v>
      </c>
      <c r="F36" s="28" t="str">
        <f t="shared" si="1"/>
        <v>A</v>
      </c>
      <c r="G36" s="28">
        <f t="shared" si="2"/>
        <v>92</v>
      </c>
      <c r="H36" s="28" t="str">
        <f t="shared" si="3"/>
        <v>A</v>
      </c>
      <c r="I36" s="36">
        <v>1</v>
      </c>
      <c r="J36" s="28" t="str">
        <f t="shared" si="4"/>
        <v>Memiliki kemampuan dalam menganalisis dan  memahami  kompetensi dasar Kewajiban beribadah dan bersyukur kepada Allah serta         
Berbuat baik kepada sesama, namun sebaiknya dalam kompetensi dasar  Iman Kepada Qada dan Qadar perlu ditingkatkan</v>
      </c>
      <c r="K36" s="28">
        <f t="shared" si="5"/>
        <v>94</v>
      </c>
      <c r="L36" s="28" t="str">
        <f t="shared" si="6"/>
        <v>A</v>
      </c>
      <c r="M36" s="28">
        <f t="shared" si="7"/>
        <v>94</v>
      </c>
      <c r="N36" s="28" t="str">
        <f t="shared" si="8"/>
        <v>A</v>
      </c>
      <c r="O36" s="36">
        <v>1</v>
      </c>
      <c r="P36" s="28" t="str">
        <f t="shared" si="9"/>
        <v>Memiliki keterampampilan dalam membaca  dan mengidentifikasikan tajwid Q.S. Luqman (31) : 13-14 dan Q.S. Al-Baqarah (2): 83, serta hadis terkait, namun dalam implementasi perlu ditingkatkan.</v>
      </c>
      <c r="Q36" s="39"/>
      <c r="R36" s="39" t="s">
        <v>8</v>
      </c>
      <c r="S36" s="18"/>
      <c r="T36" s="1">
        <v>95</v>
      </c>
      <c r="U36" s="1">
        <v>87</v>
      </c>
      <c r="V36" s="1">
        <v>84</v>
      </c>
      <c r="W36" s="1">
        <v>96</v>
      </c>
      <c r="X36" s="1">
        <v>95</v>
      </c>
      <c r="Y36" s="1">
        <v>95</v>
      </c>
      <c r="Z36" s="1"/>
      <c r="AA36" s="1"/>
      <c r="AB36" s="1"/>
      <c r="AC36" s="1"/>
      <c r="AD36" s="1"/>
      <c r="AE36" s="18"/>
      <c r="AF36" s="1">
        <v>97</v>
      </c>
      <c r="AG36" s="1">
        <v>96</v>
      </c>
      <c r="AH36" s="1">
        <v>93</v>
      </c>
      <c r="AI36" s="1">
        <v>90</v>
      </c>
      <c r="AJ36" s="1">
        <v>94</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91184</v>
      </c>
      <c r="C37" s="19" t="s">
        <v>141</v>
      </c>
      <c r="D37" s="18"/>
      <c r="E37" s="28">
        <f t="shared" si="0"/>
        <v>88</v>
      </c>
      <c r="F37" s="28" t="str">
        <f t="shared" si="1"/>
        <v>A</v>
      </c>
      <c r="G37" s="28">
        <f t="shared" si="2"/>
        <v>88</v>
      </c>
      <c r="H37" s="28" t="str">
        <f t="shared" si="3"/>
        <v>A</v>
      </c>
      <c r="I37" s="36">
        <v>1</v>
      </c>
      <c r="J37" s="28" t="str">
        <f t="shared" si="4"/>
        <v>Memiliki kemampuan dalam menganalisis dan  memahami  kompetensi dasar Kewajiban beribadah dan bersyukur kepada Allah serta         
Berbuat baik kepada sesama, namun sebaiknya dalam kompetensi dasar  Iman Kepada Qada dan Qadar perlu ditingkatkan</v>
      </c>
      <c r="K37" s="28">
        <f t="shared" si="5"/>
        <v>92.75</v>
      </c>
      <c r="L37" s="28" t="str">
        <f t="shared" si="6"/>
        <v>A</v>
      </c>
      <c r="M37" s="28">
        <f t="shared" si="7"/>
        <v>92.75</v>
      </c>
      <c r="N37" s="28" t="str">
        <f t="shared" si="8"/>
        <v>A</v>
      </c>
      <c r="O37" s="36">
        <v>1</v>
      </c>
      <c r="P37" s="28" t="str">
        <f t="shared" si="9"/>
        <v>Memiliki keterampampilan dalam membaca  dan mengidentifikasikan tajwid Q.S. Luqman (31) : 13-14 dan Q.S. Al-Baqarah (2): 83, serta hadis terkait, namun dalam implementasi perlu ditingkatkan.</v>
      </c>
      <c r="Q37" s="39"/>
      <c r="R37" s="39" t="s">
        <v>8</v>
      </c>
      <c r="S37" s="18"/>
      <c r="T37" s="1">
        <v>94</v>
      </c>
      <c r="U37" s="1">
        <v>83</v>
      </c>
      <c r="V37" s="1">
        <v>82</v>
      </c>
      <c r="W37" s="1">
        <v>88</v>
      </c>
      <c r="X37" s="1">
        <v>90</v>
      </c>
      <c r="Y37" s="1">
        <v>92</v>
      </c>
      <c r="Z37" s="1"/>
      <c r="AA37" s="1"/>
      <c r="AB37" s="1"/>
      <c r="AC37" s="1"/>
      <c r="AD37" s="1"/>
      <c r="AE37" s="18"/>
      <c r="AF37" s="1">
        <v>97</v>
      </c>
      <c r="AG37" s="1">
        <v>97</v>
      </c>
      <c r="AH37" s="1">
        <v>90</v>
      </c>
      <c r="AI37" s="1">
        <v>87</v>
      </c>
      <c r="AJ37" s="1">
        <v>92.75</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c r="B38" s="19"/>
      <c r="C38" s="19"/>
      <c r="D38" s="18"/>
      <c r="E38" s="28" t="str">
        <f t="shared" si="0"/>
        <v/>
      </c>
      <c r="F38" s="28" t="str">
        <f t="shared" si="1"/>
        <v/>
      </c>
      <c r="G38" s="28" t="str">
        <f t="shared" si="2"/>
        <v/>
      </c>
      <c r="H38" s="28" t="str">
        <f t="shared" si="3"/>
        <v/>
      </c>
      <c r="I38" s="36"/>
      <c r="J38" s="28" t="str">
        <f t="shared" si="4"/>
        <v/>
      </c>
      <c r="K38" s="28" t="str">
        <f t="shared" si="5"/>
        <v/>
      </c>
      <c r="L38" s="28" t="str">
        <f t="shared" si="6"/>
        <v/>
      </c>
      <c r="M38" s="28" t="str">
        <f t="shared" si="7"/>
        <v/>
      </c>
      <c r="N38" s="28" t="str">
        <f t="shared" si="8"/>
        <v/>
      </c>
      <c r="O38" s="36"/>
      <c r="P38" s="28" t="str">
        <f t="shared" si="9"/>
        <v/>
      </c>
      <c r="Q38" s="39"/>
      <c r="R38" s="39"/>
      <c r="S38" s="18"/>
      <c r="T38" s="1"/>
      <c r="U38" s="1"/>
      <c r="V38" s="1"/>
      <c r="W38" s="1"/>
      <c r="X38" s="1"/>
      <c r="Y38" s="1"/>
      <c r="Z38" s="1"/>
      <c r="AA38" s="1"/>
      <c r="AB38" s="1"/>
      <c r="AC38" s="1"/>
      <c r="AD38" s="1"/>
      <c r="AE38" s="18"/>
      <c r="AF38" s="1"/>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c r="B39" s="19"/>
      <c r="C39" s="19"/>
      <c r="D39" s="18"/>
      <c r="E39" s="28" t="str">
        <f t="shared" si="0"/>
        <v/>
      </c>
      <c r="F39" s="28" t="str">
        <f t="shared" si="1"/>
        <v/>
      </c>
      <c r="G39" s="28" t="str">
        <f t="shared" si="2"/>
        <v/>
      </c>
      <c r="H39" s="28" t="str">
        <f t="shared" si="3"/>
        <v/>
      </c>
      <c r="I39" s="36"/>
      <c r="J39" s="28" t="str">
        <f t="shared" si="4"/>
        <v/>
      </c>
      <c r="K39" s="28" t="str">
        <f t="shared" si="5"/>
        <v/>
      </c>
      <c r="L39" s="28" t="str">
        <f t="shared" si="6"/>
        <v/>
      </c>
      <c r="M39" s="28" t="str">
        <f t="shared" si="7"/>
        <v/>
      </c>
      <c r="N39" s="28" t="str">
        <f t="shared" si="8"/>
        <v/>
      </c>
      <c r="O39" s="36"/>
      <c r="P39" s="28" t="str">
        <f t="shared" si="9"/>
        <v/>
      </c>
      <c r="Q39" s="39"/>
      <c r="R39" s="39"/>
      <c r="S39" s="18"/>
      <c r="T39" s="1"/>
      <c r="U39" s="1"/>
      <c r="V39" s="1"/>
      <c r="W39" s="1"/>
      <c r="X39" s="1"/>
      <c r="Y39" s="1"/>
      <c r="Z39" s="1"/>
      <c r="AA39" s="1"/>
      <c r="AB39" s="1"/>
      <c r="AC39" s="1"/>
      <c r="AD39" s="1"/>
      <c r="AE39" s="18"/>
      <c r="AF39" s="1"/>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c r="B40" s="19"/>
      <c r="C40" s="19"/>
      <c r="D40" s="18"/>
      <c r="E40" s="28" t="str">
        <f t="shared" si="0"/>
        <v/>
      </c>
      <c r="F40" s="28" t="str">
        <f t="shared" si="1"/>
        <v/>
      </c>
      <c r="G40" s="28" t="str">
        <f t="shared" si="2"/>
        <v/>
      </c>
      <c r="H40" s="28" t="str">
        <f t="shared" si="3"/>
        <v/>
      </c>
      <c r="I40" s="36"/>
      <c r="J40" s="28" t="str">
        <f t="shared" si="4"/>
        <v/>
      </c>
      <c r="K40" s="28" t="str">
        <f t="shared" si="5"/>
        <v/>
      </c>
      <c r="L40" s="28" t="str">
        <f t="shared" si="6"/>
        <v/>
      </c>
      <c r="M40" s="28" t="str">
        <f t="shared" si="7"/>
        <v/>
      </c>
      <c r="N40" s="28" t="str">
        <f t="shared" si="8"/>
        <v/>
      </c>
      <c r="O40" s="36"/>
      <c r="P40" s="28" t="str">
        <f t="shared" si="9"/>
        <v/>
      </c>
      <c r="Q40" s="39"/>
      <c r="R40" s="39"/>
      <c r="S40" s="18"/>
      <c r="T40" s="1"/>
      <c r="U40" s="1"/>
      <c r="V40" s="1"/>
      <c r="W40" s="1"/>
      <c r="X40" s="1"/>
      <c r="Y40" s="1"/>
      <c r="Z40" s="1"/>
      <c r="AA40" s="1"/>
      <c r="AB40" s="1"/>
      <c r="AC40" s="1"/>
      <c r="AD40" s="1"/>
      <c r="AE40" s="18"/>
      <c r="AF40" s="1"/>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c r="B41" s="19"/>
      <c r="C41" s="19"/>
      <c r="D41" s="18"/>
      <c r="E41" s="28" t="str">
        <f t="shared" si="0"/>
        <v/>
      </c>
      <c r="F41" s="28" t="str">
        <f t="shared" si="1"/>
        <v/>
      </c>
      <c r="G41" s="28" t="str">
        <f t="shared" si="2"/>
        <v/>
      </c>
      <c r="H41" s="28" t="str">
        <f t="shared" si="3"/>
        <v/>
      </c>
      <c r="I41" s="36"/>
      <c r="J41" s="28" t="str">
        <f t="shared" si="4"/>
        <v/>
      </c>
      <c r="K41" s="28" t="str">
        <f t="shared" si="5"/>
        <v/>
      </c>
      <c r="L41" s="28" t="str">
        <f t="shared" si="6"/>
        <v/>
      </c>
      <c r="M41" s="28" t="str">
        <f t="shared" si="7"/>
        <v/>
      </c>
      <c r="N41" s="28" t="str">
        <f t="shared" si="8"/>
        <v/>
      </c>
      <c r="O41" s="36"/>
      <c r="P41" s="28" t="str">
        <f t="shared" si="9"/>
        <v/>
      </c>
      <c r="Q41" s="39"/>
      <c r="R41" s="39"/>
      <c r="S41" s="18"/>
      <c r="T41" s="1"/>
      <c r="U41" s="1"/>
      <c r="V41" s="1"/>
      <c r="W41" s="1"/>
      <c r="X41" s="1"/>
      <c r="Y41" s="1"/>
      <c r="Z41" s="1"/>
      <c r="AA41" s="1"/>
      <c r="AB41" s="1"/>
      <c r="AC41" s="1"/>
      <c r="AD41" s="1"/>
      <c r="AE41" s="18"/>
      <c r="AF41" s="1"/>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c r="B42" s="19"/>
      <c r="C42" s="19"/>
      <c r="D42" s="18"/>
      <c r="E42" s="28" t="str">
        <f t="shared" si="0"/>
        <v/>
      </c>
      <c r="F42" s="28" t="str">
        <f t="shared" si="1"/>
        <v/>
      </c>
      <c r="G42" s="28" t="str">
        <f t="shared" si="2"/>
        <v/>
      </c>
      <c r="H42" s="28" t="str">
        <f t="shared" si="3"/>
        <v/>
      </c>
      <c r="I42" s="36"/>
      <c r="J42" s="28" t="str">
        <f t="shared" si="4"/>
        <v/>
      </c>
      <c r="K42" s="28" t="str">
        <f t="shared" si="5"/>
        <v/>
      </c>
      <c r="L42" s="28" t="str">
        <f t="shared" si="6"/>
        <v/>
      </c>
      <c r="M42" s="28" t="str">
        <f t="shared" si="7"/>
        <v/>
      </c>
      <c r="N42" s="28" t="str">
        <f t="shared" si="8"/>
        <v/>
      </c>
      <c r="O42" s="36"/>
      <c r="P42" s="28" t="str">
        <f t="shared" si="9"/>
        <v/>
      </c>
      <c r="Q42" s="39"/>
      <c r="R42" s="39"/>
      <c r="S42" s="18"/>
      <c r="T42" s="1"/>
      <c r="U42" s="1"/>
      <c r="V42" s="1"/>
      <c r="W42" s="1"/>
      <c r="X42" s="1"/>
      <c r="Y42" s="1"/>
      <c r="Z42" s="1"/>
      <c r="AA42" s="1"/>
      <c r="AB42" s="1"/>
      <c r="AC42" s="1"/>
      <c r="AD42" s="1"/>
      <c r="AE42" s="18"/>
      <c r="AF42" s="1"/>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c r="B43" s="19"/>
      <c r="C43" s="19"/>
      <c r="D43" s="18"/>
      <c r="E43" s="28" t="str">
        <f t="shared" si="0"/>
        <v/>
      </c>
      <c r="F43" s="28" t="str">
        <f t="shared" si="1"/>
        <v/>
      </c>
      <c r="G43" s="28" t="str">
        <f t="shared" si="2"/>
        <v/>
      </c>
      <c r="H43" s="28" t="str">
        <f t="shared" si="3"/>
        <v/>
      </c>
      <c r="I43" s="36"/>
      <c r="J43" s="28" t="str">
        <f t="shared" si="4"/>
        <v/>
      </c>
      <c r="K43" s="28" t="str">
        <f t="shared" si="5"/>
        <v/>
      </c>
      <c r="L43" s="28" t="str">
        <f t="shared" si="6"/>
        <v/>
      </c>
      <c r="M43" s="28" t="str">
        <f t="shared" si="7"/>
        <v/>
      </c>
      <c r="N43" s="28" t="str">
        <f t="shared" si="8"/>
        <v/>
      </c>
      <c r="O43" s="36"/>
      <c r="P43" s="28" t="str">
        <f t="shared" si="9"/>
        <v/>
      </c>
      <c r="Q43" s="39"/>
      <c r="R43" s="39"/>
      <c r="S43" s="18"/>
      <c r="T43" s="1"/>
      <c r="U43" s="1"/>
      <c r="V43" s="1"/>
      <c r="W43" s="1"/>
      <c r="X43" s="1"/>
      <c r="Y43" s="1"/>
      <c r="Z43" s="1"/>
      <c r="AA43" s="1"/>
      <c r="AB43" s="1"/>
      <c r="AC43" s="1"/>
      <c r="AD43" s="1"/>
      <c r="AE43" s="18"/>
      <c r="AF43" s="1"/>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93</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84</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88.481481481481481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P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194" bestFit="1" customWidth="1"/>
    <col min="17" max="17" width="7.7109375" hidden="1" customWidth="1"/>
    <col min="18" max="18" width="11.42578125" customWidth="1"/>
    <col min="20" max="29" width="7.140625" customWidth="1"/>
    <col min="30" max="30" width="7.140625" hidden="1" customWidth="1"/>
    <col min="31" max="31" width="7.140625" customWidth="1"/>
    <col min="32" max="35" width="8.7109375" customWidth="1"/>
    <col min="36" max="36" width="4.5703125" customWidth="1"/>
    <col min="37"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763</v>
      </c>
      <c r="B1" s="20"/>
      <c r="C1" s="62" t="s">
        <v>0</v>
      </c>
      <c r="D1" s="62"/>
      <c r="E1" s="62"/>
      <c r="F1" s="62"/>
      <c r="G1" s="62"/>
      <c r="H1" s="62"/>
      <c r="I1" s="62"/>
      <c r="J1" s="62"/>
      <c r="K1" s="62"/>
      <c r="L1" s="62"/>
      <c r="M1" s="62"/>
      <c r="N1" s="62"/>
      <c r="O1" s="62"/>
      <c r="P1" s="62"/>
      <c r="Q1" s="62"/>
      <c r="R1" s="62"/>
      <c r="S1" s="62"/>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142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763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207</v>
      </c>
      <c r="C7" s="18"/>
      <c r="D7" s="18"/>
      <c r="E7" s="63" t="s">
        <v>13</v>
      </c>
      <c r="F7" s="63"/>
      <c r="G7" s="63"/>
      <c r="H7" s="63"/>
      <c r="I7" s="63"/>
      <c r="J7" s="63"/>
      <c r="K7" s="63"/>
      <c r="L7" s="63"/>
      <c r="M7" s="63"/>
      <c r="N7" s="63"/>
      <c r="O7" s="63"/>
      <c r="P7" s="63"/>
      <c r="Q7" s="63"/>
      <c r="R7" s="63"/>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60" t="s">
        <v>14</v>
      </c>
      <c r="B8" s="61" t="s">
        <v>15</v>
      </c>
      <c r="C8" s="60" t="s">
        <v>16</v>
      </c>
      <c r="D8" s="18"/>
      <c r="E8" s="71" t="s">
        <v>17</v>
      </c>
      <c r="F8" s="72"/>
      <c r="G8" s="72"/>
      <c r="H8" s="72"/>
      <c r="I8" s="72"/>
      <c r="J8" s="73"/>
      <c r="K8" s="68" t="s">
        <v>18</v>
      </c>
      <c r="L8" s="69"/>
      <c r="M8" s="69"/>
      <c r="N8" s="69"/>
      <c r="O8" s="69"/>
      <c r="P8" s="70"/>
      <c r="Q8" s="50" t="s">
        <v>19</v>
      </c>
      <c r="R8" s="50"/>
      <c r="S8" s="18"/>
      <c r="T8" s="49" t="s">
        <v>20</v>
      </c>
      <c r="U8" s="49"/>
      <c r="V8" s="49"/>
      <c r="W8" s="49"/>
      <c r="X8" s="49"/>
      <c r="Y8" s="49"/>
      <c r="Z8" s="49"/>
      <c r="AA8" s="49"/>
      <c r="AB8" s="49"/>
      <c r="AC8" s="49"/>
      <c r="AD8" s="49"/>
      <c r="AE8" s="34"/>
      <c r="AF8" s="54" t="s">
        <v>21</v>
      </c>
      <c r="AG8" s="54"/>
      <c r="AH8" s="54"/>
      <c r="AI8" s="54"/>
      <c r="AJ8" s="54"/>
      <c r="AK8" s="54"/>
      <c r="AL8" s="54"/>
      <c r="AM8" s="54"/>
      <c r="AN8" s="54"/>
      <c r="AO8" s="54"/>
      <c r="AP8" s="34"/>
      <c r="AQ8" s="56" t="s">
        <v>19</v>
      </c>
      <c r="AR8" s="56"/>
      <c r="AS8" s="56"/>
      <c r="AT8" s="56"/>
      <c r="AU8" s="56"/>
      <c r="AV8" s="56"/>
      <c r="AW8" s="56"/>
      <c r="AX8" s="56"/>
      <c r="AY8" s="56"/>
      <c r="AZ8" s="56"/>
      <c r="BA8" s="57"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60"/>
      <c r="B9" s="61"/>
      <c r="C9" s="60"/>
      <c r="D9" s="18"/>
      <c r="E9" s="49" t="s">
        <v>23</v>
      </c>
      <c r="F9" s="49"/>
      <c r="G9" s="74" t="s">
        <v>24</v>
      </c>
      <c r="H9" s="75"/>
      <c r="I9" s="75"/>
      <c r="J9" s="76"/>
      <c r="K9" s="64" t="s">
        <v>23</v>
      </c>
      <c r="L9" s="65"/>
      <c r="M9" s="77" t="s">
        <v>24</v>
      </c>
      <c r="N9" s="78"/>
      <c r="O9" s="78"/>
      <c r="P9" s="79"/>
      <c r="Q9" s="66" t="s">
        <v>23</v>
      </c>
      <c r="R9" s="66" t="s">
        <v>24</v>
      </c>
      <c r="S9" s="18"/>
      <c r="T9" s="51" t="s">
        <v>25</v>
      </c>
      <c r="U9" s="51" t="s">
        <v>26</v>
      </c>
      <c r="V9" s="51" t="s">
        <v>27</v>
      </c>
      <c r="W9" s="51" t="s">
        <v>28</v>
      </c>
      <c r="X9" s="51" t="s">
        <v>29</v>
      </c>
      <c r="Y9" s="51" t="s">
        <v>30</v>
      </c>
      <c r="Z9" s="51" t="s">
        <v>31</v>
      </c>
      <c r="AA9" s="51" t="s">
        <v>32</v>
      </c>
      <c r="AB9" s="51" t="s">
        <v>33</v>
      </c>
      <c r="AC9" s="51" t="s">
        <v>34</v>
      </c>
      <c r="AD9" s="48" t="s">
        <v>35</v>
      </c>
      <c r="AE9" s="34"/>
      <c r="AF9" s="58" t="s">
        <v>36</v>
      </c>
      <c r="AG9" s="58" t="s">
        <v>37</v>
      </c>
      <c r="AH9" s="58" t="s">
        <v>38</v>
      </c>
      <c r="AI9" s="58" t="s">
        <v>39</v>
      </c>
      <c r="AJ9" s="58" t="s">
        <v>40</v>
      </c>
      <c r="AK9" s="58" t="s">
        <v>41</v>
      </c>
      <c r="AL9" s="58" t="s">
        <v>42</v>
      </c>
      <c r="AM9" s="58" t="s">
        <v>43</v>
      </c>
      <c r="AN9" s="58" t="s">
        <v>44</v>
      </c>
      <c r="AO9" s="58" t="s">
        <v>45</v>
      </c>
      <c r="AP9" s="34"/>
      <c r="AQ9" s="55" t="s">
        <v>46</v>
      </c>
      <c r="AR9" s="55"/>
      <c r="AS9" s="55" t="s">
        <v>47</v>
      </c>
      <c r="AT9" s="55"/>
      <c r="AU9" s="55" t="s">
        <v>48</v>
      </c>
      <c r="AV9" s="55"/>
      <c r="AW9" s="55"/>
      <c r="AX9" s="55" t="s">
        <v>49</v>
      </c>
      <c r="AY9" s="55"/>
      <c r="AZ9" s="55"/>
      <c r="BA9" s="57"/>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60"/>
      <c r="B10" s="61"/>
      <c r="C10" s="60"/>
      <c r="D10" s="18"/>
      <c r="E10" s="27" t="s">
        <v>50</v>
      </c>
      <c r="F10" s="27" t="s">
        <v>51</v>
      </c>
      <c r="G10" s="27" t="s">
        <v>50</v>
      </c>
      <c r="H10" s="27" t="s">
        <v>51</v>
      </c>
      <c r="I10" s="29" t="s">
        <v>52</v>
      </c>
      <c r="J10" s="27" t="s">
        <v>53</v>
      </c>
      <c r="K10" s="31" t="s">
        <v>50</v>
      </c>
      <c r="L10" s="31" t="s">
        <v>51</v>
      </c>
      <c r="M10" s="31" t="s">
        <v>50</v>
      </c>
      <c r="N10" s="31" t="s">
        <v>51</v>
      </c>
      <c r="O10" s="29" t="s">
        <v>52</v>
      </c>
      <c r="P10" s="31" t="s">
        <v>53</v>
      </c>
      <c r="Q10" s="67"/>
      <c r="R10" s="67"/>
      <c r="S10" s="18"/>
      <c r="T10" s="52"/>
      <c r="U10" s="52"/>
      <c r="V10" s="52"/>
      <c r="W10" s="52"/>
      <c r="X10" s="52"/>
      <c r="Y10" s="52"/>
      <c r="Z10" s="52"/>
      <c r="AA10" s="52"/>
      <c r="AB10" s="52"/>
      <c r="AC10" s="52"/>
      <c r="AD10" s="48"/>
      <c r="AE10" s="34"/>
      <c r="AF10" s="59"/>
      <c r="AG10" s="59"/>
      <c r="AH10" s="59"/>
      <c r="AI10" s="59"/>
      <c r="AJ10" s="59"/>
      <c r="AK10" s="59"/>
      <c r="AL10" s="59"/>
      <c r="AM10" s="59"/>
      <c r="AN10" s="59"/>
      <c r="AO10" s="59"/>
      <c r="AP10" s="34"/>
      <c r="AQ10" s="35" t="s">
        <v>54</v>
      </c>
      <c r="AR10" s="35" t="s">
        <v>24</v>
      </c>
      <c r="AS10" s="35" t="s">
        <v>54</v>
      </c>
      <c r="AT10" s="35" t="s">
        <v>24</v>
      </c>
      <c r="AU10" s="35">
        <v>1</v>
      </c>
      <c r="AV10" s="35">
        <v>2</v>
      </c>
      <c r="AW10" s="35">
        <v>3</v>
      </c>
      <c r="AX10" s="35">
        <v>1</v>
      </c>
      <c r="AY10" s="35">
        <v>2</v>
      </c>
      <c r="AZ10" s="35">
        <v>3</v>
      </c>
      <c r="BA10" s="57"/>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91211</v>
      </c>
      <c r="C11" s="19" t="s">
        <v>143</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dan  memahami  kompetensi dasar Kewajiban beribadah dan bersyukur kepada Allah serta         
Berbuat baik kepada sesama, namun sebaiknya dalam kompetensi dasar  Iman Kepada Qada dan Qadar perlu ditingkatkan</v>
      </c>
      <c r="K11" s="28">
        <f t="shared" ref="K11:K50" si="5">IF((COUNTA(AF11:AO11)&gt;0),AVERAGE(AF11:AO11),"")</f>
        <v>86.5</v>
      </c>
      <c r="L11" s="28" t="str">
        <f t="shared" ref="L11:L50" si="6">IF(AND(ISNUMBER(K11),K11&gt;=1), IF(K11&lt;=$FD$27,$FE$27,IF(K11&lt;=$FD$28,$FE$28,IF(K11&lt;=$FD$29,$FE$29,IF(K11&lt;=$FD$30,$FE$30,)))), "")</f>
        <v>A</v>
      </c>
      <c r="M11" s="28">
        <f t="shared" ref="M11:M50" si="7">IF((COUNTA(AF11:AO11)&gt;0),AVERAGE(AF11:AO11),"")</f>
        <v>86.5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keterampampilan dalam membaca  dan mengidentifikasikan tajwid Q.S. Luqman (31) : 13-14 dan Q.S. Al-Baqarah (2): 83, serta hadis terkait, namun dalam implementasi perlu ditingkatkan.</v>
      </c>
      <c r="Q11" s="39"/>
      <c r="R11" s="39" t="s">
        <v>181</v>
      </c>
      <c r="S11" s="18"/>
      <c r="T11" s="1">
        <v>95</v>
      </c>
      <c r="U11" s="1">
        <v>87</v>
      </c>
      <c r="V11" s="1">
        <v>80</v>
      </c>
      <c r="W11" s="1">
        <v>95</v>
      </c>
      <c r="X11" s="1">
        <v>95</v>
      </c>
      <c r="Y11" s="1">
        <v>100</v>
      </c>
      <c r="Z11" s="1"/>
      <c r="AA11" s="1"/>
      <c r="AB11" s="1"/>
      <c r="AC11" s="1"/>
      <c r="AD11" s="1"/>
      <c r="AE11" s="18"/>
      <c r="AF11" s="1">
        <v>82</v>
      </c>
      <c r="AG11" s="1">
        <v>85</v>
      </c>
      <c r="AH11" s="1">
        <v>87</v>
      </c>
      <c r="AI11" s="1">
        <v>92</v>
      </c>
      <c r="AJ11" s="1">
        <v>86.5</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82" t="s">
        <v>56</v>
      </c>
      <c r="FD11" s="82"/>
      <c r="FE11" s="82"/>
      <c r="FG11" s="80" t="s">
        <v>57</v>
      </c>
      <c r="FH11" s="80"/>
      <c r="FI11" s="80"/>
    </row>
    <row r="12" spans="1:167" x14ac:dyDescent="0.25">
      <c r="A12" s="19">
        <v>2</v>
      </c>
      <c r="B12" s="19">
        <v>91225</v>
      </c>
      <c r="C12" s="19" t="s">
        <v>144</v>
      </c>
      <c r="D12" s="18"/>
      <c r="E12" s="28">
        <f t="shared" si="0"/>
        <v>87</v>
      </c>
      <c r="F12" s="28" t="str">
        <f t="shared" si="1"/>
        <v>A</v>
      </c>
      <c r="G12" s="28">
        <f t="shared" si="2"/>
        <v>87</v>
      </c>
      <c r="H12" s="28" t="str">
        <f t="shared" si="3"/>
        <v>A</v>
      </c>
      <c r="I12" s="36">
        <v>1</v>
      </c>
      <c r="J12" s="28" t="str">
        <f t="shared" si="4"/>
        <v>Memiliki kemampuan dalam menganalisis dan  memahami  kompetensi dasar Kewajiban beribadah dan bersyukur kepada Allah serta         
Berbuat baik kepada sesama, namun sebaiknya dalam kompetensi dasar  Iman Kepada Qada dan Qadar perlu ditingkatkan</v>
      </c>
      <c r="K12" s="28">
        <f t="shared" si="5"/>
        <v>84.75</v>
      </c>
      <c r="L12" s="28" t="str">
        <f t="shared" si="6"/>
        <v>A</v>
      </c>
      <c r="M12" s="28">
        <f t="shared" si="7"/>
        <v>84.75</v>
      </c>
      <c r="N12" s="28" t="str">
        <f t="shared" si="8"/>
        <v>A</v>
      </c>
      <c r="O12" s="36">
        <v>2</v>
      </c>
      <c r="P12" s="28" t="str">
        <f t="shared" si="9"/>
        <v>Memiliki keterampampilan  dalam memahami Menampilkan sikap keluhuran budi  sebagai implementasi pemahaman ketentuan waris  dalam kehidupan  sehari-hari, namun dalam implementasi perlu  ditingkatkan</v>
      </c>
      <c r="Q12" s="39"/>
      <c r="R12" s="39" t="s">
        <v>9</v>
      </c>
      <c r="S12" s="18"/>
      <c r="T12" s="1">
        <v>88</v>
      </c>
      <c r="U12" s="1">
        <v>87</v>
      </c>
      <c r="V12" s="1">
        <v>70</v>
      </c>
      <c r="W12" s="1">
        <v>90</v>
      </c>
      <c r="X12" s="1">
        <v>90</v>
      </c>
      <c r="Y12" s="1">
        <v>96</v>
      </c>
      <c r="Z12" s="1"/>
      <c r="AA12" s="1"/>
      <c r="AB12" s="1"/>
      <c r="AC12" s="1"/>
      <c r="AD12" s="1"/>
      <c r="AE12" s="18"/>
      <c r="AF12" s="1">
        <v>81</v>
      </c>
      <c r="AG12" s="1">
        <v>85</v>
      </c>
      <c r="AH12" s="1">
        <v>90</v>
      </c>
      <c r="AI12" s="1">
        <v>83</v>
      </c>
      <c r="AJ12" s="1">
        <v>84.75</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91239</v>
      </c>
      <c r="C13" s="19" t="s">
        <v>145</v>
      </c>
      <c r="D13" s="18"/>
      <c r="E13" s="28">
        <f t="shared" si="0"/>
        <v>89</v>
      </c>
      <c r="F13" s="28" t="str">
        <f t="shared" si="1"/>
        <v>A</v>
      </c>
      <c r="G13" s="28">
        <f t="shared" si="2"/>
        <v>89</v>
      </c>
      <c r="H13" s="28" t="str">
        <f t="shared" si="3"/>
        <v>A</v>
      </c>
      <c r="I13" s="36">
        <v>1</v>
      </c>
      <c r="J13" s="28" t="str">
        <f t="shared" si="4"/>
        <v>Memiliki kemampuan dalam menganalisis dan  memahami  kompetensi dasar Kewajiban beribadah dan bersyukur kepada Allah serta         
Berbuat baik kepada sesama, namun sebaiknya dalam kompetensi dasar  Iman Kepada Qada dan Qadar perlu ditingkatkan</v>
      </c>
      <c r="K13" s="28">
        <f t="shared" si="5"/>
        <v>90.25</v>
      </c>
      <c r="L13" s="28" t="str">
        <f t="shared" si="6"/>
        <v>A</v>
      </c>
      <c r="M13" s="28">
        <f t="shared" si="7"/>
        <v>90.25</v>
      </c>
      <c r="N13" s="28" t="str">
        <f t="shared" si="8"/>
        <v>A</v>
      </c>
      <c r="O13" s="36">
        <v>1</v>
      </c>
      <c r="P13" s="28" t="str">
        <f t="shared" si="9"/>
        <v>Memiliki keterampampilan dalam membaca  dan mengidentifikasikan tajwid Q.S. Luqman (31) : 13-14 dan Q.S. Al-Baqarah (2): 83, serta hadis terkait, namun dalam implementasi perlu ditingkatkan.</v>
      </c>
      <c r="Q13" s="39"/>
      <c r="R13" s="39" t="s">
        <v>8</v>
      </c>
      <c r="S13" s="18"/>
      <c r="T13" s="1">
        <v>87</v>
      </c>
      <c r="U13" s="1">
        <v>90</v>
      </c>
      <c r="V13" s="1">
        <v>78</v>
      </c>
      <c r="W13" s="1">
        <v>95</v>
      </c>
      <c r="X13" s="1">
        <v>90</v>
      </c>
      <c r="Y13" s="1">
        <v>92</v>
      </c>
      <c r="Z13" s="1"/>
      <c r="AA13" s="1"/>
      <c r="AB13" s="1"/>
      <c r="AC13" s="1"/>
      <c r="AD13" s="1"/>
      <c r="AE13" s="18"/>
      <c r="AF13" s="1">
        <v>90</v>
      </c>
      <c r="AG13" s="1">
        <v>93</v>
      </c>
      <c r="AH13" s="1">
        <v>85</v>
      </c>
      <c r="AI13" s="1">
        <v>93</v>
      </c>
      <c r="AJ13" s="1">
        <v>90.25</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81">
        <v>1</v>
      </c>
      <c r="FH13" s="85" t="s">
        <v>182</v>
      </c>
      <c r="FI13" s="83" t="s">
        <v>183</v>
      </c>
      <c r="FJ13" s="84">
        <v>36541</v>
      </c>
      <c r="FK13" s="84">
        <v>36551</v>
      </c>
    </row>
    <row r="14" spans="1:167" x14ac:dyDescent="0.25">
      <c r="A14" s="19">
        <v>4</v>
      </c>
      <c r="B14" s="19">
        <v>91253</v>
      </c>
      <c r="C14" s="19" t="s">
        <v>146</v>
      </c>
      <c r="D14" s="18"/>
      <c r="E14" s="28">
        <f t="shared" si="0"/>
        <v>90</v>
      </c>
      <c r="F14" s="28" t="str">
        <f t="shared" si="1"/>
        <v>A</v>
      </c>
      <c r="G14" s="28">
        <f t="shared" si="2"/>
        <v>90</v>
      </c>
      <c r="H14" s="28" t="str">
        <f t="shared" si="3"/>
        <v>A</v>
      </c>
      <c r="I14" s="36">
        <v>1</v>
      </c>
      <c r="J14" s="28" t="str">
        <f t="shared" si="4"/>
        <v>Memiliki kemampuan dalam menganalisis dan  memahami  kompetensi dasar Kewajiban beribadah dan bersyukur kepada Allah serta         
Berbuat baik kepada sesama, namun sebaiknya dalam kompetensi dasar  Iman Kepada Qada dan Qadar perlu ditingkatkan</v>
      </c>
      <c r="K14" s="28">
        <f t="shared" si="5"/>
        <v>93.5</v>
      </c>
      <c r="L14" s="28" t="str">
        <f t="shared" si="6"/>
        <v>A</v>
      </c>
      <c r="M14" s="28">
        <f t="shared" si="7"/>
        <v>93.5</v>
      </c>
      <c r="N14" s="28" t="str">
        <f t="shared" si="8"/>
        <v>A</v>
      </c>
      <c r="O14" s="36">
        <v>1</v>
      </c>
      <c r="P14" s="28" t="str">
        <f t="shared" si="9"/>
        <v>Memiliki keterampampilan dalam membaca  dan mengidentifikasikan tajwid Q.S. Luqman (31) : 13-14 dan Q.S. Al-Baqarah (2): 83, serta hadis terkait, namun dalam implementasi perlu ditingkatkan.</v>
      </c>
      <c r="Q14" s="39"/>
      <c r="R14" s="39" t="s">
        <v>8</v>
      </c>
      <c r="S14" s="18"/>
      <c r="T14" s="1">
        <v>95</v>
      </c>
      <c r="U14" s="1">
        <v>86</v>
      </c>
      <c r="V14" s="1">
        <v>82</v>
      </c>
      <c r="W14" s="1">
        <v>95</v>
      </c>
      <c r="X14" s="1">
        <v>90</v>
      </c>
      <c r="Y14" s="1">
        <v>90</v>
      </c>
      <c r="Z14" s="1"/>
      <c r="AA14" s="1"/>
      <c r="AB14" s="1"/>
      <c r="AC14" s="1"/>
      <c r="AD14" s="1"/>
      <c r="AE14" s="18"/>
      <c r="AF14" s="1">
        <v>90</v>
      </c>
      <c r="AG14" s="1">
        <v>93</v>
      </c>
      <c r="AH14" s="1">
        <v>94</v>
      </c>
      <c r="AI14" s="1">
        <v>97</v>
      </c>
      <c r="AJ14" s="1">
        <v>93.5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81"/>
      <c r="FH14" s="83"/>
      <c r="FI14" s="83"/>
      <c r="FJ14" s="84"/>
      <c r="FK14" s="84"/>
    </row>
    <row r="15" spans="1:167" x14ac:dyDescent="0.25">
      <c r="A15" s="19">
        <v>5</v>
      </c>
      <c r="B15" s="19">
        <v>91267</v>
      </c>
      <c r="C15" s="19" t="s">
        <v>147</v>
      </c>
      <c r="D15" s="18"/>
      <c r="E15" s="28">
        <f t="shared" si="0"/>
        <v>86</v>
      </c>
      <c r="F15" s="28" t="str">
        <f t="shared" si="1"/>
        <v>A</v>
      </c>
      <c r="G15" s="28">
        <f t="shared" si="2"/>
        <v>86</v>
      </c>
      <c r="H15" s="28" t="str">
        <f t="shared" si="3"/>
        <v>A</v>
      </c>
      <c r="I15" s="36">
        <v>1</v>
      </c>
      <c r="J15" s="28" t="str">
        <f t="shared" si="4"/>
        <v>Memiliki kemampuan dalam menganalisis dan  memahami  kompetensi dasar Kewajiban beribadah dan bersyukur kepada Allah serta         
Berbuat baik kepada sesama, namun sebaiknya dalam kompetensi dasar  Iman Kepada Qada dan Qadar perlu ditingkatkan</v>
      </c>
      <c r="K15" s="28">
        <f t="shared" si="5"/>
        <v>86.5</v>
      </c>
      <c r="L15" s="28" t="str">
        <f t="shared" si="6"/>
        <v>A</v>
      </c>
      <c r="M15" s="28">
        <f t="shared" si="7"/>
        <v>86.5</v>
      </c>
      <c r="N15" s="28" t="str">
        <f t="shared" si="8"/>
        <v>A</v>
      </c>
      <c r="O15" s="36">
        <v>1</v>
      </c>
      <c r="P15" s="28" t="str">
        <f t="shared" si="9"/>
        <v>Memiliki keterampampilan dalam membaca  dan mengidentifikasikan tajwid Q.S. Luqman (31) : 13-14 dan Q.S. Al-Baqarah (2): 83, serta hadis terkait, namun dalam implementasi perlu ditingkatkan.</v>
      </c>
      <c r="Q15" s="39"/>
      <c r="R15" s="39" t="s">
        <v>8</v>
      </c>
      <c r="S15" s="18"/>
      <c r="T15" s="1">
        <v>83</v>
      </c>
      <c r="U15" s="1">
        <v>85</v>
      </c>
      <c r="V15" s="1">
        <v>70</v>
      </c>
      <c r="W15" s="1">
        <v>85</v>
      </c>
      <c r="X15" s="1">
        <v>95</v>
      </c>
      <c r="Y15" s="1">
        <v>100</v>
      </c>
      <c r="Z15" s="1"/>
      <c r="AA15" s="1"/>
      <c r="AB15" s="1"/>
      <c r="AC15" s="1"/>
      <c r="AD15" s="1"/>
      <c r="AE15" s="18"/>
      <c r="AF15" s="1">
        <v>83</v>
      </c>
      <c r="AG15" s="1">
        <v>85</v>
      </c>
      <c r="AH15" s="1">
        <v>86</v>
      </c>
      <c r="AI15" s="1">
        <v>92</v>
      </c>
      <c r="AJ15" s="1">
        <v>86.5</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81">
        <v>2</v>
      </c>
      <c r="FH15" s="86" t="s">
        <v>179</v>
      </c>
      <c r="FI15" s="83" t="s">
        <v>184</v>
      </c>
      <c r="FJ15" s="84">
        <v>36542</v>
      </c>
      <c r="FK15" s="84">
        <v>36552</v>
      </c>
    </row>
    <row r="16" spans="1:167" x14ac:dyDescent="0.25">
      <c r="A16" s="19">
        <v>6</v>
      </c>
      <c r="B16" s="19">
        <v>91281</v>
      </c>
      <c r="C16" s="19" t="s">
        <v>148</v>
      </c>
      <c r="D16" s="18"/>
      <c r="E16" s="28">
        <f t="shared" si="0"/>
        <v>91</v>
      </c>
      <c r="F16" s="28" t="str">
        <f t="shared" si="1"/>
        <v>A</v>
      </c>
      <c r="G16" s="28">
        <f t="shared" si="2"/>
        <v>91</v>
      </c>
      <c r="H16" s="28" t="str">
        <f t="shared" si="3"/>
        <v>A</v>
      </c>
      <c r="I16" s="36">
        <v>1</v>
      </c>
      <c r="J16" s="28" t="str">
        <f t="shared" si="4"/>
        <v>Memiliki kemampuan dalam menganalisis dan  memahami  kompetensi dasar Kewajiban beribadah dan bersyukur kepada Allah serta         
Berbuat baik kepada sesama, namun sebaiknya dalam kompetensi dasar  Iman Kepada Qada dan Qadar perlu ditingkatkan</v>
      </c>
      <c r="K16" s="28">
        <f t="shared" si="5"/>
        <v>89.25</v>
      </c>
      <c r="L16" s="28" t="str">
        <f t="shared" si="6"/>
        <v>A</v>
      </c>
      <c r="M16" s="28">
        <f t="shared" si="7"/>
        <v>89.25</v>
      </c>
      <c r="N16" s="28" t="str">
        <f t="shared" si="8"/>
        <v>A</v>
      </c>
      <c r="O16" s="36">
        <v>1</v>
      </c>
      <c r="P16" s="28" t="str">
        <f t="shared" si="9"/>
        <v>Memiliki keterampampilan dalam membaca  dan mengidentifikasikan tajwid Q.S. Luqman (31) : 13-14 dan Q.S. Al-Baqarah (2): 83, serta hadis terkait, namun dalam implementasi perlu ditingkatkan.</v>
      </c>
      <c r="Q16" s="39"/>
      <c r="R16" s="39" t="s">
        <v>8</v>
      </c>
      <c r="S16" s="18"/>
      <c r="T16" s="1">
        <v>92</v>
      </c>
      <c r="U16" s="1">
        <v>92</v>
      </c>
      <c r="V16" s="1">
        <v>79</v>
      </c>
      <c r="W16" s="1">
        <v>90</v>
      </c>
      <c r="X16" s="1">
        <v>90</v>
      </c>
      <c r="Y16" s="1">
        <v>100</v>
      </c>
      <c r="Z16" s="1"/>
      <c r="AA16" s="1"/>
      <c r="AB16" s="1"/>
      <c r="AC16" s="1"/>
      <c r="AD16" s="1"/>
      <c r="AE16" s="18"/>
      <c r="AF16" s="1">
        <v>85</v>
      </c>
      <c r="AG16" s="1">
        <v>85</v>
      </c>
      <c r="AH16" s="1">
        <v>92</v>
      </c>
      <c r="AI16" s="1">
        <v>95</v>
      </c>
      <c r="AJ16" s="1">
        <v>89.25</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81"/>
      <c r="FH16" s="83"/>
      <c r="FI16" s="83"/>
      <c r="FJ16" s="84"/>
      <c r="FK16" s="84"/>
    </row>
    <row r="17" spans="1:167" x14ac:dyDescent="0.25">
      <c r="A17" s="19">
        <v>7</v>
      </c>
      <c r="B17" s="19">
        <v>91295</v>
      </c>
      <c r="C17" s="19" t="s">
        <v>149</v>
      </c>
      <c r="D17" s="18"/>
      <c r="E17" s="28">
        <f t="shared" si="0"/>
        <v>88</v>
      </c>
      <c r="F17" s="28" t="str">
        <f t="shared" si="1"/>
        <v>A</v>
      </c>
      <c r="G17" s="28">
        <f t="shared" si="2"/>
        <v>88</v>
      </c>
      <c r="H17" s="28" t="str">
        <f t="shared" si="3"/>
        <v>A</v>
      </c>
      <c r="I17" s="36">
        <v>1</v>
      </c>
      <c r="J17" s="28" t="str">
        <f t="shared" si="4"/>
        <v>Memiliki kemampuan dalam menganalisis dan  memahami  kompetensi dasar Kewajiban beribadah dan bersyukur kepada Allah serta         
Berbuat baik kepada sesama, namun sebaiknya dalam kompetensi dasar  Iman Kepada Qada dan Qadar perlu ditingkatkan</v>
      </c>
      <c r="K17" s="28">
        <f t="shared" si="5"/>
        <v>86</v>
      </c>
      <c r="L17" s="28" t="str">
        <f t="shared" si="6"/>
        <v>A</v>
      </c>
      <c r="M17" s="28">
        <f t="shared" si="7"/>
        <v>86</v>
      </c>
      <c r="N17" s="28" t="str">
        <f t="shared" si="8"/>
        <v>A</v>
      </c>
      <c r="O17" s="36">
        <v>1</v>
      </c>
      <c r="P17" s="28" t="str">
        <f t="shared" si="9"/>
        <v>Memiliki keterampampilan dalam membaca  dan mengidentifikasikan tajwid Q.S. Luqman (31) : 13-14 dan Q.S. Al-Baqarah (2): 83, serta hadis terkait, namun dalam implementasi perlu ditingkatkan.</v>
      </c>
      <c r="Q17" s="39"/>
      <c r="R17" s="39" t="s">
        <v>8</v>
      </c>
      <c r="S17" s="18"/>
      <c r="T17" s="1">
        <v>88</v>
      </c>
      <c r="U17" s="1">
        <v>87</v>
      </c>
      <c r="V17" s="1">
        <v>70</v>
      </c>
      <c r="W17" s="1">
        <v>90</v>
      </c>
      <c r="X17" s="1">
        <v>95</v>
      </c>
      <c r="Y17" s="1">
        <v>100</v>
      </c>
      <c r="Z17" s="1"/>
      <c r="AA17" s="1"/>
      <c r="AB17" s="1"/>
      <c r="AC17" s="1"/>
      <c r="AD17" s="1"/>
      <c r="AE17" s="18"/>
      <c r="AF17" s="1">
        <v>82</v>
      </c>
      <c r="AG17" s="1">
        <v>85</v>
      </c>
      <c r="AH17" s="1">
        <v>87</v>
      </c>
      <c r="AI17" s="1">
        <v>90</v>
      </c>
      <c r="AJ17" s="1">
        <v>86</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81">
        <v>3</v>
      </c>
      <c r="FH17" s="86" t="s">
        <v>180</v>
      </c>
      <c r="FI17" s="83" t="s">
        <v>185</v>
      </c>
      <c r="FJ17" s="84">
        <v>36543</v>
      </c>
      <c r="FK17" s="84">
        <v>36553</v>
      </c>
    </row>
    <row r="18" spans="1:167" x14ac:dyDescent="0.25">
      <c r="A18" s="19">
        <v>8</v>
      </c>
      <c r="B18" s="19">
        <v>91309</v>
      </c>
      <c r="C18" s="19" t="s">
        <v>150</v>
      </c>
      <c r="D18" s="18"/>
      <c r="E18" s="28">
        <f t="shared" si="0"/>
        <v>89</v>
      </c>
      <c r="F18" s="28" t="str">
        <f t="shared" si="1"/>
        <v>A</v>
      </c>
      <c r="G18" s="28">
        <f t="shared" si="2"/>
        <v>89</v>
      </c>
      <c r="H18" s="28" t="str">
        <f t="shared" si="3"/>
        <v>A</v>
      </c>
      <c r="I18" s="36">
        <v>1</v>
      </c>
      <c r="J18" s="28" t="str">
        <f t="shared" si="4"/>
        <v>Memiliki kemampuan dalam menganalisis dan  memahami  kompetensi dasar Kewajiban beribadah dan bersyukur kepada Allah serta         
Berbuat baik kepada sesama, namun sebaiknya dalam kompetensi dasar  Iman Kepada Qada dan Qadar perlu ditingkatkan</v>
      </c>
      <c r="K18" s="28">
        <f t="shared" si="5"/>
        <v>93</v>
      </c>
      <c r="L18" s="28" t="str">
        <f t="shared" si="6"/>
        <v>A</v>
      </c>
      <c r="M18" s="28">
        <f t="shared" si="7"/>
        <v>93</v>
      </c>
      <c r="N18" s="28" t="str">
        <f t="shared" si="8"/>
        <v>A</v>
      </c>
      <c r="O18" s="36">
        <v>1</v>
      </c>
      <c r="P18" s="28" t="str">
        <f t="shared" si="9"/>
        <v>Memiliki keterampampilan dalam membaca  dan mengidentifikasikan tajwid Q.S. Luqman (31) : 13-14 dan Q.S. Al-Baqarah (2): 83, serta hadis terkait, namun dalam implementasi perlu ditingkatkan.</v>
      </c>
      <c r="Q18" s="39"/>
      <c r="R18" s="39" t="s">
        <v>8</v>
      </c>
      <c r="S18" s="18"/>
      <c r="T18" s="1">
        <v>92</v>
      </c>
      <c r="U18" s="1">
        <v>86</v>
      </c>
      <c r="V18" s="1">
        <v>73</v>
      </c>
      <c r="W18" s="1">
        <v>95</v>
      </c>
      <c r="X18" s="1">
        <v>90</v>
      </c>
      <c r="Y18" s="1">
        <v>100</v>
      </c>
      <c r="Z18" s="1"/>
      <c r="AA18" s="1"/>
      <c r="AB18" s="1"/>
      <c r="AC18" s="1"/>
      <c r="AD18" s="1"/>
      <c r="AE18" s="18"/>
      <c r="AF18" s="1">
        <v>90</v>
      </c>
      <c r="AG18" s="1">
        <v>95</v>
      </c>
      <c r="AH18" s="1">
        <v>94</v>
      </c>
      <c r="AI18" s="1">
        <v>93</v>
      </c>
      <c r="AJ18" s="1">
        <v>93</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81"/>
      <c r="FH18" s="83"/>
      <c r="FI18" s="83"/>
      <c r="FJ18" s="84"/>
      <c r="FK18" s="84"/>
    </row>
    <row r="19" spans="1:167" x14ac:dyDescent="0.25">
      <c r="A19" s="19">
        <v>9</v>
      </c>
      <c r="B19" s="19">
        <v>91336</v>
      </c>
      <c r="C19" s="19" t="s">
        <v>151</v>
      </c>
      <c r="D19" s="18"/>
      <c r="E19" s="28">
        <f t="shared" si="0"/>
        <v>90</v>
      </c>
      <c r="F19" s="28" t="str">
        <f t="shared" si="1"/>
        <v>A</v>
      </c>
      <c r="G19" s="28">
        <f t="shared" si="2"/>
        <v>90</v>
      </c>
      <c r="H19" s="28" t="str">
        <f t="shared" si="3"/>
        <v>A</v>
      </c>
      <c r="I19" s="36">
        <v>1</v>
      </c>
      <c r="J19" s="28" t="str">
        <f t="shared" si="4"/>
        <v>Memiliki kemampuan dalam menganalisis dan  memahami  kompetensi dasar Kewajiban beribadah dan bersyukur kepada Allah serta         
Berbuat baik kepada sesama, namun sebaiknya dalam kompetensi dasar  Iman Kepada Qada dan Qadar perlu ditingkatkan</v>
      </c>
      <c r="K19" s="28">
        <f t="shared" si="5"/>
        <v>90</v>
      </c>
      <c r="L19" s="28" t="str">
        <f t="shared" si="6"/>
        <v>A</v>
      </c>
      <c r="M19" s="28">
        <f t="shared" si="7"/>
        <v>90</v>
      </c>
      <c r="N19" s="28" t="str">
        <f t="shared" si="8"/>
        <v>A</v>
      </c>
      <c r="O19" s="36">
        <v>1</v>
      </c>
      <c r="P19" s="28" t="str">
        <f t="shared" si="9"/>
        <v>Memiliki keterampampilan dalam membaca  dan mengidentifikasikan tajwid Q.S. Luqman (31) : 13-14 dan Q.S. Al-Baqarah (2): 83, serta hadis terkait, namun dalam implementasi perlu ditingkatkan.</v>
      </c>
      <c r="Q19" s="39"/>
      <c r="R19" s="39" t="s">
        <v>8</v>
      </c>
      <c r="S19" s="18"/>
      <c r="T19" s="1">
        <v>92</v>
      </c>
      <c r="U19" s="1">
        <v>85</v>
      </c>
      <c r="V19" s="1">
        <v>75</v>
      </c>
      <c r="W19" s="1">
        <v>95</v>
      </c>
      <c r="X19" s="1">
        <v>95</v>
      </c>
      <c r="Y19" s="1">
        <v>100</v>
      </c>
      <c r="Z19" s="1"/>
      <c r="AA19" s="1"/>
      <c r="AB19" s="1"/>
      <c r="AC19" s="1"/>
      <c r="AD19" s="1"/>
      <c r="AE19" s="18"/>
      <c r="AF19" s="1">
        <v>90</v>
      </c>
      <c r="AG19" s="1">
        <v>92</v>
      </c>
      <c r="AH19" s="1">
        <v>88</v>
      </c>
      <c r="AI19" s="1">
        <v>90</v>
      </c>
      <c r="AJ19" s="1">
        <v>90</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81">
        <v>4</v>
      </c>
      <c r="FH19" s="83"/>
      <c r="FI19" s="83"/>
      <c r="FJ19" s="84">
        <v>36544</v>
      </c>
      <c r="FK19" s="84">
        <v>36554</v>
      </c>
    </row>
    <row r="20" spans="1:167" x14ac:dyDescent="0.25">
      <c r="A20" s="19">
        <v>10</v>
      </c>
      <c r="B20" s="19">
        <v>91350</v>
      </c>
      <c r="C20" s="19" t="s">
        <v>152</v>
      </c>
      <c r="D20" s="18"/>
      <c r="E20" s="28">
        <f t="shared" si="0"/>
        <v>91</v>
      </c>
      <c r="F20" s="28" t="str">
        <f t="shared" si="1"/>
        <v>A</v>
      </c>
      <c r="G20" s="28">
        <f t="shared" si="2"/>
        <v>91</v>
      </c>
      <c r="H20" s="28" t="str">
        <f t="shared" si="3"/>
        <v>A</v>
      </c>
      <c r="I20" s="36">
        <v>1</v>
      </c>
      <c r="J20" s="28" t="str">
        <f t="shared" si="4"/>
        <v>Memiliki kemampuan dalam menganalisis dan  memahami  kompetensi dasar Kewajiban beribadah dan bersyukur kepada Allah serta         
Berbuat baik kepada sesama, namun sebaiknya dalam kompetensi dasar  Iman Kepada Qada dan Qadar perlu ditingkatkan</v>
      </c>
      <c r="K20" s="28">
        <f t="shared" si="5"/>
        <v>93</v>
      </c>
      <c r="L20" s="28" t="str">
        <f t="shared" si="6"/>
        <v>A</v>
      </c>
      <c r="M20" s="28">
        <f t="shared" si="7"/>
        <v>93</v>
      </c>
      <c r="N20" s="28" t="str">
        <f t="shared" si="8"/>
        <v>A</v>
      </c>
      <c r="O20" s="36">
        <v>1</v>
      </c>
      <c r="P20" s="28" t="str">
        <f t="shared" si="9"/>
        <v>Memiliki keterampampilan dalam membaca  dan mengidentifikasikan tajwid Q.S. Luqman (31) : 13-14 dan Q.S. Al-Baqarah (2): 83, serta hadis terkait, namun dalam implementasi perlu ditingkatkan.</v>
      </c>
      <c r="Q20" s="39"/>
      <c r="R20" s="39" t="s">
        <v>8</v>
      </c>
      <c r="S20" s="18"/>
      <c r="T20" s="1">
        <v>96</v>
      </c>
      <c r="U20" s="1">
        <v>90</v>
      </c>
      <c r="V20" s="1">
        <v>79</v>
      </c>
      <c r="W20" s="1">
        <v>90</v>
      </c>
      <c r="X20" s="1">
        <v>95</v>
      </c>
      <c r="Y20" s="1">
        <v>96</v>
      </c>
      <c r="Z20" s="1"/>
      <c r="AA20" s="1"/>
      <c r="AB20" s="1"/>
      <c r="AC20" s="1"/>
      <c r="AD20" s="1"/>
      <c r="AE20" s="18"/>
      <c r="AF20" s="1">
        <v>90</v>
      </c>
      <c r="AG20" s="1">
        <v>92</v>
      </c>
      <c r="AH20" s="1">
        <v>95</v>
      </c>
      <c r="AI20" s="1">
        <v>95</v>
      </c>
      <c r="AJ20" s="1">
        <v>93</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81"/>
      <c r="FH20" s="83"/>
      <c r="FI20" s="83"/>
      <c r="FJ20" s="84"/>
      <c r="FK20" s="84"/>
    </row>
    <row r="21" spans="1:167" x14ac:dyDescent="0.25">
      <c r="A21" s="19">
        <v>11</v>
      </c>
      <c r="B21" s="19">
        <v>91364</v>
      </c>
      <c r="C21" s="19" t="s">
        <v>153</v>
      </c>
      <c r="D21" s="18"/>
      <c r="E21" s="28">
        <f t="shared" si="0"/>
        <v>94</v>
      </c>
      <c r="F21" s="28" t="str">
        <f t="shared" si="1"/>
        <v>A</v>
      </c>
      <c r="G21" s="28">
        <f t="shared" si="2"/>
        <v>94</v>
      </c>
      <c r="H21" s="28" t="str">
        <f t="shared" si="3"/>
        <v>A</v>
      </c>
      <c r="I21" s="36">
        <v>1</v>
      </c>
      <c r="J21" s="28" t="str">
        <f t="shared" si="4"/>
        <v>Memiliki kemampuan dalam menganalisis dan  memahami  kompetensi dasar Kewajiban beribadah dan bersyukur kepada Allah serta         
Berbuat baik kepada sesama, namun sebaiknya dalam kompetensi dasar  Iman Kepada Qada dan Qadar perlu ditingkatkan</v>
      </c>
      <c r="K21" s="28">
        <f t="shared" si="5"/>
        <v>92.5</v>
      </c>
      <c r="L21" s="28" t="str">
        <f t="shared" si="6"/>
        <v>A</v>
      </c>
      <c r="M21" s="28">
        <f t="shared" si="7"/>
        <v>92.5</v>
      </c>
      <c r="N21" s="28" t="str">
        <f t="shared" si="8"/>
        <v>A</v>
      </c>
      <c r="O21" s="36">
        <v>1</v>
      </c>
      <c r="P21" s="28" t="str">
        <f t="shared" si="9"/>
        <v>Memiliki keterampampilan dalam membaca  dan mengidentifikasikan tajwid Q.S. Luqman (31) : 13-14 dan Q.S. Al-Baqarah (2): 83, serta hadis terkait, namun dalam implementasi perlu ditingkatkan.</v>
      </c>
      <c r="Q21" s="39"/>
      <c r="R21" s="39" t="s">
        <v>8</v>
      </c>
      <c r="S21" s="18"/>
      <c r="T21" s="1">
        <v>92</v>
      </c>
      <c r="U21" s="1">
        <v>96</v>
      </c>
      <c r="V21" s="1">
        <v>85</v>
      </c>
      <c r="W21" s="1">
        <v>95</v>
      </c>
      <c r="X21" s="1">
        <v>95</v>
      </c>
      <c r="Y21" s="1">
        <v>100</v>
      </c>
      <c r="Z21" s="1"/>
      <c r="AA21" s="1"/>
      <c r="AB21" s="1"/>
      <c r="AC21" s="1"/>
      <c r="AD21" s="1"/>
      <c r="AE21" s="18"/>
      <c r="AF21" s="1">
        <v>87</v>
      </c>
      <c r="AG21" s="1">
        <v>96</v>
      </c>
      <c r="AH21" s="1">
        <v>93</v>
      </c>
      <c r="AI21" s="1">
        <v>94</v>
      </c>
      <c r="AJ21" s="1">
        <v>92.5</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81">
        <v>5</v>
      </c>
      <c r="FH21" s="83"/>
      <c r="FI21" s="83"/>
      <c r="FJ21" s="84">
        <v>36545</v>
      </c>
      <c r="FK21" s="84">
        <v>36555</v>
      </c>
    </row>
    <row r="22" spans="1:167" x14ac:dyDescent="0.25">
      <c r="A22" s="19">
        <v>12</v>
      </c>
      <c r="B22" s="19">
        <v>91700</v>
      </c>
      <c r="C22" s="19" t="s">
        <v>154</v>
      </c>
      <c r="D22" s="18"/>
      <c r="E22" s="28">
        <f t="shared" si="0"/>
        <v>86</v>
      </c>
      <c r="F22" s="28" t="str">
        <f t="shared" si="1"/>
        <v>A</v>
      </c>
      <c r="G22" s="28">
        <f t="shared" si="2"/>
        <v>86</v>
      </c>
      <c r="H22" s="28" t="str">
        <f t="shared" si="3"/>
        <v>A</v>
      </c>
      <c r="I22" s="36">
        <v>2</v>
      </c>
      <c r="J22" s="28" t="str">
        <f t="shared" si="4"/>
        <v>Memiliki kemampuan dalam  menganalisis dan memahami kompetensi dasar Iman kepada Qodo dan Qodar Allah, namun dalam kompetensi dasar Bersikap optimis, ikhtiar dan tawakal    perlu ditingkatkan.</v>
      </c>
      <c r="K22" s="28">
        <f t="shared" si="5"/>
        <v>86.25</v>
      </c>
      <c r="L22" s="28" t="str">
        <f t="shared" si="6"/>
        <v>A</v>
      </c>
      <c r="M22" s="28">
        <f t="shared" si="7"/>
        <v>86.25</v>
      </c>
      <c r="N22" s="28" t="str">
        <f t="shared" si="8"/>
        <v>A</v>
      </c>
      <c r="O22" s="36">
        <v>1</v>
      </c>
      <c r="P22" s="28" t="str">
        <f t="shared" si="9"/>
        <v>Memiliki keterampampilan dalam membaca  dan mengidentifikasikan tajwid Q.S. Luqman (31) : 13-14 dan Q.S. Al-Baqarah (2): 83, serta hadis terkait, namun dalam implementasi perlu ditingkatkan.</v>
      </c>
      <c r="Q22" s="39"/>
      <c r="R22" s="39" t="s">
        <v>9</v>
      </c>
      <c r="S22" s="18"/>
      <c r="T22" s="1">
        <v>80</v>
      </c>
      <c r="U22" s="1">
        <v>86</v>
      </c>
      <c r="V22" s="1">
        <v>78</v>
      </c>
      <c r="W22" s="1">
        <v>90</v>
      </c>
      <c r="X22" s="1">
        <v>90</v>
      </c>
      <c r="Y22" s="1">
        <v>92</v>
      </c>
      <c r="Z22" s="1"/>
      <c r="AA22" s="1"/>
      <c r="AB22" s="1"/>
      <c r="AC22" s="1"/>
      <c r="AD22" s="1"/>
      <c r="AE22" s="18"/>
      <c r="AF22" s="1">
        <v>87</v>
      </c>
      <c r="AG22" s="1">
        <v>85</v>
      </c>
      <c r="AH22" s="1">
        <v>85</v>
      </c>
      <c r="AI22" s="1">
        <v>88</v>
      </c>
      <c r="AJ22" s="1">
        <v>86.25</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81"/>
      <c r="FH22" s="83"/>
      <c r="FI22" s="83"/>
      <c r="FJ22" s="84"/>
      <c r="FK22" s="84"/>
    </row>
    <row r="23" spans="1:167" x14ac:dyDescent="0.25">
      <c r="A23" s="19">
        <v>13</v>
      </c>
      <c r="B23" s="19">
        <v>91378</v>
      </c>
      <c r="C23" s="19" t="s">
        <v>155</v>
      </c>
      <c r="D23" s="18"/>
      <c r="E23" s="28">
        <f t="shared" si="0"/>
        <v>88</v>
      </c>
      <c r="F23" s="28" t="str">
        <f t="shared" si="1"/>
        <v>A</v>
      </c>
      <c r="G23" s="28">
        <f t="shared" si="2"/>
        <v>88</v>
      </c>
      <c r="H23" s="28" t="str">
        <f t="shared" si="3"/>
        <v>A</v>
      </c>
      <c r="I23" s="36">
        <v>1</v>
      </c>
      <c r="J23" s="28" t="str">
        <f t="shared" si="4"/>
        <v>Memiliki kemampuan dalam menganalisis dan  memahami  kompetensi dasar Kewajiban beribadah dan bersyukur kepada Allah serta         
Berbuat baik kepada sesama, namun sebaiknya dalam kompetensi dasar  Iman Kepada Qada dan Qadar perlu ditingkatkan</v>
      </c>
      <c r="K23" s="28">
        <f t="shared" si="5"/>
        <v>91.25</v>
      </c>
      <c r="L23" s="28" t="str">
        <f t="shared" si="6"/>
        <v>A</v>
      </c>
      <c r="M23" s="28">
        <f t="shared" si="7"/>
        <v>91.25</v>
      </c>
      <c r="N23" s="28" t="str">
        <f t="shared" si="8"/>
        <v>A</v>
      </c>
      <c r="O23" s="36">
        <v>1</v>
      </c>
      <c r="P23" s="28" t="str">
        <f t="shared" si="9"/>
        <v>Memiliki keterampampilan dalam membaca  dan mengidentifikasikan tajwid Q.S. Luqman (31) : 13-14 dan Q.S. Al-Baqarah (2): 83, serta hadis terkait, namun dalam implementasi perlu ditingkatkan.</v>
      </c>
      <c r="Q23" s="39"/>
      <c r="R23" s="39" t="s">
        <v>8</v>
      </c>
      <c r="S23" s="18"/>
      <c r="T23" s="1">
        <v>95</v>
      </c>
      <c r="U23" s="1">
        <v>88</v>
      </c>
      <c r="V23" s="1">
        <v>70</v>
      </c>
      <c r="W23" s="1">
        <v>90</v>
      </c>
      <c r="X23" s="1">
        <v>90</v>
      </c>
      <c r="Y23" s="1">
        <v>96</v>
      </c>
      <c r="Z23" s="1"/>
      <c r="AA23" s="1"/>
      <c r="AB23" s="1"/>
      <c r="AC23" s="1"/>
      <c r="AD23" s="1"/>
      <c r="AE23" s="18"/>
      <c r="AF23" s="1">
        <v>90</v>
      </c>
      <c r="AG23" s="1">
        <v>92</v>
      </c>
      <c r="AH23" s="1">
        <v>90</v>
      </c>
      <c r="AI23" s="1">
        <v>93</v>
      </c>
      <c r="AJ23" s="1">
        <v>91.25</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81">
        <v>6</v>
      </c>
      <c r="FH23" s="83"/>
      <c r="FI23" s="83"/>
      <c r="FJ23" s="84">
        <v>36546</v>
      </c>
      <c r="FK23" s="84">
        <v>36556</v>
      </c>
    </row>
    <row r="24" spans="1:167" x14ac:dyDescent="0.25">
      <c r="A24" s="19">
        <v>14</v>
      </c>
      <c r="B24" s="19">
        <v>91392</v>
      </c>
      <c r="C24" s="19" t="s">
        <v>156</v>
      </c>
      <c r="D24" s="18"/>
      <c r="E24" s="28">
        <f t="shared" si="0"/>
        <v>93</v>
      </c>
      <c r="F24" s="28" t="str">
        <f t="shared" si="1"/>
        <v>A</v>
      </c>
      <c r="G24" s="28">
        <f t="shared" si="2"/>
        <v>93</v>
      </c>
      <c r="H24" s="28" t="str">
        <f t="shared" si="3"/>
        <v>A</v>
      </c>
      <c r="I24" s="36">
        <v>1</v>
      </c>
      <c r="J24" s="28" t="str">
        <f t="shared" si="4"/>
        <v>Memiliki kemampuan dalam menganalisis dan  memahami  kompetensi dasar Kewajiban beribadah dan bersyukur kepada Allah serta         
Berbuat baik kepada sesama, namun sebaiknya dalam kompetensi dasar  Iman Kepada Qada dan Qadar perlu ditingkatkan</v>
      </c>
      <c r="K24" s="28">
        <f t="shared" si="5"/>
        <v>93</v>
      </c>
      <c r="L24" s="28" t="str">
        <f t="shared" si="6"/>
        <v>A</v>
      </c>
      <c r="M24" s="28">
        <f t="shared" si="7"/>
        <v>93</v>
      </c>
      <c r="N24" s="28" t="str">
        <f t="shared" si="8"/>
        <v>A</v>
      </c>
      <c r="O24" s="36">
        <v>1</v>
      </c>
      <c r="P24" s="28" t="str">
        <f t="shared" si="9"/>
        <v>Memiliki keterampampilan dalam membaca  dan mengidentifikasikan tajwid Q.S. Luqman (31) : 13-14 dan Q.S. Al-Baqarah (2): 83, serta hadis terkait, namun dalam implementasi perlu ditingkatkan.</v>
      </c>
      <c r="Q24" s="39"/>
      <c r="R24" s="39" t="s">
        <v>8</v>
      </c>
      <c r="S24" s="18"/>
      <c r="T24" s="1">
        <v>88</v>
      </c>
      <c r="U24" s="1">
        <v>90</v>
      </c>
      <c r="V24" s="1">
        <v>95</v>
      </c>
      <c r="W24" s="1">
        <v>95</v>
      </c>
      <c r="X24" s="1">
        <v>90</v>
      </c>
      <c r="Y24" s="1">
        <v>100</v>
      </c>
      <c r="Z24" s="1"/>
      <c r="AA24" s="1"/>
      <c r="AB24" s="1"/>
      <c r="AC24" s="1"/>
      <c r="AD24" s="1"/>
      <c r="AE24" s="18"/>
      <c r="AF24" s="1">
        <v>90</v>
      </c>
      <c r="AG24" s="1">
        <v>95</v>
      </c>
      <c r="AH24" s="1">
        <v>93</v>
      </c>
      <c r="AI24" s="1">
        <v>94</v>
      </c>
      <c r="AJ24" s="1">
        <v>93</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81"/>
      <c r="FH24" s="83"/>
      <c r="FI24" s="83"/>
      <c r="FJ24" s="84"/>
      <c r="FK24" s="84"/>
    </row>
    <row r="25" spans="1:167" x14ac:dyDescent="0.25">
      <c r="A25" s="19">
        <v>15</v>
      </c>
      <c r="B25" s="19">
        <v>91406</v>
      </c>
      <c r="C25" s="19" t="s">
        <v>157</v>
      </c>
      <c r="D25" s="18"/>
      <c r="E25" s="28">
        <f t="shared" si="0"/>
        <v>91</v>
      </c>
      <c r="F25" s="28" t="str">
        <f t="shared" si="1"/>
        <v>A</v>
      </c>
      <c r="G25" s="28">
        <f t="shared" si="2"/>
        <v>91</v>
      </c>
      <c r="H25" s="28" t="str">
        <f t="shared" si="3"/>
        <v>A</v>
      </c>
      <c r="I25" s="36">
        <v>1</v>
      </c>
      <c r="J25" s="28" t="str">
        <f t="shared" si="4"/>
        <v>Memiliki kemampuan dalam menganalisis dan  memahami  kompetensi dasar Kewajiban beribadah dan bersyukur kepada Allah serta         
Berbuat baik kepada sesama, namun sebaiknya dalam kompetensi dasar  Iman Kepada Qada dan Qadar perlu ditingkatkan</v>
      </c>
      <c r="K25" s="28">
        <f t="shared" si="5"/>
        <v>92.75</v>
      </c>
      <c r="L25" s="28" t="str">
        <f t="shared" si="6"/>
        <v>A</v>
      </c>
      <c r="M25" s="28">
        <f t="shared" si="7"/>
        <v>92.75</v>
      </c>
      <c r="N25" s="28" t="str">
        <f t="shared" si="8"/>
        <v>A</v>
      </c>
      <c r="O25" s="36">
        <v>1</v>
      </c>
      <c r="P25" s="28" t="str">
        <f t="shared" si="9"/>
        <v>Memiliki keterampampilan dalam membaca  dan mengidentifikasikan tajwid Q.S. Luqman (31) : 13-14 dan Q.S. Al-Baqarah (2): 83, serta hadis terkait, namun dalam implementasi perlu ditingkatkan.</v>
      </c>
      <c r="Q25" s="39"/>
      <c r="R25" s="39" t="s">
        <v>8</v>
      </c>
      <c r="S25" s="18"/>
      <c r="T25" s="1">
        <v>88</v>
      </c>
      <c r="U25" s="1">
        <v>86</v>
      </c>
      <c r="V25" s="1">
        <v>85</v>
      </c>
      <c r="W25" s="1">
        <v>95</v>
      </c>
      <c r="X25" s="1">
        <v>95</v>
      </c>
      <c r="Y25" s="1">
        <v>96</v>
      </c>
      <c r="Z25" s="1"/>
      <c r="AA25" s="1"/>
      <c r="AB25" s="1"/>
      <c r="AC25" s="1"/>
      <c r="AD25" s="1"/>
      <c r="AE25" s="18"/>
      <c r="AF25" s="1">
        <v>95</v>
      </c>
      <c r="AG25" s="1">
        <v>93</v>
      </c>
      <c r="AH25" s="1">
        <v>90</v>
      </c>
      <c r="AI25" s="1">
        <v>93</v>
      </c>
      <c r="AJ25" s="1">
        <v>92.75</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53" t="s">
        <v>80</v>
      </c>
      <c r="FD25" s="53"/>
      <c r="FE25" s="53"/>
      <c r="FG25" s="81">
        <v>7</v>
      </c>
      <c r="FH25" s="83"/>
      <c r="FI25" s="83"/>
      <c r="FJ25" s="84">
        <v>36547</v>
      </c>
      <c r="FK25" s="84">
        <v>36557</v>
      </c>
    </row>
    <row r="26" spans="1:167" x14ac:dyDescent="0.25">
      <c r="A26" s="19">
        <v>16</v>
      </c>
      <c r="B26" s="19">
        <v>91420</v>
      </c>
      <c r="C26" s="19" t="s">
        <v>158</v>
      </c>
      <c r="D26" s="18"/>
      <c r="E26" s="28">
        <f t="shared" si="0"/>
        <v>92</v>
      </c>
      <c r="F26" s="28" t="str">
        <f t="shared" si="1"/>
        <v>A</v>
      </c>
      <c r="G26" s="28">
        <f t="shared" si="2"/>
        <v>92</v>
      </c>
      <c r="H26" s="28" t="str">
        <f t="shared" si="3"/>
        <v>A</v>
      </c>
      <c r="I26" s="36">
        <v>1</v>
      </c>
      <c r="J26" s="28" t="str">
        <f t="shared" si="4"/>
        <v>Memiliki kemampuan dalam menganalisis dan  memahami  kompetensi dasar Kewajiban beribadah dan bersyukur kepada Allah serta         
Berbuat baik kepada sesama, namun sebaiknya dalam kompetensi dasar  Iman Kepada Qada dan Qadar perlu ditingkatkan</v>
      </c>
      <c r="K26" s="28">
        <f t="shared" si="5"/>
        <v>92.25</v>
      </c>
      <c r="L26" s="28" t="str">
        <f t="shared" si="6"/>
        <v>A</v>
      </c>
      <c r="M26" s="28">
        <f t="shared" si="7"/>
        <v>92.25</v>
      </c>
      <c r="N26" s="28" t="str">
        <f t="shared" si="8"/>
        <v>A</v>
      </c>
      <c r="O26" s="36">
        <v>1</v>
      </c>
      <c r="P26" s="28" t="str">
        <f t="shared" si="9"/>
        <v>Memiliki keterampampilan dalam membaca  dan mengidentifikasikan tajwid Q.S. Luqman (31) : 13-14 dan Q.S. Al-Baqarah (2): 83, serta hadis terkait, namun dalam implementasi perlu ditingkatkan.</v>
      </c>
      <c r="Q26" s="39"/>
      <c r="R26" s="39" t="s">
        <v>8</v>
      </c>
      <c r="S26" s="18"/>
      <c r="T26" s="1">
        <v>95</v>
      </c>
      <c r="U26" s="1">
        <v>88</v>
      </c>
      <c r="V26" s="1">
        <v>82</v>
      </c>
      <c r="W26" s="1">
        <v>95</v>
      </c>
      <c r="X26" s="1">
        <v>95</v>
      </c>
      <c r="Y26" s="1">
        <v>96</v>
      </c>
      <c r="Z26" s="1"/>
      <c r="AA26" s="1"/>
      <c r="AB26" s="1"/>
      <c r="AC26" s="1"/>
      <c r="AD26" s="1"/>
      <c r="AE26" s="18"/>
      <c r="AF26" s="1">
        <v>92</v>
      </c>
      <c r="AG26" s="1">
        <v>95</v>
      </c>
      <c r="AH26" s="1">
        <v>90</v>
      </c>
      <c r="AI26" s="1">
        <v>92</v>
      </c>
      <c r="AJ26" s="1">
        <v>92.25</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81"/>
      <c r="FH26" s="83"/>
      <c r="FI26" s="83"/>
      <c r="FJ26" s="84"/>
      <c r="FK26" s="84"/>
    </row>
    <row r="27" spans="1:167" x14ac:dyDescent="0.25">
      <c r="A27" s="19">
        <v>17</v>
      </c>
      <c r="B27" s="19">
        <v>91434</v>
      </c>
      <c r="C27" s="19" t="s">
        <v>159</v>
      </c>
      <c r="D27" s="18"/>
      <c r="E27" s="28">
        <f t="shared" si="0"/>
        <v>90</v>
      </c>
      <c r="F27" s="28" t="str">
        <f t="shared" si="1"/>
        <v>A</v>
      </c>
      <c r="G27" s="28">
        <f t="shared" si="2"/>
        <v>90</v>
      </c>
      <c r="H27" s="28" t="str">
        <f t="shared" si="3"/>
        <v>A</v>
      </c>
      <c r="I27" s="36">
        <v>1</v>
      </c>
      <c r="J27" s="28" t="str">
        <f t="shared" si="4"/>
        <v>Memiliki kemampuan dalam menganalisis dan  memahami  kompetensi dasar Kewajiban beribadah dan bersyukur kepada Allah serta         
Berbuat baik kepada sesama, namun sebaiknya dalam kompetensi dasar  Iman Kepada Qada dan Qadar perlu ditingkatkan</v>
      </c>
      <c r="K27" s="28">
        <f t="shared" si="5"/>
        <v>91.75</v>
      </c>
      <c r="L27" s="28" t="str">
        <f t="shared" si="6"/>
        <v>A</v>
      </c>
      <c r="M27" s="28">
        <f t="shared" si="7"/>
        <v>91.75</v>
      </c>
      <c r="N27" s="28" t="str">
        <f t="shared" si="8"/>
        <v>A</v>
      </c>
      <c r="O27" s="36">
        <v>1</v>
      </c>
      <c r="P27" s="28" t="str">
        <f t="shared" si="9"/>
        <v>Memiliki keterampampilan dalam membaca  dan mengidentifikasikan tajwid Q.S. Luqman (31) : 13-14 dan Q.S. Al-Baqarah (2): 83, serta hadis terkait, namun dalam implementasi perlu ditingkatkan.</v>
      </c>
      <c r="Q27" s="39"/>
      <c r="R27" s="39" t="s">
        <v>8</v>
      </c>
      <c r="S27" s="18"/>
      <c r="T27" s="1">
        <v>95</v>
      </c>
      <c r="U27" s="1">
        <v>88</v>
      </c>
      <c r="V27" s="1">
        <v>66</v>
      </c>
      <c r="W27" s="1">
        <v>95</v>
      </c>
      <c r="X27" s="1">
        <v>95</v>
      </c>
      <c r="Y27" s="1">
        <v>100</v>
      </c>
      <c r="Z27" s="1"/>
      <c r="AA27" s="1"/>
      <c r="AB27" s="1"/>
      <c r="AC27" s="1"/>
      <c r="AD27" s="1"/>
      <c r="AE27" s="18"/>
      <c r="AF27" s="1">
        <v>93</v>
      </c>
      <c r="AG27" s="1">
        <v>92</v>
      </c>
      <c r="AH27" s="1">
        <v>88</v>
      </c>
      <c r="AI27" s="1">
        <v>94</v>
      </c>
      <c r="AJ27" s="1">
        <v>91.75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81">
        <v>8</v>
      </c>
      <c r="FH27" s="83"/>
      <c r="FI27" s="83"/>
      <c r="FJ27" s="84">
        <v>36548</v>
      </c>
      <c r="FK27" s="84">
        <v>36558</v>
      </c>
    </row>
    <row r="28" spans="1:167" x14ac:dyDescent="0.25">
      <c r="A28" s="19">
        <v>18</v>
      </c>
      <c r="B28" s="19">
        <v>91448</v>
      </c>
      <c r="C28" s="19" t="s">
        <v>160</v>
      </c>
      <c r="D28" s="18"/>
      <c r="E28" s="28">
        <f t="shared" si="0"/>
        <v>86</v>
      </c>
      <c r="F28" s="28" t="str">
        <f t="shared" si="1"/>
        <v>A</v>
      </c>
      <c r="G28" s="28">
        <f t="shared" si="2"/>
        <v>86</v>
      </c>
      <c r="H28" s="28" t="str">
        <f t="shared" si="3"/>
        <v>A</v>
      </c>
      <c r="I28" s="36">
        <v>2</v>
      </c>
      <c r="J28" s="28" t="str">
        <f t="shared" si="4"/>
        <v>Memiliki kemampuan dalam  menganalisis dan memahami kompetensi dasar Iman kepada Qodo dan Qodar Allah, namun dalam kompetensi dasar Bersikap optimis, ikhtiar dan tawakal    perlu ditingkatkan.</v>
      </c>
      <c r="K28" s="28">
        <f t="shared" si="5"/>
        <v>88</v>
      </c>
      <c r="L28" s="28" t="str">
        <f t="shared" si="6"/>
        <v>A</v>
      </c>
      <c r="M28" s="28">
        <f t="shared" si="7"/>
        <v>88</v>
      </c>
      <c r="N28" s="28" t="str">
        <f t="shared" si="8"/>
        <v>A</v>
      </c>
      <c r="O28" s="36">
        <v>1</v>
      </c>
      <c r="P28" s="28" t="str">
        <f t="shared" si="9"/>
        <v>Memiliki keterampampilan dalam membaca  dan mengidentifikasikan tajwid Q.S. Luqman (31) : 13-14 dan Q.S. Al-Baqarah (2): 83, serta hadis terkait, namun dalam implementasi perlu ditingkatkan.</v>
      </c>
      <c r="Q28" s="39"/>
      <c r="R28" s="39" t="s">
        <v>8</v>
      </c>
      <c r="S28" s="18"/>
      <c r="T28" s="1">
        <v>88</v>
      </c>
      <c r="U28" s="1">
        <v>85</v>
      </c>
      <c r="V28" s="1">
        <v>68</v>
      </c>
      <c r="W28" s="1">
        <v>90</v>
      </c>
      <c r="X28" s="1">
        <v>95</v>
      </c>
      <c r="Y28" s="1">
        <v>92</v>
      </c>
      <c r="Z28" s="1"/>
      <c r="AA28" s="1"/>
      <c r="AB28" s="1"/>
      <c r="AC28" s="1"/>
      <c r="AD28" s="1"/>
      <c r="AE28" s="18"/>
      <c r="AF28" s="1">
        <v>85</v>
      </c>
      <c r="AG28" s="1">
        <v>85</v>
      </c>
      <c r="AH28" s="1">
        <v>86</v>
      </c>
      <c r="AI28" s="1">
        <v>96</v>
      </c>
      <c r="AJ28" s="1">
        <v>88</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81"/>
      <c r="FH28" s="83"/>
      <c r="FI28" s="83"/>
      <c r="FJ28" s="84"/>
      <c r="FK28" s="84"/>
    </row>
    <row r="29" spans="1:167" x14ac:dyDescent="0.25">
      <c r="A29" s="19">
        <v>19</v>
      </c>
      <c r="B29" s="19">
        <v>91462</v>
      </c>
      <c r="C29" s="19" t="s">
        <v>161</v>
      </c>
      <c r="D29" s="18"/>
      <c r="E29" s="28">
        <f t="shared" si="0"/>
        <v>90</v>
      </c>
      <c r="F29" s="28" t="str">
        <f t="shared" si="1"/>
        <v>A</v>
      </c>
      <c r="G29" s="28">
        <f t="shared" si="2"/>
        <v>90</v>
      </c>
      <c r="H29" s="28" t="str">
        <f t="shared" si="3"/>
        <v>A</v>
      </c>
      <c r="I29" s="36">
        <v>1</v>
      </c>
      <c r="J29" s="28" t="str">
        <f t="shared" si="4"/>
        <v>Memiliki kemampuan dalam menganalisis dan  memahami  kompetensi dasar Kewajiban beribadah dan bersyukur kepada Allah serta         
Berbuat baik kepada sesama, namun sebaiknya dalam kompetensi dasar  Iman Kepada Qada dan Qadar perlu ditingkatkan</v>
      </c>
      <c r="K29" s="28">
        <f t="shared" si="5"/>
        <v>94.5</v>
      </c>
      <c r="L29" s="28" t="str">
        <f t="shared" si="6"/>
        <v>A</v>
      </c>
      <c r="M29" s="28">
        <f t="shared" si="7"/>
        <v>94.5</v>
      </c>
      <c r="N29" s="28" t="str">
        <f t="shared" si="8"/>
        <v>A</v>
      </c>
      <c r="O29" s="36">
        <v>1</v>
      </c>
      <c r="P29" s="28" t="str">
        <f t="shared" si="9"/>
        <v>Memiliki keterampampilan dalam membaca  dan mengidentifikasikan tajwid Q.S. Luqman (31) : 13-14 dan Q.S. Al-Baqarah (2): 83, serta hadis terkait, namun dalam implementasi perlu ditingkatkan.</v>
      </c>
      <c r="Q29" s="39"/>
      <c r="R29" s="39" t="s">
        <v>8</v>
      </c>
      <c r="S29" s="18"/>
      <c r="T29" s="1">
        <v>94</v>
      </c>
      <c r="U29" s="1">
        <v>86</v>
      </c>
      <c r="V29" s="1">
        <v>82</v>
      </c>
      <c r="W29" s="1">
        <v>90</v>
      </c>
      <c r="X29" s="1">
        <v>90</v>
      </c>
      <c r="Y29" s="1">
        <v>100</v>
      </c>
      <c r="Z29" s="1"/>
      <c r="AA29" s="1"/>
      <c r="AB29" s="1"/>
      <c r="AC29" s="1"/>
      <c r="AD29" s="1"/>
      <c r="AE29" s="18"/>
      <c r="AF29" s="1">
        <v>92</v>
      </c>
      <c r="AG29" s="1">
        <v>98</v>
      </c>
      <c r="AH29" s="1">
        <v>90</v>
      </c>
      <c r="AI29" s="1">
        <v>98</v>
      </c>
      <c r="AJ29" s="1">
        <v>94.5</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81">
        <v>9</v>
      </c>
      <c r="FH29" s="83"/>
      <c r="FI29" s="83"/>
      <c r="FJ29" s="84">
        <v>36549</v>
      </c>
      <c r="FK29" s="84">
        <v>36559</v>
      </c>
    </row>
    <row r="30" spans="1:167" x14ac:dyDescent="0.25">
      <c r="A30" s="19">
        <v>20</v>
      </c>
      <c r="B30" s="19">
        <v>91476</v>
      </c>
      <c r="C30" s="19" t="s">
        <v>162</v>
      </c>
      <c r="D30" s="18"/>
      <c r="E30" s="28">
        <f t="shared" si="0"/>
        <v>89</v>
      </c>
      <c r="F30" s="28" t="str">
        <f t="shared" si="1"/>
        <v>A</v>
      </c>
      <c r="G30" s="28">
        <f t="shared" si="2"/>
        <v>89</v>
      </c>
      <c r="H30" s="28" t="str">
        <f t="shared" si="3"/>
        <v>A</v>
      </c>
      <c r="I30" s="36">
        <v>2</v>
      </c>
      <c r="J30" s="28" t="str">
        <f t="shared" si="4"/>
        <v>Memiliki kemampuan dalam  menganalisis dan memahami kompetensi dasar Iman kepada Qodo dan Qodar Allah, namun dalam kompetensi dasar Bersikap optimis, ikhtiar dan tawakal    perlu ditingkatkan.</v>
      </c>
      <c r="K30" s="28">
        <f t="shared" si="5"/>
        <v>89.2</v>
      </c>
      <c r="L30" s="28" t="str">
        <f t="shared" si="6"/>
        <v>A</v>
      </c>
      <c r="M30" s="28">
        <f t="shared" si="7"/>
        <v>89.2</v>
      </c>
      <c r="N30" s="28" t="str">
        <f t="shared" si="8"/>
        <v>A</v>
      </c>
      <c r="O30" s="36">
        <v>2</v>
      </c>
      <c r="P30" s="28" t="str">
        <f t="shared" si="9"/>
        <v>Memiliki keterampampilan  dalam memahami Menampilkan sikap keluhuran budi  sebagai implementasi pemahaman ketentuan waris  dalam kehidupan  sehari-hari, namun dalam implementasi perlu  ditingkatkan</v>
      </c>
      <c r="Q30" s="39"/>
      <c r="R30" s="39" t="s">
        <v>9</v>
      </c>
      <c r="S30" s="18"/>
      <c r="T30" s="1">
        <v>92</v>
      </c>
      <c r="U30" s="1">
        <v>87</v>
      </c>
      <c r="V30" s="1">
        <v>84</v>
      </c>
      <c r="W30" s="1">
        <v>90</v>
      </c>
      <c r="X30" s="1">
        <v>88</v>
      </c>
      <c r="Y30" s="1">
        <v>92</v>
      </c>
      <c r="Z30" s="1"/>
      <c r="AA30" s="1"/>
      <c r="AB30" s="1"/>
      <c r="AC30" s="1"/>
      <c r="AD30" s="1"/>
      <c r="AE30" s="18"/>
      <c r="AF30" s="1">
        <v>91</v>
      </c>
      <c r="AG30" s="1">
        <v>85</v>
      </c>
      <c r="AH30" s="1">
        <v>92</v>
      </c>
      <c r="AI30" s="1">
        <v>88</v>
      </c>
      <c r="AJ30" s="1">
        <v>90</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81"/>
      <c r="FH30" s="83"/>
      <c r="FI30" s="83"/>
      <c r="FJ30" s="84"/>
      <c r="FK30" s="84"/>
    </row>
    <row r="31" spans="1:167" x14ac:dyDescent="0.25">
      <c r="A31" s="19">
        <v>21</v>
      </c>
      <c r="B31" s="19">
        <v>91714</v>
      </c>
      <c r="C31" s="19" t="s">
        <v>163</v>
      </c>
      <c r="D31" s="18"/>
      <c r="E31" s="28">
        <f t="shared" si="0"/>
        <v>86</v>
      </c>
      <c r="F31" s="28" t="str">
        <f t="shared" si="1"/>
        <v>A</v>
      </c>
      <c r="G31" s="28">
        <f t="shared" si="2"/>
        <v>86</v>
      </c>
      <c r="H31" s="28" t="str">
        <f t="shared" si="3"/>
        <v>A</v>
      </c>
      <c r="I31" s="36">
        <v>2</v>
      </c>
      <c r="J31" s="28" t="str">
        <f t="shared" si="4"/>
        <v>Memiliki kemampuan dalam  menganalisis dan memahami kompetensi dasar Iman kepada Qodo dan Qodar Allah, namun dalam kompetensi dasar Bersikap optimis, ikhtiar dan tawakal    perlu ditingkatkan.</v>
      </c>
      <c r="K31" s="28">
        <f t="shared" si="5"/>
        <v>81</v>
      </c>
      <c r="L31" s="28" t="str">
        <f t="shared" si="6"/>
        <v>B</v>
      </c>
      <c r="M31" s="28">
        <f t="shared" si="7"/>
        <v>81</v>
      </c>
      <c r="N31" s="28" t="str">
        <f t="shared" si="8"/>
        <v>B</v>
      </c>
      <c r="O31" s="36">
        <v>2</v>
      </c>
      <c r="P31" s="28" t="str">
        <f t="shared" si="9"/>
        <v>Memiliki keterampampilan  dalam memahami Menampilkan sikap keluhuran budi  sebagai implementasi pemahaman ketentuan waris  dalam kehidupan  sehari-hari, namun dalam implementasi perlu  ditingkatkan</v>
      </c>
      <c r="Q31" s="39"/>
      <c r="R31" s="39" t="s">
        <v>9</v>
      </c>
      <c r="S31" s="18"/>
      <c r="T31" s="1">
        <v>85</v>
      </c>
      <c r="U31" s="1">
        <v>88</v>
      </c>
      <c r="V31" s="1">
        <v>73</v>
      </c>
      <c r="W31" s="1">
        <v>90</v>
      </c>
      <c r="X31" s="1">
        <v>90</v>
      </c>
      <c r="Y31" s="1">
        <v>92</v>
      </c>
      <c r="Z31" s="1"/>
      <c r="AA31" s="1"/>
      <c r="AB31" s="1"/>
      <c r="AC31" s="1"/>
      <c r="AD31" s="1"/>
      <c r="AE31" s="18"/>
      <c r="AF31" s="1">
        <v>84</v>
      </c>
      <c r="AG31" s="1">
        <v>85</v>
      </c>
      <c r="AH31" s="1">
        <v>85</v>
      </c>
      <c r="AI31" s="1">
        <v>70</v>
      </c>
      <c r="AJ31" s="1">
        <v>81</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81">
        <v>10</v>
      </c>
      <c r="FH31" s="83"/>
      <c r="FI31" s="83"/>
      <c r="FJ31" s="84">
        <v>36550</v>
      </c>
      <c r="FK31" s="84">
        <v>36560</v>
      </c>
    </row>
    <row r="32" spans="1:167" x14ac:dyDescent="0.25">
      <c r="A32" s="19">
        <v>22</v>
      </c>
      <c r="B32" s="19">
        <v>91490</v>
      </c>
      <c r="C32" s="19" t="s">
        <v>164</v>
      </c>
      <c r="D32" s="18"/>
      <c r="E32" s="28">
        <f t="shared" si="0"/>
        <v>93</v>
      </c>
      <c r="F32" s="28" t="str">
        <f t="shared" si="1"/>
        <v>A</v>
      </c>
      <c r="G32" s="28">
        <f t="shared" si="2"/>
        <v>93</v>
      </c>
      <c r="H32" s="28" t="str">
        <f t="shared" si="3"/>
        <v>A</v>
      </c>
      <c r="I32" s="36">
        <v>1</v>
      </c>
      <c r="J32" s="28" t="str">
        <f t="shared" si="4"/>
        <v>Memiliki kemampuan dalam menganalisis dan  memahami  kompetensi dasar Kewajiban beribadah dan bersyukur kepada Allah serta         
Berbuat baik kepada sesama, namun sebaiknya dalam kompetensi dasar  Iman Kepada Qada dan Qadar perlu ditingkatkan</v>
      </c>
      <c r="K32" s="28">
        <f t="shared" si="5"/>
        <v>91.75</v>
      </c>
      <c r="L32" s="28" t="str">
        <f t="shared" si="6"/>
        <v>A</v>
      </c>
      <c r="M32" s="28">
        <f t="shared" si="7"/>
        <v>91.75</v>
      </c>
      <c r="N32" s="28" t="str">
        <f t="shared" si="8"/>
        <v>A</v>
      </c>
      <c r="O32" s="36">
        <v>1</v>
      </c>
      <c r="P32" s="28" t="str">
        <f t="shared" si="9"/>
        <v>Memiliki keterampampilan dalam membaca  dan mengidentifikasikan tajwid Q.S. Luqman (31) : 13-14 dan Q.S. Al-Baqarah (2): 83, serta hadis terkait, namun dalam implementasi perlu ditingkatkan.</v>
      </c>
      <c r="Q32" s="39"/>
      <c r="R32" s="39" t="s">
        <v>8</v>
      </c>
      <c r="S32" s="18"/>
      <c r="T32" s="1">
        <v>95</v>
      </c>
      <c r="U32" s="1">
        <v>95</v>
      </c>
      <c r="V32" s="1">
        <v>84</v>
      </c>
      <c r="W32" s="1">
        <v>95</v>
      </c>
      <c r="X32" s="1">
        <v>95</v>
      </c>
      <c r="Y32" s="1">
        <v>91</v>
      </c>
      <c r="Z32" s="1"/>
      <c r="AA32" s="1"/>
      <c r="AB32" s="1"/>
      <c r="AC32" s="1"/>
      <c r="AD32" s="1"/>
      <c r="AE32" s="18"/>
      <c r="AF32" s="1">
        <v>95</v>
      </c>
      <c r="AG32" s="1">
        <v>93</v>
      </c>
      <c r="AH32" s="1">
        <v>86</v>
      </c>
      <c r="AI32" s="1">
        <v>93</v>
      </c>
      <c r="AJ32" s="1">
        <v>91.75</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81"/>
      <c r="FH32" s="84"/>
      <c r="FI32" s="84"/>
      <c r="FJ32" s="84"/>
      <c r="FK32" s="84"/>
    </row>
    <row r="33" spans="1:157" x14ac:dyDescent="0.25">
      <c r="A33" s="19">
        <v>23</v>
      </c>
      <c r="B33" s="19">
        <v>91504</v>
      </c>
      <c r="C33" s="19" t="s">
        <v>165</v>
      </c>
      <c r="D33" s="18"/>
      <c r="E33" s="28">
        <f t="shared" si="0"/>
        <v>91</v>
      </c>
      <c r="F33" s="28" t="str">
        <f t="shared" si="1"/>
        <v>A</v>
      </c>
      <c r="G33" s="28">
        <f t="shared" si="2"/>
        <v>91</v>
      </c>
      <c r="H33" s="28" t="str">
        <f t="shared" si="3"/>
        <v>A</v>
      </c>
      <c r="I33" s="36">
        <v>1</v>
      </c>
      <c r="J33" s="28" t="str">
        <f t="shared" si="4"/>
        <v>Memiliki kemampuan dalam menganalisis dan  memahami  kompetensi dasar Kewajiban beribadah dan bersyukur kepada Allah serta         
Berbuat baik kepada sesama, namun sebaiknya dalam kompetensi dasar  Iman Kepada Qada dan Qadar perlu ditingkatkan</v>
      </c>
      <c r="K33" s="28">
        <f t="shared" si="5"/>
        <v>91.25</v>
      </c>
      <c r="L33" s="28" t="str">
        <f t="shared" si="6"/>
        <v>A</v>
      </c>
      <c r="M33" s="28">
        <f t="shared" si="7"/>
        <v>91.25</v>
      </c>
      <c r="N33" s="28" t="str">
        <f t="shared" si="8"/>
        <v>A</v>
      </c>
      <c r="O33" s="36">
        <v>1</v>
      </c>
      <c r="P33" s="28" t="str">
        <f t="shared" si="9"/>
        <v>Memiliki keterampampilan dalam membaca  dan mengidentifikasikan tajwid Q.S. Luqman (31) : 13-14 dan Q.S. Al-Baqarah (2): 83, serta hadis terkait, namun dalam implementasi perlu ditingkatkan.</v>
      </c>
      <c r="Q33" s="39"/>
      <c r="R33" s="39" t="s">
        <v>8</v>
      </c>
      <c r="S33" s="18"/>
      <c r="T33" s="1">
        <v>86</v>
      </c>
      <c r="U33" s="1">
        <v>95</v>
      </c>
      <c r="V33" s="1">
        <v>79</v>
      </c>
      <c r="W33" s="1">
        <v>95</v>
      </c>
      <c r="X33" s="1">
        <v>90</v>
      </c>
      <c r="Y33" s="1">
        <v>100</v>
      </c>
      <c r="Z33" s="1"/>
      <c r="AA33" s="1"/>
      <c r="AB33" s="1"/>
      <c r="AC33" s="1"/>
      <c r="AD33" s="1"/>
      <c r="AE33" s="18"/>
      <c r="AF33" s="1">
        <v>95</v>
      </c>
      <c r="AG33" s="1">
        <v>92</v>
      </c>
      <c r="AH33" s="1">
        <v>86</v>
      </c>
      <c r="AI33" s="1">
        <v>92</v>
      </c>
      <c r="AJ33" s="1">
        <v>91.25</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91518</v>
      </c>
      <c r="C34" s="19" t="s">
        <v>166</v>
      </c>
      <c r="D34" s="18"/>
      <c r="E34" s="28">
        <f t="shared" si="0"/>
        <v>93</v>
      </c>
      <c r="F34" s="28" t="str">
        <f t="shared" si="1"/>
        <v>A</v>
      </c>
      <c r="G34" s="28">
        <f t="shared" si="2"/>
        <v>93</v>
      </c>
      <c r="H34" s="28" t="str">
        <f t="shared" si="3"/>
        <v>A</v>
      </c>
      <c r="I34" s="36">
        <v>1</v>
      </c>
      <c r="J34" s="28" t="str">
        <f t="shared" si="4"/>
        <v>Memiliki kemampuan dalam menganalisis dan  memahami  kompetensi dasar Kewajiban beribadah dan bersyukur kepada Allah serta         
Berbuat baik kepada sesama, namun sebaiknya dalam kompetensi dasar  Iman Kepada Qada dan Qadar perlu ditingkatkan</v>
      </c>
      <c r="K34" s="28">
        <f t="shared" si="5"/>
        <v>95</v>
      </c>
      <c r="L34" s="28" t="str">
        <f t="shared" si="6"/>
        <v>A</v>
      </c>
      <c r="M34" s="28">
        <f t="shared" si="7"/>
        <v>95</v>
      </c>
      <c r="N34" s="28" t="str">
        <f t="shared" si="8"/>
        <v>A</v>
      </c>
      <c r="O34" s="36">
        <v>1</v>
      </c>
      <c r="P34" s="28" t="str">
        <f t="shared" si="9"/>
        <v>Memiliki keterampampilan dalam membaca  dan mengidentifikasikan tajwid Q.S. Luqman (31) : 13-14 dan Q.S. Al-Baqarah (2): 83, serta hadis terkait, namun dalam implementasi perlu ditingkatkan.</v>
      </c>
      <c r="Q34" s="39"/>
      <c r="R34" s="39" t="s">
        <v>8</v>
      </c>
      <c r="S34" s="18"/>
      <c r="T34" s="1">
        <v>92</v>
      </c>
      <c r="U34" s="1">
        <v>90</v>
      </c>
      <c r="V34" s="1">
        <v>84</v>
      </c>
      <c r="W34" s="1">
        <v>95</v>
      </c>
      <c r="X34" s="1">
        <v>95</v>
      </c>
      <c r="Y34" s="1">
        <v>100</v>
      </c>
      <c r="Z34" s="1"/>
      <c r="AA34" s="1"/>
      <c r="AB34" s="1"/>
      <c r="AC34" s="1"/>
      <c r="AD34" s="1"/>
      <c r="AE34" s="18"/>
      <c r="AF34" s="1">
        <v>95</v>
      </c>
      <c r="AG34" s="1">
        <v>92</v>
      </c>
      <c r="AH34" s="1">
        <v>96</v>
      </c>
      <c r="AI34" s="1">
        <v>97</v>
      </c>
      <c r="AJ34" s="1">
        <v>95</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91532</v>
      </c>
      <c r="C35" s="19" t="s">
        <v>167</v>
      </c>
      <c r="D35" s="18"/>
      <c r="E35" s="28">
        <f t="shared" si="0"/>
        <v>88</v>
      </c>
      <c r="F35" s="28" t="str">
        <f t="shared" si="1"/>
        <v>A</v>
      </c>
      <c r="G35" s="28">
        <f t="shared" si="2"/>
        <v>88</v>
      </c>
      <c r="H35" s="28" t="str">
        <f t="shared" si="3"/>
        <v>A</v>
      </c>
      <c r="I35" s="36">
        <v>2</v>
      </c>
      <c r="J35" s="28" t="str">
        <f t="shared" si="4"/>
        <v>Memiliki kemampuan dalam  menganalisis dan memahami kompetensi dasar Iman kepada Qodo dan Qodar Allah, namun dalam kompetensi dasar Bersikap optimis, ikhtiar dan tawakal    perlu ditingkatkan.</v>
      </c>
      <c r="K35" s="28">
        <f t="shared" si="5"/>
        <v>88.55</v>
      </c>
      <c r="L35" s="28" t="str">
        <f t="shared" si="6"/>
        <v>A</v>
      </c>
      <c r="M35" s="28">
        <f t="shared" si="7"/>
        <v>88.55</v>
      </c>
      <c r="N35" s="28" t="str">
        <f t="shared" si="8"/>
        <v>A</v>
      </c>
      <c r="O35" s="36">
        <v>1</v>
      </c>
      <c r="P35" s="28" t="str">
        <f t="shared" si="9"/>
        <v>Memiliki keterampampilan dalam membaca  dan mengidentifikasikan tajwid Q.S. Luqman (31) : 13-14 dan Q.S. Al-Baqarah (2): 83, serta hadis terkait, namun dalam implementasi perlu ditingkatkan.</v>
      </c>
      <c r="Q35" s="39"/>
      <c r="R35" s="39" t="s">
        <v>8</v>
      </c>
      <c r="S35" s="18"/>
      <c r="T35" s="1">
        <v>86</v>
      </c>
      <c r="U35" s="1">
        <v>84</v>
      </c>
      <c r="V35" s="1">
        <v>85</v>
      </c>
      <c r="W35" s="1">
        <v>90</v>
      </c>
      <c r="X35" s="1">
        <v>90</v>
      </c>
      <c r="Y35" s="1">
        <v>90</v>
      </c>
      <c r="Z35" s="1"/>
      <c r="AA35" s="1"/>
      <c r="AB35" s="1"/>
      <c r="AC35" s="1"/>
      <c r="AD35" s="1"/>
      <c r="AE35" s="18"/>
      <c r="AF35" s="1">
        <v>86</v>
      </c>
      <c r="AG35" s="1">
        <v>83</v>
      </c>
      <c r="AH35" s="1">
        <v>89</v>
      </c>
      <c r="AI35" s="1">
        <v>95</v>
      </c>
      <c r="AJ35" s="1">
        <v>89.75</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91546</v>
      </c>
      <c r="C36" s="19" t="s">
        <v>168</v>
      </c>
      <c r="D36" s="18"/>
      <c r="E36" s="28">
        <f t="shared" si="0"/>
        <v>92</v>
      </c>
      <c r="F36" s="28" t="str">
        <f t="shared" si="1"/>
        <v>A</v>
      </c>
      <c r="G36" s="28">
        <f t="shared" si="2"/>
        <v>92</v>
      </c>
      <c r="H36" s="28" t="str">
        <f t="shared" si="3"/>
        <v>A</v>
      </c>
      <c r="I36" s="36">
        <v>1</v>
      </c>
      <c r="J36" s="28" t="str">
        <f t="shared" si="4"/>
        <v>Memiliki kemampuan dalam menganalisis dan  memahami  kompetensi dasar Kewajiban beribadah dan bersyukur kepada Allah serta         
Berbuat baik kepada sesama, namun sebaiknya dalam kompetensi dasar  Iman Kepada Qada dan Qadar perlu ditingkatkan</v>
      </c>
      <c r="K36" s="28">
        <f t="shared" si="5"/>
        <v>93.25</v>
      </c>
      <c r="L36" s="28" t="str">
        <f t="shared" si="6"/>
        <v>A</v>
      </c>
      <c r="M36" s="28">
        <f t="shared" si="7"/>
        <v>93.25</v>
      </c>
      <c r="N36" s="28" t="str">
        <f t="shared" si="8"/>
        <v>A</v>
      </c>
      <c r="O36" s="36">
        <v>1</v>
      </c>
      <c r="P36" s="28" t="str">
        <f t="shared" si="9"/>
        <v>Memiliki keterampampilan dalam membaca  dan mengidentifikasikan tajwid Q.S. Luqman (31) : 13-14 dan Q.S. Al-Baqarah (2): 83, serta hadis terkait, namun dalam implementasi perlu ditingkatkan.</v>
      </c>
      <c r="Q36" s="39"/>
      <c r="R36" s="39" t="s">
        <v>8</v>
      </c>
      <c r="S36" s="18"/>
      <c r="T36" s="1">
        <v>95</v>
      </c>
      <c r="U36" s="1">
        <v>87</v>
      </c>
      <c r="V36" s="1">
        <v>85</v>
      </c>
      <c r="W36" s="1">
        <v>95</v>
      </c>
      <c r="X36" s="1">
        <v>95</v>
      </c>
      <c r="Y36" s="1">
        <v>96</v>
      </c>
      <c r="Z36" s="1"/>
      <c r="AA36" s="1"/>
      <c r="AB36" s="1"/>
      <c r="AC36" s="1"/>
      <c r="AD36" s="1"/>
      <c r="AE36" s="18"/>
      <c r="AF36" s="1">
        <v>90</v>
      </c>
      <c r="AG36" s="1">
        <v>95</v>
      </c>
      <c r="AH36" s="1">
        <v>95</v>
      </c>
      <c r="AI36" s="1">
        <v>93</v>
      </c>
      <c r="AJ36" s="1">
        <v>93.25</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91560</v>
      </c>
      <c r="C37" s="19" t="s">
        <v>169</v>
      </c>
      <c r="D37" s="18"/>
      <c r="E37" s="28">
        <f t="shared" si="0"/>
        <v>91</v>
      </c>
      <c r="F37" s="28" t="str">
        <f t="shared" si="1"/>
        <v>A</v>
      </c>
      <c r="G37" s="28">
        <f t="shared" si="2"/>
        <v>91</v>
      </c>
      <c r="H37" s="28" t="str">
        <f t="shared" si="3"/>
        <v>A</v>
      </c>
      <c r="I37" s="36">
        <v>1</v>
      </c>
      <c r="J37" s="28" t="str">
        <f t="shared" si="4"/>
        <v>Memiliki kemampuan dalam menganalisis dan  memahami  kompetensi dasar Kewajiban beribadah dan bersyukur kepada Allah serta         
Berbuat baik kepada sesama, namun sebaiknya dalam kompetensi dasar  Iman Kepada Qada dan Qadar perlu ditingkatkan</v>
      </c>
      <c r="K37" s="28">
        <f t="shared" si="5"/>
        <v>93.25</v>
      </c>
      <c r="L37" s="28" t="str">
        <f t="shared" si="6"/>
        <v>A</v>
      </c>
      <c r="M37" s="28">
        <f t="shared" si="7"/>
        <v>93.25</v>
      </c>
      <c r="N37" s="28" t="str">
        <f t="shared" si="8"/>
        <v>A</v>
      </c>
      <c r="O37" s="36">
        <v>1</v>
      </c>
      <c r="P37" s="28" t="str">
        <f t="shared" si="9"/>
        <v>Memiliki keterampampilan dalam membaca  dan mengidentifikasikan tajwid Q.S. Luqman (31) : 13-14 dan Q.S. Al-Baqarah (2): 83, serta hadis terkait, namun dalam implementasi perlu ditingkatkan.</v>
      </c>
      <c r="Q37" s="39"/>
      <c r="R37" s="39" t="s">
        <v>8</v>
      </c>
      <c r="S37" s="18"/>
      <c r="T37" s="1">
        <v>95</v>
      </c>
      <c r="U37" s="1">
        <v>87</v>
      </c>
      <c r="V37" s="1">
        <v>84</v>
      </c>
      <c r="W37" s="1">
        <v>90</v>
      </c>
      <c r="X37" s="1">
        <v>90</v>
      </c>
      <c r="Y37" s="1">
        <v>100</v>
      </c>
      <c r="Z37" s="1"/>
      <c r="AA37" s="1"/>
      <c r="AB37" s="1"/>
      <c r="AC37" s="1"/>
      <c r="AD37" s="1"/>
      <c r="AE37" s="18"/>
      <c r="AF37" s="1">
        <v>90</v>
      </c>
      <c r="AG37" s="1">
        <v>95</v>
      </c>
      <c r="AH37" s="1">
        <v>95</v>
      </c>
      <c r="AI37" s="1">
        <v>93</v>
      </c>
      <c r="AJ37" s="1">
        <v>93.25</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91574</v>
      </c>
      <c r="C38" s="19" t="s">
        <v>170</v>
      </c>
      <c r="D38" s="18"/>
      <c r="E38" s="28">
        <f t="shared" si="0"/>
        <v>85</v>
      </c>
      <c r="F38" s="28" t="str">
        <f t="shared" si="1"/>
        <v>A</v>
      </c>
      <c r="G38" s="28">
        <f t="shared" si="2"/>
        <v>85</v>
      </c>
      <c r="H38" s="28" t="str">
        <f t="shared" si="3"/>
        <v>A</v>
      </c>
      <c r="I38" s="36">
        <v>2</v>
      </c>
      <c r="J38" s="28" t="str">
        <f t="shared" si="4"/>
        <v>Memiliki kemampuan dalam  menganalisis dan memahami kompetensi dasar Iman kepada Qodo dan Qodar Allah, namun dalam kompetensi dasar Bersikap optimis, ikhtiar dan tawakal    perlu ditingkatkan.</v>
      </c>
      <c r="K38" s="28">
        <f t="shared" si="5"/>
        <v>85.5</v>
      </c>
      <c r="L38" s="28" t="str">
        <f t="shared" si="6"/>
        <v>A</v>
      </c>
      <c r="M38" s="28">
        <f t="shared" si="7"/>
        <v>85.5</v>
      </c>
      <c r="N38" s="28" t="str">
        <f t="shared" si="8"/>
        <v>A</v>
      </c>
      <c r="O38" s="36">
        <v>2</v>
      </c>
      <c r="P38" s="28" t="str">
        <f t="shared" si="9"/>
        <v>Memiliki keterampampilan  dalam memahami Menampilkan sikap keluhuran budi  sebagai implementasi pemahaman ketentuan waris  dalam kehidupan  sehari-hari, namun dalam implementasi perlu  ditingkatkan</v>
      </c>
      <c r="Q38" s="39"/>
      <c r="R38" s="39" t="s">
        <v>8</v>
      </c>
      <c r="S38" s="18"/>
      <c r="T38" s="1">
        <v>88</v>
      </c>
      <c r="U38" s="1">
        <v>86</v>
      </c>
      <c r="V38" s="1">
        <v>70</v>
      </c>
      <c r="W38" s="1">
        <v>85</v>
      </c>
      <c r="X38" s="1">
        <v>90</v>
      </c>
      <c r="Y38" s="1">
        <v>92</v>
      </c>
      <c r="Z38" s="1"/>
      <c r="AA38" s="1"/>
      <c r="AB38" s="1"/>
      <c r="AC38" s="1"/>
      <c r="AD38" s="1"/>
      <c r="AE38" s="18"/>
      <c r="AF38" s="1">
        <v>83</v>
      </c>
      <c r="AG38" s="1">
        <v>85</v>
      </c>
      <c r="AH38" s="1">
        <v>82</v>
      </c>
      <c r="AI38" s="1">
        <v>92</v>
      </c>
      <c r="AJ38" s="1">
        <v>85.5</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91588</v>
      </c>
      <c r="C39" s="19" t="s">
        <v>171</v>
      </c>
      <c r="D39" s="18"/>
      <c r="E39" s="28">
        <f t="shared" si="0"/>
        <v>85</v>
      </c>
      <c r="F39" s="28" t="str">
        <f t="shared" si="1"/>
        <v>A</v>
      </c>
      <c r="G39" s="28">
        <f t="shared" si="2"/>
        <v>85</v>
      </c>
      <c r="H39" s="28" t="str">
        <f t="shared" si="3"/>
        <v>A</v>
      </c>
      <c r="I39" s="36">
        <v>2</v>
      </c>
      <c r="J39" s="28" t="str">
        <f t="shared" si="4"/>
        <v>Memiliki kemampuan dalam  menganalisis dan memahami kompetensi dasar Iman kepada Qodo dan Qodar Allah, namun dalam kompetensi dasar Bersikap optimis, ikhtiar dan tawakal    perlu ditingkatkan.</v>
      </c>
      <c r="K39" s="28">
        <f t="shared" si="5"/>
        <v>80.5</v>
      </c>
      <c r="L39" s="28" t="str">
        <f t="shared" si="6"/>
        <v>B</v>
      </c>
      <c r="M39" s="28">
        <f t="shared" si="7"/>
        <v>80.5</v>
      </c>
      <c r="N39" s="28" t="str">
        <f t="shared" si="8"/>
        <v>B</v>
      </c>
      <c r="O39" s="36">
        <v>2</v>
      </c>
      <c r="P39" s="28" t="str">
        <f t="shared" si="9"/>
        <v>Memiliki keterampampilan  dalam memahami Menampilkan sikap keluhuran budi  sebagai implementasi pemahaman ketentuan waris  dalam kehidupan  sehari-hari, namun dalam implementasi perlu  ditingkatkan</v>
      </c>
      <c r="Q39" s="39"/>
      <c r="R39" s="39" t="s">
        <v>8</v>
      </c>
      <c r="S39" s="18"/>
      <c r="T39" s="1">
        <v>88</v>
      </c>
      <c r="U39" s="1">
        <v>86</v>
      </c>
      <c r="V39" s="1">
        <v>72</v>
      </c>
      <c r="W39" s="1">
        <v>90</v>
      </c>
      <c r="X39" s="1">
        <v>85</v>
      </c>
      <c r="Y39" s="1">
        <v>90</v>
      </c>
      <c r="Z39" s="1"/>
      <c r="AA39" s="1"/>
      <c r="AB39" s="1"/>
      <c r="AC39" s="1"/>
      <c r="AD39" s="1"/>
      <c r="AE39" s="18"/>
      <c r="AF39" s="1">
        <v>80</v>
      </c>
      <c r="AG39" s="1">
        <v>84</v>
      </c>
      <c r="AH39" s="1">
        <v>88</v>
      </c>
      <c r="AI39" s="1">
        <v>70</v>
      </c>
      <c r="AJ39" s="1">
        <v>80.5</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91602</v>
      </c>
      <c r="C40" s="19" t="s">
        <v>172</v>
      </c>
      <c r="D40" s="18"/>
      <c r="E40" s="28">
        <f t="shared" si="0"/>
        <v>89</v>
      </c>
      <c r="F40" s="28" t="str">
        <f t="shared" si="1"/>
        <v>A</v>
      </c>
      <c r="G40" s="28">
        <f t="shared" si="2"/>
        <v>89</v>
      </c>
      <c r="H40" s="28" t="str">
        <f t="shared" si="3"/>
        <v>A</v>
      </c>
      <c r="I40" s="36">
        <v>2</v>
      </c>
      <c r="J40" s="28" t="str">
        <f t="shared" si="4"/>
        <v>Memiliki kemampuan dalam  menganalisis dan memahami kompetensi dasar Iman kepada Qodo dan Qodar Allah, namun dalam kompetensi dasar Bersikap optimis, ikhtiar dan tawakal    perlu ditingkatkan.</v>
      </c>
      <c r="K40" s="28">
        <f t="shared" si="5"/>
        <v>86.25</v>
      </c>
      <c r="L40" s="28" t="str">
        <f t="shared" si="6"/>
        <v>A</v>
      </c>
      <c r="M40" s="28">
        <f t="shared" si="7"/>
        <v>86.25</v>
      </c>
      <c r="N40" s="28" t="str">
        <f t="shared" si="8"/>
        <v>A</v>
      </c>
      <c r="O40" s="36">
        <v>2</v>
      </c>
      <c r="P40" s="28" t="str">
        <f t="shared" si="9"/>
        <v>Memiliki keterampampilan  dalam memahami Menampilkan sikap keluhuran budi  sebagai implementasi pemahaman ketentuan waris  dalam kehidupan  sehari-hari, namun dalam implementasi perlu  ditingkatkan</v>
      </c>
      <c r="Q40" s="39"/>
      <c r="R40" s="39" t="s">
        <v>8</v>
      </c>
      <c r="S40" s="18"/>
      <c r="T40" s="1">
        <v>95</v>
      </c>
      <c r="U40" s="1">
        <v>88</v>
      </c>
      <c r="V40" s="1">
        <v>76</v>
      </c>
      <c r="W40" s="1">
        <v>85</v>
      </c>
      <c r="X40" s="1">
        <v>95</v>
      </c>
      <c r="Y40" s="1">
        <v>92</v>
      </c>
      <c r="Z40" s="1"/>
      <c r="AA40" s="1"/>
      <c r="AB40" s="1"/>
      <c r="AC40" s="1"/>
      <c r="AD40" s="1"/>
      <c r="AE40" s="18"/>
      <c r="AF40" s="1">
        <v>85</v>
      </c>
      <c r="AG40" s="1">
        <v>83</v>
      </c>
      <c r="AH40" s="1">
        <v>82</v>
      </c>
      <c r="AI40" s="1">
        <v>95</v>
      </c>
      <c r="AJ40" s="1">
        <v>86.25</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91616</v>
      </c>
      <c r="C41" s="19" t="s">
        <v>173</v>
      </c>
      <c r="D41" s="18"/>
      <c r="E41" s="28">
        <f t="shared" si="0"/>
        <v>92</v>
      </c>
      <c r="F41" s="28" t="str">
        <f t="shared" si="1"/>
        <v>A</v>
      </c>
      <c r="G41" s="28">
        <f t="shared" si="2"/>
        <v>92</v>
      </c>
      <c r="H41" s="28" t="str">
        <f t="shared" si="3"/>
        <v>A</v>
      </c>
      <c r="I41" s="36">
        <v>1</v>
      </c>
      <c r="J41" s="28" t="str">
        <f t="shared" si="4"/>
        <v>Memiliki kemampuan dalam menganalisis dan  memahami  kompetensi dasar Kewajiban beribadah dan bersyukur kepada Allah serta         
Berbuat baik kepada sesama, namun sebaiknya dalam kompetensi dasar  Iman Kepada Qada dan Qadar perlu ditingkatkan</v>
      </c>
      <c r="K41" s="28">
        <f t="shared" si="5"/>
        <v>92.5</v>
      </c>
      <c r="L41" s="28" t="str">
        <f t="shared" si="6"/>
        <v>A</v>
      </c>
      <c r="M41" s="28">
        <f t="shared" si="7"/>
        <v>92.5</v>
      </c>
      <c r="N41" s="28" t="str">
        <f t="shared" si="8"/>
        <v>A</v>
      </c>
      <c r="O41" s="36">
        <v>1</v>
      </c>
      <c r="P41" s="28" t="str">
        <f t="shared" si="9"/>
        <v>Memiliki keterampampilan dalam membaca  dan mengidentifikasikan tajwid Q.S. Luqman (31) : 13-14 dan Q.S. Al-Baqarah (2): 83, serta hadis terkait, namun dalam implementasi perlu ditingkatkan.</v>
      </c>
      <c r="Q41" s="39"/>
      <c r="R41" s="39" t="s">
        <v>8</v>
      </c>
      <c r="S41" s="18"/>
      <c r="T41" s="1">
        <v>95</v>
      </c>
      <c r="U41" s="1">
        <v>88</v>
      </c>
      <c r="V41" s="1">
        <v>84</v>
      </c>
      <c r="W41" s="1">
        <v>95</v>
      </c>
      <c r="X41" s="1">
        <v>95</v>
      </c>
      <c r="Y41" s="1">
        <v>96</v>
      </c>
      <c r="Z41" s="1"/>
      <c r="AA41" s="1"/>
      <c r="AB41" s="1"/>
      <c r="AC41" s="1"/>
      <c r="AD41" s="1"/>
      <c r="AE41" s="18"/>
      <c r="AF41" s="1">
        <v>88</v>
      </c>
      <c r="AG41" s="1">
        <v>95</v>
      </c>
      <c r="AH41" s="1">
        <v>94</v>
      </c>
      <c r="AI41" s="1">
        <v>93</v>
      </c>
      <c r="AJ41" s="1">
        <v>92.5</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91630</v>
      </c>
      <c r="C42" s="19" t="s">
        <v>174</v>
      </c>
      <c r="D42" s="18"/>
      <c r="E42" s="28">
        <f t="shared" si="0"/>
        <v>85</v>
      </c>
      <c r="F42" s="28" t="str">
        <f t="shared" si="1"/>
        <v>A</v>
      </c>
      <c r="G42" s="28">
        <f t="shared" si="2"/>
        <v>85</v>
      </c>
      <c r="H42" s="28" t="str">
        <f t="shared" si="3"/>
        <v>A</v>
      </c>
      <c r="I42" s="36">
        <v>2</v>
      </c>
      <c r="J42" s="28" t="str">
        <f t="shared" si="4"/>
        <v>Memiliki kemampuan dalam  menganalisis dan memahami kompetensi dasar Iman kepada Qodo dan Qodar Allah, namun dalam kompetensi dasar Bersikap optimis, ikhtiar dan tawakal    perlu ditingkatkan.</v>
      </c>
      <c r="K42" s="28">
        <f t="shared" si="5"/>
        <v>80</v>
      </c>
      <c r="L42" s="28" t="str">
        <f t="shared" si="6"/>
        <v>B</v>
      </c>
      <c r="M42" s="28">
        <f t="shared" si="7"/>
        <v>80</v>
      </c>
      <c r="N42" s="28" t="str">
        <f t="shared" si="8"/>
        <v>B</v>
      </c>
      <c r="O42" s="36">
        <v>2</v>
      </c>
      <c r="P42" s="28" t="str">
        <f t="shared" si="9"/>
        <v>Memiliki keterampampilan  dalam memahami Menampilkan sikap keluhuran budi  sebagai implementasi pemahaman ketentuan waris  dalam kehidupan  sehari-hari, namun dalam implementasi perlu  ditingkatkan</v>
      </c>
      <c r="Q42" s="39"/>
      <c r="R42" s="39" t="s">
        <v>8</v>
      </c>
      <c r="S42" s="18"/>
      <c r="T42" s="1">
        <v>88</v>
      </c>
      <c r="U42" s="1">
        <v>85</v>
      </c>
      <c r="V42" s="1">
        <v>80</v>
      </c>
      <c r="W42" s="1">
        <v>80</v>
      </c>
      <c r="X42" s="1">
        <v>90</v>
      </c>
      <c r="Y42" s="1">
        <v>88</v>
      </c>
      <c r="Z42" s="1"/>
      <c r="AA42" s="1"/>
      <c r="AB42" s="1"/>
      <c r="AC42" s="1"/>
      <c r="AD42" s="1"/>
      <c r="AE42" s="18"/>
      <c r="AF42" s="1">
        <v>83</v>
      </c>
      <c r="AG42" s="1">
        <v>85</v>
      </c>
      <c r="AH42" s="1">
        <v>82</v>
      </c>
      <c r="AI42" s="1">
        <v>70</v>
      </c>
      <c r="AJ42" s="1">
        <v>80</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91644</v>
      </c>
      <c r="C43" s="19" t="s">
        <v>175</v>
      </c>
      <c r="D43" s="18"/>
      <c r="E43" s="28">
        <f t="shared" si="0"/>
        <v>88</v>
      </c>
      <c r="F43" s="28" t="str">
        <f t="shared" si="1"/>
        <v>A</v>
      </c>
      <c r="G43" s="28">
        <f t="shared" si="2"/>
        <v>88</v>
      </c>
      <c r="H43" s="28" t="str">
        <f t="shared" si="3"/>
        <v>A</v>
      </c>
      <c r="I43" s="36">
        <v>1</v>
      </c>
      <c r="J43" s="28" t="str">
        <f t="shared" si="4"/>
        <v>Memiliki kemampuan dalam menganalisis dan  memahami  kompetensi dasar Kewajiban beribadah dan bersyukur kepada Allah serta         
Berbuat baik kepada sesama, namun sebaiknya dalam kompetensi dasar  Iman Kepada Qada dan Qadar perlu ditingkatkan</v>
      </c>
      <c r="K43" s="28">
        <f t="shared" si="5"/>
        <v>86.5</v>
      </c>
      <c r="L43" s="28" t="str">
        <f t="shared" si="6"/>
        <v>A</v>
      </c>
      <c r="M43" s="28">
        <f t="shared" si="7"/>
        <v>86.5</v>
      </c>
      <c r="N43" s="28" t="str">
        <f t="shared" si="8"/>
        <v>A</v>
      </c>
      <c r="O43" s="36">
        <v>1</v>
      </c>
      <c r="P43" s="28" t="str">
        <f t="shared" si="9"/>
        <v>Memiliki keterampampilan dalam membaca  dan mengidentifikasikan tajwid Q.S. Luqman (31) : 13-14 dan Q.S. Al-Baqarah (2): 83, serta hadis terkait, namun dalam implementasi perlu ditingkatkan.</v>
      </c>
      <c r="Q43" s="39"/>
      <c r="R43" s="39" t="s">
        <v>8</v>
      </c>
      <c r="S43" s="18"/>
      <c r="T43" s="1">
        <v>89</v>
      </c>
      <c r="U43" s="1">
        <v>86</v>
      </c>
      <c r="V43" s="1">
        <v>80</v>
      </c>
      <c r="W43" s="1">
        <v>90</v>
      </c>
      <c r="X43" s="1">
        <v>90</v>
      </c>
      <c r="Y43" s="1">
        <v>92</v>
      </c>
      <c r="Z43" s="1"/>
      <c r="AA43" s="1"/>
      <c r="AB43" s="1"/>
      <c r="AC43" s="1"/>
      <c r="AD43" s="1"/>
      <c r="AE43" s="18"/>
      <c r="AF43" s="1">
        <v>87</v>
      </c>
      <c r="AG43" s="1">
        <v>85</v>
      </c>
      <c r="AH43" s="1">
        <v>82</v>
      </c>
      <c r="AI43" s="1">
        <v>92</v>
      </c>
      <c r="AJ43" s="1">
        <v>86.5</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91658</v>
      </c>
      <c r="C44" s="19" t="s">
        <v>176</v>
      </c>
      <c r="D44" s="18"/>
      <c r="E44" s="28">
        <f t="shared" si="0"/>
        <v>94</v>
      </c>
      <c r="F44" s="28" t="str">
        <f t="shared" si="1"/>
        <v>A</v>
      </c>
      <c r="G44" s="28">
        <f t="shared" si="2"/>
        <v>94</v>
      </c>
      <c r="H44" s="28" t="str">
        <f t="shared" si="3"/>
        <v>A</v>
      </c>
      <c r="I44" s="36">
        <v>1</v>
      </c>
      <c r="J44" s="28" t="str">
        <f t="shared" si="4"/>
        <v>Memiliki kemampuan dalam menganalisis dan  memahami  kompetensi dasar Kewajiban beribadah dan bersyukur kepada Allah serta         
Berbuat baik kepada sesama, namun sebaiknya dalam kompetensi dasar  Iman Kepada Qada dan Qadar perlu ditingkatkan</v>
      </c>
      <c r="K44" s="28">
        <f t="shared" si="5"/>
        <v>96</v>
      </c>
      <c r="L44" s="28" t="str">
        <f t="shared" si="6"/>
        <v>A</v>
      </c>
      <c r="M44" s="28">
        <f t="shared" si="7"/>
        <v>96</v>
      </c>
      <c r="N44" s="28" t="str">
        <f t="shared" si="8"/>
        <v>A</v>
      </c>
      <c r="O44" s="36">
        <v>1</v>
      </c>
      <c r="P44" s="28" t="str">
        <f t="shared" si="9"/>
        <v>Memiliki keterampampilan dalam membaca  dan mengidentifikasikan tajwid Q.S. Luqman (31) : 13-14 dan Q.S. Al-Baqarah (2): 83, serta hadis terkait, namun dalam implementasi perlu ditingkatkan.</v>
      </c>
      <c r="Q44" s="39"/>
      <c r="R44" s="39" t="s">
        <v>8</v>
      </c>
      <c r="S44" s="18"/>
      <c r="T44" s="1">
        <v>98</v>
      </c>
      <c r="U44" s="1">
        <v>95</v>
      </c>
      <c r="V44" s="1">
        <v>84</v>
      </c>
      <c r="W44" s="1">
        <v>95</v>
      </c>
      <c r="X44" s="1">
        <v>95</v>
      </c>
      <c r="Y44" s="1">
        <v>96</v>
      </c>
      <c r="Z44" s="1"/>
      <c r="AA44" s="1"/>
      <c r="AB44" s="1"/>
      <c r="AC44" s="1"/>
      <c r="AD44" s="1"/>
      <c r="AE44" s="18"/>
      <c r="AF44" s="1">
        <v>95</v>
      </c>
      <c r="AG44" s="1">
        <v>95</v>
      </c>
      <c r="AH44" s="1">
        <v>97</v>
      </c>
      <c r="AI44" s="1">
        <v>97</v>
      </c>
      <c r="AJ44" s="1">
        <v>96</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91672</v>
      </c>
      <c r="C45" s="19" t="s">
        <v>177</v>
      </c>
      <c r="D45" s="18"/>
      <c r="E45" s="28">
        <f t="shared" si="0"/>
        <v>92</v>
      </c>
      <c r="F45" s="28" t="str">
        <f t="shared" si="1"/>
        <v>A</v>
      </c>
      <c r="G45" s="28">
        <f t="shared" si="2"/>
        <v>92</v>
      </c>
      <c r="H45" s="28" t="str">
        <f t="shared" si="3"/>
        <v>A</v>
      </c>
      <c r="I45" s="36">
        <v>1</v>
      </c>
      <c r="J45" s="28" t="str">
        <f t="shared" si="4"/>
        <v>Memiliki kemampuan dalam menganalisis dan  memahami  kompetensi dasar Kewajiban beribadah dan bersyukur kepada Allah serta         
Berbuat baik kepada sesama, namun sebaiknya dalam kompetensi dasar  Iman Kepada Qada dan Qadar perlu ditingkatkan</v>
      </c>
      <c r="K45" s="28">
        <f t="shared" si="5"/>
        <v>90.75</v>
      </c>
      <c r="L45" s="28" t="str">
        <f t="shared" si="6"/>
        <v>A</v>
      </c>
      <c r="M45" s="28">
        <f t="shared" si="7"/>
        <v>90.75</v>
      </c>
      <c r="N45" s="28" t="str">
        <f t="shared" si="8"/>
        <v>A</v>
      </c>
      <c r="O45" s="36">
        <v>1</v>
      </c>
      <c r="P45" s="28" t="str">
        <f t="shared" si="9"/>
        <v>Memiliki keterampampilan dalam membaca  dan mengidentifikasikan tajwid Q.S. Luqman (31) : 13-14 dan Q.S. Al-Baqarah (2): 83, serta hadis terkait, namun dalam implementasi perlu ditingkatkan.</v>
      </c>
      <c r="Q45" s="39"/>
      <c r="R45" s="39" t="s">
        <v>8</v>
      </c>
      <c r="S45" s="18"/>
      <c r="T45" s="1">
        <v>89</v>
      </c>
      <c r="U45" s="1">
        <v>90</v>
      </c>
      <c r="V45" s="1">
        <v>80</v>
      </c>
      <c r="W45" s="1">
        <v>95</v>
      </c>
      <c r="X45" s="1">
        <v>95</v>
      </c>
      <c r="Y45" s="1">
        <v>100</v>
      </c>
      <c r="Z45" s="1"/>
      <c r="AA45" s="1"/>
      <c r="AB45" s="1"/>
      <c r="AC45" s="1"/>
      <c r="AD45" s="1"/>
      <c r="AE45" s="18"/>
      <c r="AF45" s="1">
        <v>90</v>
      </c>
      <c r="AG45" s="1">
        <v>90</v>
      </c>
      <c r="AH45" s="1">
        <v>90</v>
      </c>
      <c r="AI45" s="1">
        <v>93</v>
      </c>
      <c r="AJ45" s="1">
        <v>90.75</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91686</v>
      </c>
      <c r="C46" s="19" t="s">
        <v>178</v>
      </c>
      <c r="D46" s="18"/>
      <c r="E46" s="28">
        <f t="shared" si="0"/>
        <v>92</v>
      </c>
      <c r="F46" s="28" t="str">
        <f t="shared" si="1"/>
        <v>A</v>
      </c>
      <c r="G46" s="28">
        <f t="shared" si="2"/>
        <v>92</v>
      </c>
      <c r="H46" s="28" t="str">
        <f t="shared" si="3"/>
        <v>A</v>
      </c>
      <c r="I46" s="36">
        <v>1</v>
      </c>
      <c r="J46" s="28" t="str">
        <f t="shared" si="4"/>
        <v>Memiliki kemampuan dalam menganalisis dan  memahami  kompetensi dasar Kewajiban beribadah dan bersyukur kepada Allah serta         
Berbuat baik kepada sesama, namun sebaiknya dalam kompetensi dasar  Iman Kepada Qada dan Qadar perlu ditingkatkan</v>
      </c>
      <c r="K46" s="28">
        <f t="shared" si="5"/>
        <v>96.25</v>
      </c>
      <c r="L46" s="28" t="str">
        <f t="shared" si="6"/>
        <v>A</v>
      </c>
      <c r="M46" s="28">
        <f t="shared" si="7"/>
        <v>96.25</v>
      </c>
      <c r="N46" s="28" t="str">
        <f t="shared" si="8"/>
        <v>A</v>
      </c>
      <c r="O46" s="36">
        <v>1</v>
      </c>
      <c r="P46" s="28" t="str">
        <f t="shared" si="9"/>
        <v>Memiliki keterampampilan dalam membaca  dan mengidentifikasikan tajwid Q.S. Luqman (31) : 13-14 dan Q.S. Al-Baqarah (2): 83, serta hadis terkait, namun dalam implementasi perlu ditingkatkan.</v>
      </c>
      <c r="Q46" s="39"/>
      <c r="R46" s="39" t="s">
        <v>8</v>
      </c>
      <c r="S46" s="18"/>
      <c r="T46" s="1">
        <v>95</v>
      </c>
      <c r="U46" s="1">
        <v>92</v>
      </c>
      <c r="V46" s="1">
        <v>80</v>
      </c>
      <c r="W46" s="1">
        <v>95</v>
      </c>
      <c r="X46" s="1">
        <v>95</v>
      </c>
      <c r="Y46" s="1">
        <v>96</v>
      </c>
      <c r="Z46" s="1"/>
      <c r="AA46" s="1"/>
      <c r="AB46" s="1"/>
      <c r="AC46" s="1"/>
      <c r="AD46" s="1"/>
      <c r="AE46" s="18"/>
      <c r="AF46" s="1">
        <v>95</v>
      </c>
      <c r="AG46" s="1">
        <v>95</v>
      </c>
      <c r="AH46" s="1">
        <v>98</v>
      </c>
      <c r="AI46" s="1">
        <v>97</v>
      </c>
      <c r="AJ46" s="1">
        <v>96.25</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94</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85</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89.666666666666671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XII-MIPA 1</vt:lpstr>
      <vt:lpstr>XII-MIPA 2</vt:lpstr>
      <vt:lpstr>XII-MIPA 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LUQMAN</cp:lastModifiedBy>
  <dcterms:created xsi:type="dcterms:W3CDTF">2015-09-01T09:01:01Z</dcterms:created>
  <dcterms:modified xsi:type="dcterms:W3CDTF">2019-04-23T03:13:31Z</dcterms:modified>
</cp:coreProperties>
</file>