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510" yWindow="600" windowWidth="13095" windowHeight="5325"/>
  </bookViews>
  <sheets>
    <sheet name="X-MIPA 1" sheetId="1" r:id="rId1"/>
    <sheet name="X-MIPA 2" sheetId="2" r:id="rId2"/>
    <sheet name="X-MIPA 3" sheetId="3" r:id="rId3"/>
    <sheet name="X-MIPA 4" sheetId="4" r:id="rId4"/>
  </sheets>
  <calcPr calcId="144525"/>
</workbook>
</file>

<file path=xl/calcChain.xml><?xml version="1.0" encoding="utf-8"?>
<calcChain xmlns="http://schemas.openxmlformats.org/spreadsheetml/2006/main">
  <c r="K55" i="4" l="1"/>
  <c r="P50" i="4"/>
  <c r="M50" i="4"/>
  <c r="N50" i="4" s="1"/>
  <c r="K50" i="4"/>
  <c r="L50" i="4" s="1"/>
  <c r="J50" i="4"/>
  <c r="H50" i="4"/>
  <c r="G50" i="4"/>
  <c r="E50" i="4"/>
  <c r="F50" i="4" s="1"/>
  <c r="P49" i="4"/>
  <c r="N49" i="4"/>
  <c r="M49" i="4"/>
  <c r="L49" i="4"/>
  <c r="K49" i="4"/>
  <c r="J49" i="4"/>
  <c r="G49" i="4"/>
  <c r="H49" i="4" s="1"/>
  <c r="F49" i="4"/>
  <c r="E49" i="4"/>
  <c r="P48" i="4"/>
  <c r="M48" i="4"/>
  <c r="N48" i="4" s="1"/>
  <c r="L48" i="4"/>
  <c r="K48" i="4"/>
  <c r="J48" i="4"/>
  <c r="G48" i="4"/>
  <c r="H48" i="4" s="1"/>
  <c r="E48" i="4"/>
  <c r="F48" i="4" s="1"/>
  <c r="P47" i="4"/>
  <c r="N47" i="4"/>
  <c r="M47" i="4"/>
  <c r="K47" i="4"/>
  <c r="L47" i="4" s="1"/>
  <c r="J47" i="4"/>
  <c r="G47" i="4"/>
  <c r="H47" i="4" s="1"/>
  <c r="E47" i="4"/>
  <c r="F47" i="4" s="1"/>
  <c r="P46" i="4"/>
  <c r="M46" i="4"/>
  <c r="N46" i="4" s="1"/>
  <c r="K46" i="4"/>
  <c r="L46" i="4" s="1"/>
  <c r="J46" i="4"/>
  <c r="G46" i="4"/>
  <c r="H46" i="4" s="1"/>
  <c r="E46" i="4"/>
  <c r="F46" i="4" s="1"/>
  <c r="P45" i="4"/>
  <c r="M45" i="4"/>
  <c r="N45" i="4" s="1"/>
  <c r="K45" i="4"/>
  <c r="L45" i="4" s="1"/>
  <c r="J45" i="4"/>
  <c r="G45" i="4"/>
  <c r="H45" i="4" s="1"/>
  <c r="E45" i="4"/>
  <c r="F45" i="4" s="1"/>
  <c r="P44" i="4"/>
  <c r="M44" i="4"/>
  <c r="N44" i="4" s="1"/>
  <c r="K44" i="4"/>
  <c r="L44" i="4" s="1"/>
  <c r="J44" i="4"/>
  <c r="G44" i="4"/>
  <c r="H44" i="4" s="1"/>
  <c r="E44" i="4"/>
  <c r="F44" i="4" s="1"/>
  <c r="P43" i="4"/>
  <c r="M43" i="4"/>
  <c r="N43" i="4" s="1"/>
  <c r="K43" i="4"/>
  <c r="L43" i="4" s="1"/>
  <c r="J43" i="4"/>
  <c r="G43" i="4"/>
  <c r="H43" i="4" s="1"/>
  <c r="E43" i="4"/>
  <c r="F43" i="4" s="1"/>
  <c r="P42" i="4"/>
  <c r="M42" i="4"/>
  <c r="N42" i="4" s="1"/>
  <c r="K42" i="4"/>
  <c r="L42" i="4" s="1"/>
  <c r="J42" i="4"/>
  <c r="G42" i="4"/>
  <c r="H42" i="4" s="1"/>
  <c r="E42" i="4"/>
  <c r="F42" i="4" s="1"/>
  <c r="P41" i="4"/>
  <c r="M41" i="4"/>
  <c r="N41" i="4" s="1"/>
  <c r="K41" i="4"/>
  <c r="L41" i="4" s="1"/>
  <c r="J41" i="4"/>
  <c r="G41" i="4"/>
  <c r="H41" i="4" s="1"/>
  <c r="E41" i="4"/>
  <c r="F41" i="4" s="1"/>
  <c r="P40" i="4"/>
  <c r="M40" i="4"/>
  <c r="N40" i="4" s="1"/>
  <c r="K40" i="4"/>
  <c r="L40" i="4" s="1"/>
  <c r="J40" i="4"/>
  <c r="G40" i="4"/>
  <c r="H40" i="4" s="1"/>
  <c r="E40" i="4"/>
  <c r="F40" i="4" s="1"/>
  <c r="P39" i="4"/>
  <c r="M39" i="4"/>
  <c r="N39" i="4" s="1"/>
  <c r="K39" i="4"/>
  <c r="L39" i="4" s="1"/>
  <c r="J39" i="4"/>
  <c r="G39" i="4"/>
  <c r="H39" i="4" s="1"/>
  <c r="E39" i="4"/>
  <c r="F39" i="4" s="1"/>
  <c r="P38" i="4"/>
  <c r="M38" i="4"/>
  <c r="N38" i="4" s="1"/>
  <c r="K38" i="4"/>
  <c r="L38" i="4" s="1"/>
  <c r="J38" i="4"/>
  <c r="G38" i="4"/>
  <c r="H38" i="4" s="1"/>
  <c r="E38" i="4"/>
  <c r="F38" i="4" s="1"/>
  <c r="P37" i="4"/>
  <c r="M37" i="4"/>
  <c r="N37" i="4" s="1"/>
  <c r="K37" i="4"/>
  <c r="L37" i="4" s="1"/>
  <c r="J37" i="4"/>
  <c r="G37" i="4"/>
  <c r="H37" i="4" s="1"/>
  <c r="E37" i="4"/>
  <c r="F37" i="4" s="1"/>
  <c r="P36" i="4"/>
  <c r="M36" i="4"/>
  <c r="N36" i="4" s="1"/>
  <c r="K36" i="4"/>
  <c r="L36" i="4" s="1"/>
  <c r="J36" i="4"/>
  <c r="G36" i="4"/>
  <c r="H36" i="4" s="1"/>
  <c r="E36" i="4"/>
  <c r="F36" i="4" s="1"/>
  <c r="P35" i="4"/>
  <c r="M35" i="4"/>
  <c r="N35" i="4" s="1"/>
  <c r="K35" i="4"/>
  <c r="L35" i="4" s="1"/>
  <c r="J35" i="4"/>
  <c r="G35" i="4"/>
  <c r="H35" i="4" s="1"/>
  <c r="E35" i="4"/>
  <c r="F35" i="4" s="1"/>
  <c r="P34" i="4"/>
  <c r="N34" i="4"/>
  <c r="M34" i="4"/>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F29" i="4"/>
  <c r="E29" i="4"/>
  <c r="P28" i="4"/>
  <c r="M28" i="4"/>
  <c r="N28" i="4" s="1"/>
  <c r="K28" i="4"/>
  <c r="L28" i="4" s="1"/>
  <c r="J28" i="4"/>
  <c r="G28" i="4"/>
  <c r="H28" i="4" s="1"/>
  <c r="E28" i="4"/>
  <c r="F28" i="4" s="1"/>
  <c r="P27" i="4"/>
  <c r="M27" i="4"/>
  <c r="N27" i="4" s="1"/>
  <c r="K27" i="4"/>
  <c r="L27" i="4" s="1"/>
  <c r="J27" i="4"/>
  <c r="G27" i="4"/>
  <c r="H27" i="4" s="1"/>
  <c r="E27" i="4"/>
  <c r="F27" i="4" s="1"/>
  <c r="P26" i="4"/>
  <c r="M26" i="4"/>
  <c r="N26" i="4" s="1"/>
  <c r="K26" i="4"/>
  <c r="L26" i="4" s="1"/>
  <c r="J26" i="4"/>
  <c r="G26" i="4"/>
  <c r="H26" i="4" s="1"/>
  <c r="E26" i="4"/>
  <c r="F26" i="4" s="1"/>
  <c r="P25" i="4"/>
  <c r="M25" i="4"/>
  <c r="N25" i="4" s="1"/>
  <c r="K25" i="4"/>
  <c r="L25" i="4" s="1"/>
  <c r="J25" i="4"/>
  <c r="G25" i="4"/>
  <c r="H25" i="4" s="1"/>
  <c r="E25" i="4"/>
  <c r="F25" i="4" s="1"/>
  <c r="P24" i="4"/>
  <c r="M24" i="4"/>
  <c r="N24" i="4" s="1"/>
  <c r="K24" i="4"/>
  <c r="L24" i="4" s="1"/>
  <c r="J24" i="4"/>
  <c r="G24" i="4"/>
  <c r="H24" i="4" s="1"/>
  <c r="E24" i="4"/>
  <c r="F24" i="4" s="1"/>
  <c r="P23" i="4"/>
  <c r="M23" i="4"/>
  <c r="N23" i="4" s="1"/>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G19" i="4"/>
  <c r="H19" i="4" s="1"/>
  <c r="E19" i="4"/>
  <c r="F19" i="4" s="1"/>
  <c r="P18" i="4"/>
  <c r="M18" i="4"/>
  <c r="N18" i="4" s="1"/>
  <c r="K18" i="4"/>
  <c r="L18" i="4" s="1"/>
  <c r="J18" i="4"/>
  <c r="G18" i="4"/>
  <c r="H18" i="4" s="1"/>
  <c r="E18" i="4"/>
  <c r="F18" i="4" s="1"/>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G14" i="4"/>
  <c r="H14" i="4" s="1"/>
  <c r="E14" i="4"/>
  <c r="F14" i="4" s="1"/>
  <c r="P13" i="4"/>
  <c r="M13" i="4"/>
  <c r="N13" i="4" s="1"/>
  <c r="K13" i="4"/>
  <c r="L13" i="4" s="1"/>
  <c r="J13" i="4"/>
  <c r="G13" i="4"/>
  <c r="H13" i="4" s="1"/>
  <c r="E13" i="4"/>
  <c r="F13" i="4" s="1"/>
  <c r="P12" i="4"/>
  <c r="M12" i="4"/>
  <c r="N12" i="4" s="1"/>
  <c r="K12" i="4"/>
  <c r="L12" i="4" s="1"/>
  <c r="J12" i="4"/>
  <c r="G12" i="4"/>
  <c r="H12" i="4" s="1"/>
  <c r="E12" i="4"/>
  <c r="F12" i="4" s="1"/>
  <c r="P11" i="4"/>
  <c r="M11" i="4"/>
  <c r="N11" i="4" s="1"/>
  <c r="K11" i="4"/>
  <c r="L11" i="4" s="1"/>
  <c r="J11" i="4"/>
  <c r="G11" i="4"/>
  <c r="E11" i="4"/>
  <c r="F11" i="4" s="1"/>
  <c r="K55" i="3"/>
  <c r="P50" i="3"/>
  <c r="N50" i="3"/>
  <c r="M50" i="3"/>
  <c r="L50" i="3"/>
  <c r="K50" i="3"/>
  <c r="J50" i="3"/>
  <c r="G50" i="3"/>
  <c r="H50" i="3" s="1"/>
  <c r="E50" i="3"/>
  <c r="F50" i="3" s="1"/>
  <c r="P49" i="3"/>
  <c r="N49" i="3"/>
  <c r="M49" i="3"/>
  <c r="L49" i="3"/>
  <c r="K49" i="3"/>
  <c r="J49" i="3"/>
  <c r="G49" i="3"/>
  <c r="H49" i="3" s="1"/>
  <c r="F49" i="3"/>
  <c r="E49" i="3"/>
  <c r="P48" i="3"/>
  <c r="M48" i="3"/>
  <c r="N48" i="3" s="1"/>
  <c r="L48" i="3"/>
  <c r="K48" i="3"/>
  <c r="J48" i="3"/>
  <c r="H48" i="3"/>
  <c r="G48" i="3"/>
  <c r="E48" i="3"/>
  <c r="F48" i="3" s="1"/>
  <c r="P47" i="3"/>
  <c r="N47" i="3"/>
  <c r="M47" i="3"/>
  <c r="K47" i="3"/>
  <c r="L47" i="3" s="1"/>
  <c r="J47" i="3"/>
  <c r="G47" i="3"/>
  <c r="H47" i="3" s="1"/>
  <c r="E47" i="3"/>
  <c r="F47" i="3" s="1"/>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N50" i="2"/>
  <c r="M50" i="2"/>
  <c r="L50" i="2"/>
  <c r="K50" i="2"/>
  <c r="J50" i="2"/>
  <c r="G50" i="2"/>
  <c r="H50" i="2" s="1"/>
  <c r="E50" i="2"/>
  <c r="F50" i="2" s="1"/>
  <c r="P49" i="2"/>
  <c r="N49" i="2"/>
  <c r="M49" i="2"/>
  <c r="K49" i="2"/>
  <c r="L49" i="2" s="1"/>
  <c r="J49" i="2"/>
  <c r="G49" i="2"/>
  <c r="H49" i="2" s="1"/>
  <c r="E49" i="2"/>
  <c r="F49" i="2" s="1"/>
  <c r="P48" i="2"/>
  <c r="N48" i="2"/>
  <c r="M48" i="2"/>
  <c r="L48" i="2"/>
  <c r="K48" i="2"/>
  <c r="J48" i="2"/>
  <c r="G48" i="2"/>
  <c r="H48" i="2" s="1"/>
  <c r="E48" i="2"/>
  <c r="F48" i="2" s="1"/>
  <c r="P47" i="2"/>
  <c r="N47" i="2"/>
  <c r="M47" i="2"/>
  <c r="K47" i="2"/>
  <c r="L47" i="2" s="1"/>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E12" i="2"/>
  <c r="F12" i="2" s="1"/>
  <c r="P11" i="2"/>
  <c r="M11" i="2"/>
  <c r="N11" i="2" s="1"/>
  <c r="K11" i="2"/>
  <c r="L11" i="2" s="1"/>
  <c r="J11" i="2"/>
  <c r="G11" i="2"/>
  <c r="E11" i="2"/>
  <c r="F11" i="2" s="1"/>
  <c r="K55" i="1"/>
  <c r="P50" i="1"/>
  <c r="M50" i="1"/>
  <c r="N50" i="1" s="1"/>
  <c r="L50" i="1"/>
  <c r="K50" i="1"/>
  <c r="J50" i="1"/>
  <c r="H50" i="1"/>
  <c r="G50" i="1"/>
  <c r="E50" i="1"/>
  <c r="F50" i="1" s="1"/>
  <c r="P49" i="1"/>
  <c r="N49" i="1"/>
  <c r="M49" i="1"/>
  <c r="K49" i="1"/>
  <c r="L49" i="1" s="1"/>
  <c r="J49" i="1"/>
  <c r="G49" i="1"/>
  <c r="H49" i="1" s="1"/>
  <c r="E49" i="1"/>
  <c r="F49" i="1" s="1"/>
  <c r="P48" i="1"/>
  <c r="M48" i="1"/>
  <c r="N48" i="1" s="1"/>
  <c r="L48" i="1"/>
  <c r="K48" i="1"/>
  <c r="J48" i="1"/>
  <c r="H48" i="1"/>
  <c r="G48" i="1"/>
  <c r="E48" i="1"/>
  <c r="F48" i="1" s="1"/>
  <c r="P47" i="1"/>
  <c r="N47" i="1"/>
  <c r="M47" i="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4" i="2" l="1"/>
  <c r="H11" i="4"/>
  <c r="K54" i="4"/>
  <c r="K53" i="4"/>
  <c r="K52" i="4"/>
  <c r="K54" i="3"/>
  <c r="K52" i="3"/>
  <c r="H11" i="1"/>
  <c r="K54" i="1"/>
  <c r="K52" i="1"/>
  <c r="K53" i="1"/>
  <c r="H12" i="2"/>
  <c r="K53" i="2"/>
  <c r="H11" i="2"/>
  <c r="K52" i="2"/>
  <c r="H11" i="3"/>
  <c r="K53" i="3"/>
</calcChain>
</file>

<file path=xl/sharedStrings.xml><?xml version="1.0" encoding="utf-8"?>
<sst xmlns="http://schemas.openxmlformats.org/spreadsheetml/2006/main" count="745" uniqueCount="232">
  <si>
    <t>DAFTAR NILAI SISWA SMAN 9 SEMARANG SEMESTER GENAP TAHUN PELAJARAN 2018/2019</t>
  </si>
  <si>
    <t>Guru :</t>
  </si>
  <si>
    <t>Pujiarti S.Pd.</t>
  </si>
  <si>
    <t>Kelas X-MIPA 1</t>
  </si>
  <si>
    <t>Mapel :</t>
  </si>
  <si>
    <t>Bahasa Indonesia [ Kelompok A (Wajib) ]</t>
  </si>
  <si>
    <t>didownload 26/03/2019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</si>
  <si>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</si>
  <si>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</si>
  <si>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</si>
  <si>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</si>
  <si>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</si>
  <si>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</si>
  <si>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</si>
  <si>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</si>
  <si>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</si>
  <si>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</si>
  <si>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</si>
  <si>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</si>
  <si>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</si>
  <si>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</si>
  <si>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</si>
  <si>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</si>
  <si>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</si>
  <si>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</si>
  <si>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</si>
  <si>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</si>
  <si>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</si>
  <si>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</si>
  <si>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</si>
  <si>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</si>
  <si>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</si>
  <si>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</si>
  <si>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</si>
  <si>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</si>
  <si>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</si>
  <si>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</si>
  <si>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</si>
  <si>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</si>
  <si>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</si>
  <si>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</si>
  <si>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</si>
  <si>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</si>
  <si>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</si>
  <si>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</si>
  <si>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</si>
  <si>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</si>
  <si>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</si>
  <si>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</si>
  <si>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</si>
  <si>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</si>
  <si>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</si>
  <si>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</si>
  <si>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</si>
  <si>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</si>
  <si>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ADITYA GEMA FAJARIANDI</t>
  </si>
  <si>
    <t>Predikat &amp; Deskripsi Pengetahuan</t>
  </si>
  <si>
    <t>ACUAN MENGISI DESKRIPSI</t>
  </si>
  <si>
    <t>ALIFIA SHOFY AFIFA</t>
  </si>
  <si>
    <t>Minimal</t>
  </si>
  <si>
    <t>Maximal</t>
  </si>
  <si>
    <t>Predikat</t>
  </si>
  <si>
    <t xml:space="preserve">KODE </t>
  </si>
  <si>
    <t>PENGETAHUAN (SILAHKAN DI GANTI)</t>
  </si>
  <si>
    <t>KETRERAMPILAN (SILAHKAN DI GANTI)</t>
  </si>
  <si>
    <t>ID TEORI</t>
  </si>
  <si>
    <t>ID PRAKTEK</t>
  </si>
  <si>
    <t>ALISHA RAFA NURMAULIA</t>
  </si>
  <si>
    <t>AURELLIA DEBY SALSABILA</t>
  </si>
  <si>
    <t>CUCU FEBRY ASTRIYANI</t>
  </si>
  <si>
    <t>DANNU WAHYU KURNIAWAN</t>
  </si>
  <si>
    <t>DELLA HIKMATUL MAULA</t>
  </si>
  <si>
    <t>DIVA REGINA AL GHIBTHAH</t>
  </si>
  <si>
    <t>EKO NUR AHMAD BAEHAQI</t>
  </si>
  <si>
    <t>FILIH AYU PUTRI NURKARIMAH</t>
  </si>
  <si>
    <t>FIRDA AYU DWI ARYANTI</t>
  </si>
  <si>
    <t>GIANCA NASYA MAHARANI</t>
  </si>
  <si>
    <t>HEADLIN NATASYA URBA</t>
  </si>
  <si>
    <t>ILHAM AJI PRATAMA</t>
  </si>
  <si>
    <t>ILHAM HUSEIN SUDRAJAD</t>
  </si>
  <si>
    <t>Predikat &amp; Deskripsi Keterampilan</t>
  </si>
  <si>
    <t>JOEFANI ADHI PRATAMA</t>
  </si>
  <si>
    <t>JULIANA PRATIWI PUTRI ARDIANSYAH</t>
  </si>
  <si>
    <t>LINTANG DAHAYU</t>
  </si>
  <si>
    <t>MAHESWARA RIFKY PASOPATI</t>
  </si>
  <si>
    <t>MARSHA ISAURA ERMANSYAH</t>
  </si>
  <si>
    <t>MARSHANDA ANINDYA PUTRI PAMUNGKAS</t>
  </si>
  <si>
    <t>MELANIE WULANDARI</t>
  </si>
  <si>
    <t>MUHAMMAD AKBAR SETIAWAN SARAGIH</t>
  </si>
  <si>
    <t>MUHAMMAD WAHYU NIZAR</t>
  </si>
  <si>
    <t>MUTIARA SALSABILLA WIBAWA</t>
  </si>
  <si>
    <t>NAUFAL ADITRESNA PRATAMA</t>
  </si>
  <si>
    <t>NESYA ADE SAPUTRI</t>
  </si>
  <si>
    <t>PUTRI PARAMITA AZ ZAHRA</t>
  </si>
  <si>
    <t>RAFLI RIDHA KALAMULLAH</t>
  </si>
  <si>
    <t>RAMADHAN FARIZ URZAIZ</t>
  </si>
  <si>
    <t>RIZQIKA NURUL &amp;#039;AINI</t>
  </si>
  <si>
    <t>ROJABSYAH SETYO SAPUTRA</t>
  </si>
  <si>
    <t>ROSNITA PUTRI WIDYANI</t>
  </si>
  <si>
    <t>SUNU SUKMA PRADANA HS</t>
  </si>
  <si>
    <t>TIFFANI JATI IZZAH ZABRINA</t>
  </si>
  <si>
    <t>VINI VEBRIANO ANTOXIDA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</si>
  <si>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</si>
  <si>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</si>
  <si>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</si>
  <si>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</si>
  <si>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</si>
  <si>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</si>
  <si>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</si>
  <si>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</si>
  <si>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</si>
  <si>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</si>
  <si>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</si>
  <si>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</si>
  <si>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19691219 200701 2 013</t>
  </si>
  <si>
    <t>Kelas X-MIPA 2</t>
  </si>
  <si>
    <t>ADRIAN SINDHU KUSUMA PUTRA</t>
  </si>
  <si>
    <t>AFRIZA MEIDIO ANDHANA</t>
  </si>
  <si>
    <t>ALFONSUS GEMA PRAHARDIKA</t>
  </si>
  <si>
    <t>ALYA KUSUMA FADHILA</t>
  </si>
  <si>
    <t>AMARANGGANA VERVIAN WINDYARTORO</t>
  </si>
  <si>
    <t>ANDREAS NOVENT KARUNIA</t>
  </si>
  <si>
    <t>ANGELINA LISTY DARA DINANTI</t>
  </si>
  <si>
    <t>ANNA MARIA CITRA DWIYANTI</t>
  </si>
  <si>
    <t>ARTANTI WIDOWATI</t>
  </si>
  <si>
    <t>BERNARDUS DICK BRAMANTIO</t>
  </si>
  <si>
    <t>BUNGA PUJA SABRINA</t>
  </si>
  <si>
    <t>CORNELIA RATRI WIJAYA KRISTANTO</t>
  </si>
  <si>
    <t>DIAN SAPUTRI</t>
  </si>
  <si>
    <t>DOMINICA ARDHINIA SEKAR WIDYA WIROTTAMA PUTRI</t>
  </si>
  <si>
    <t>FAIZ HANAN KAUTSAR</t>
  </si>
  <si>
    <t>GABRIELA VANIA ADHIE ERSALINA</t>
  </si>
  <si>
    <t>HAFIDZ ARDAN KAIZAR</t>
  </si>
  <si>
    <t>HAFIZ RADITYA DARMAWAN</t>
  </si>
  <si>
    <t>LUKMAN MUSTAQIM</t>
  </si>
  <si>
    <t>MUHAMMAD IQBAL RASYID LAZIALE</t>
  </si>
  <si>
    <t>MUHAMMAD TAUFIQ AULIANDRA SYAHADENI</t>
  </si>
  <si>
    <t>NADIA ARDIANA NURFADILLA</t>
  </si>
  <si>
    <t>NATHANAEL DIVA LISTIYAWAN</t>
  </si>
  <si>
    <t>NINDI RIZKI ARNANTI</t>
  </si>
  <si>
    <t>NURUL FARIKHA</t>
  </si>
  <si>
    <t>PASCA MUTIARA WIDIA</t>
  </si>
  <si>
    <t>PINGKY YOGI NOVITASARI</t>
  </si>
  <si>
    <t>PRAMESYA MUTIA SALSABILA</t>
  </si>
  <si>
    <t>RISHA FAHEEMA</t>
  </si>
  <si>
    <t>RISKI GUNAWAN</t>
  </si>
  <si>
    <t>RIVAN ERSYAD FARANDY</t>
  </si>
  <si>
    <t>RIZKY FATIYA RAMADHANI</t>
  </si>
  <si>
    <t>SABINA SYAHARANI NURSEHA</t>
  </si>
  <si>
    <t>SALFAN KUSTRIANO</t>
  </si>
  <si>
    <t>SITI WAHYU RETNO HANA PERTIWI</t>
  </si>
  <si>
    <t>TASYA TAZKIA REGITA ZAHRA</t>
  </si>
  <si>
    <t>Kelas X-MIPA 3</t>
  </si>
  <si>
    <t>ABDULLOH AHMAD HANIFAN</t>
  </si>
  <si>
    <t>AMADEUS BINTANG KSATRIA ALJUDU</t>
  </si>
  <si>
    <t>ARYA WISNU SATYA</t>
  </si>
  <si>
    <t>CAESAR LINDU WINDU TAMBORAVIO</t>
  </si>
  <si>
    <t>CHELSEA EVANES ARYUNAS</t>
  </si>
  <si>
    <t>CYNTIA INDANA ZULVA</t>
  </si>
  <si>
    <t>DIANDRA MAHARANI ARDELIA DEWI</t>
  </si>
  <si>
    <t>DITA SENDI ARISTIANI</t>
  </si>
  <si>
    <t>DWI RIYANTI ANDINI RAMADHITA</t>
  </si>
  <si>
    <t>ELANG RINJANI UTARA</t>
  </si>
  <si>
    <t>EMILIA RIZQIKA MUMPUNI</t>
  </si>
  <si>
    <t>FA&amp;#039;IQ HARDIYAN FARID GUNARTO</t>
  </si>
  <si>
    <t>FATHIYAH DHIYA &amp;#039;ULHAQ</t>
  </si>
  <si>
    <t>FREESTA BUDI SABRINA</t>
  </si>
  <si>
    <t>HARLY RAKHMADI HADRIAN</t>
  </si>
  <si>
    <t>HESTI DIAN PRASTIWI</t>
  </si>
  <si>
    <t>JIHAN DIANA SALSABILA</t>
  </si>
  <si>
    <t>KHAFITA NILA ANGGRAENI</t>
  </si>
  <si>
    <t>LAELA NUR&amp;#039;AINI</t>
  </si>
  <si>
    <t>MAULAND ANGGARA DHARMAYUDHA</t>
  </si>
  <si>
    <t>MUCHAMAD IRZA MAHENDRA</t>
  </si>
  <si>
    <t>MUHAMMAD DAFFA AKBARI ARISSAPUTRA</t>
  </si>
  <si>
    <t>MUHAMMAD HUSNI ALGHIFFARI</t>
  </si>
  <si>
    <t>MUHAMMAD RIFQI DHARMA RACANA</t>
  </si>
  <si>
    <t>NABILA PUTRI SETIAWAN</t>
  </si>
  <si>
    <t>NABILAH MAHARANI</t>
  </si>
  <si>
    <t>NAUFAL ALI FAKHRIKO</t>
  </si>
  <si>
    <t>NUR REZKI ILVIANA</t>
  </si>
  <si>
    <t>RAIHANALDY ASH-SHAFA</t>
  </si>
  <si>
    <t>RANGGA NIBRAS AUFA</t>
  </si>
  <si>
    <t>RHAMA ALVI WANANDI</t>
  </si>
  <si>
    <t>SABRINA HUWAYNA SUPOMO</t>
  </si>
  <si>
    <t>SAHID DWI NUGROHO</t>
  </si>
  <si>
    <t>SYELLA PRASETYA ARDANINGTYAS</t>
  </si>
  <si>
    <t>YUAN CHINTYA APRIANTI</t>
  </si>
  <si>
    <t>YULIA PUTRI WARDANI</t>
  </si>
  <si>
    <t>Kelas X-MIPA 4</t>
  </si>
  <si>
    <t>ADHAM JIRHAM PAMUNGKAS</t>
  </si>
  <si>
    <t>ADHENILA MUTIARA SALSABILA</t>
  </si>
  <si>
    <t>ALYFIA ZALFA PUTRI SANDY</t>
  </si>
  <si>
    <t>ANDRO VIVALDI</t>
  </si>
  <si>
    <t>ANINDA FARHANNISA</t>
  </si>
  <si>
    <t>ARGA PERDANA SETYA PARASIAN HUTAGALUNG</t>
  </si>
  <si>
    <t>ARIELLA PUTRI WIDY AYUDITHA</t>
  </si>
  <si>
    <t>ARTAHSASTA KAVINDRA NARARYA</t>
  </si>
  <si>
    <t>ATHA AHSAN XAVIER HARIS</t>
  </si>
  <si>
    <t>AZZAHRA ANGGER KUSUMASARI</t>
  </si>
  <si>
    <t>CHRISFILIA EVELYN BR DAMANIK</t>
  </si>
  <si>
    <t>DESSTANIA FARRAH AFIFAH</t>
  </si>
  <si>
    <t>DESVITA DIANANGGUN MAWASTRI</t>
  </si>
  <si>
    <t>ERIKA VEBIANA</t>
  </si>
  <si>
    <t>KEMAL FADHLURRAHMAN</t>
  </si>
  <si>
    <t>KRISTIAN DAVID ADI PRASETYA</t>
  </si>
  <si>
    <t>KUSUMA YENI NARISWARI</t>
  </si>
  <si>
    <t>LAUREN CAHAYARSI</t>
  </si>
  <si>
    <t>M. FADHIL SAPUTRA</t>
  </si>
  <si>
    <t>MAHESA ARDIANSYAH</t>
  </si>
  <si>
    <t>MIEFTA ALIFANNISA BARASETO</t>
  </si>
  <si>
    <t>MUHAMMAD DAVIN ASYUGRUF AL MALAEKA</t>
  </si>
  <si>
    <t>MUHAMMAD HAIKAL ALI</t>
  </si>
  <si>
    <t>MUHAMMAD LUTHFIL HADI MAULANA</t>
  </si>
  <si>
    <t>MUHAMMAD NUR ALIF</t>
  </si>
  <si>
    <t>MUHAMMAD WAHYU ANGGORO</t>
  </si>
  <si>
    <t>NADILA FAUZIAH</t>
  </si>
  <si>
    <t>NATHANIA PUTRI NAYAGI</t>
  </si>
  <si>
    <t>RAOLA ANGGEY YURIADHA</t>
  </si>
  <si>
    <t>RENA ANGELA CHRISTIANA SIANTURI</t>
  </si>
  <si>
    <t>RIZKY FAJAR KURNIA AKBAR</t>
  </si>
  <si>
    <t>SALSABILA CALISTA NADHIF</t>
  </si>
  <si>
    <t>SRI PUNDATI</t>
  </si>
  <si>
    <t>SUFYAN HANIF ARIYANA</t>
  </si>
  <si>
    <t>VITTA AGUSTIN</t>
  </si>
  <si>
    <t>YAGER SAHADHUTA AJI WICAKSONO</t>
  </si>
  <si>
    <t>Memiliki kemampuan menganalisis isi struktur teks negosiasi, namun perlu peningkatan menganalisis aspek makna kebahasaan dalam teks biografi, analisis isi debat dan mengidentifikasi isi puisi.</t>
  </si>
  <si>
    <t>Terampil mengonstruksi teks negosiasi dengan memperhatikan Isi, struktur, dan kebahasaan, tetapi perlu peningkatan dalam menyampaikan pengajuan, penawaran, persetujuan, dan penutup dalam teks negosiasi.</t>
  </si>
  <si>
    <t>Memiliki kemampuan menganalisis isi struktur teks negosiasi dan  menganalisis aspek makna kebahasaan dalam teks biografi, analisis isi debat dan mengidentifikasi isi puisi.</t>
  </si>
  <si>
    <t>Memiliki kemampuan menganalisis isi struktur teks negosiasi dan  menganalisis aspek makna kebahasaan dalam teks biografi, analisis isi debat  namun perlu peningkatan mengidentifikasi isi puisi.</t>
  </si>
  <si>
    <t xml:space="preserve">Terampil mengungkapkan kembali hal-hal yang dapat diteladani dari tokoh yang terdapat dalam teks biografi yang dibaca secara tertulis tetapi perlu peningkatan dalam menyusun teks biografi tokoh. </t>
  </si>
  <si>
    <t>Terampil mengonstruksi  permasalahan atau isu, sudut pandang, argumen beberapa pihak, dan simpulan dari debat secara lisan untuk menunjukkan esensi dari debat, tetapi perlu peningkatan mengembangkan permasalahan atau isu dari berbagai sudut pandang yang dilengkapi argumen dalam debat.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</si>
</sst>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9">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3" fillId="2" borderId="2" xfId="0" applyFont="1"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O41" activePane="bottomRight" state="frozen"/>
      <selection pane="topRight"/>
      <selection pane="bottomLeft"/>
      <selection pane="bottomRight" activeCell="R48" sqref="R4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8"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780</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184</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102407</v>
      </c>
      <c r="C11" s="19" t="s">
        <v>55</v>
      </c>
      <c r="D11" s="18"/>
      <c r="E11" s="28">
        <f t="shared" ref="E11:E50" si="0">IF((COUNTA(T11:AC11)&gt;0),(ROUND((AVERAGE(T11:AC11)),0)),"")</f>
        <v>75</v>
      </c>
      <c r="F11" s="28" t="str">
        <f t="shared" ref="F11:F50" si="1">IF(AND(ISNUMBER(E11),E11&gt;=1),IF(E11&lt;=$FD$13,$FE$13,IF(E11&lt;=$FD$14,$FE$14,IF(E11&lt;=$FD$15,$FE$15,IF(E11&lt;=$FD$16,$FE$16,)))), "")</f>
        <v>C</v>
      </c>
      <c r="G11" s="28">
        <f t="shared" ref="G11:G50" si="2">IF((COUNTA(T11:AD11)&gt;0),(ROUND((AVERAGE(T11:AD11)),0)),"")</f>
        <v>75</v>
      </c>
      <c r="H11" s="28" t="str">
        <f t="shared" ref="H11:H50" si="3">IF(AND(ISNUMBER(G11),G11&gt;=1),IF(G11&lt;=$FD$13,$FE$13,IF(G11&lt;=$FD$14,$FE$14,IF(G11&lt;=$FD$15,$FE$15,IF(G11&lt;=$FD$16,$FE$16,)))), "")</f>
        <v>C</v>
      </c>
      <c r="I11" s="36">
        <v>2</v>
      </c>
      <c r="J11" s="28" t="str">
        <f t="shared" ref="J11:J50" si="4">IF(I11=$FG$13,$FH$13,IF(I11=$FG$15,$FH$15,IF(I11=$FG$17,$FH$17,IF(I11=$FG$19,$FH$19,IF(I11=$FG$21,$FH$21,IF(I11=$FG$23,$FH$23,IF(I11=$FG$25,$FH$25,IF(I11=$FG$27,$FH$27,IF(I11=$FG$29,$FH$29,IF(I11=$FG$31,$FH$31,""))))))))))</f>
        <v>Memiliki kemampuan menganalisis isi struktur teks negosiasi dan  menganalisis aspek makna kebahasaan dalam teks biografi, analisis isi debat dan mengidentifikasi isi puisi.</v>
      </c>
      <c r="K11" s="28">
        <f t="shared" ref="K11:K50" si="5">IF((COUNTA(AF11:AO11)&gt;0),AVERAGE(AF11:AO11),"")</f>
        <v>75.333333333333329</v>
      </c>
      <c r="L11" s="28" t="str">
        <f t="shared" ref="L11:L50" si="6">IF(AND(ISNUMBER(K11),K11&gt;=1), IF(K11&lt;=$FD$27,$FE$27,IF(K11&lt;=$FD$28,$FE$28,IF(K11&lt;=$FD$29,$FE$29,IF(K11&lt;=$FD$30,$FE$30,)))), "")</f>
        <v>B</v>
      </c>
      <c r="M11" s="28">
        <f t="shared" ref="M11:M50" si="7">IF((COUNTA(AF11:AO11)&gt;0),AVERAGE(AF11:AO11),"")</f>
        <v>75.333333333333329</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 xml:space="preserve">Terampil mengungkapkan kembali hal-hal yang dapat diteladani dari tokoh yang terdapat dalam teks biografi yang dibaca secara tertulis tetapi perlu peningkatan dalam menyusun teks biografi tokoh. </v>
      </c>
      <c r="Q11" s="39"/>
      <c r="R11" s="39" t="s">
        <v>9</v>
      </c>
      <c r="S11" s="18"/>
      <c r="T11" s="1">
        <v>77</v>
      </c>
      <c r="U11" s="1">
        <v>77</v>
      </c>
      <c r="V11" s="1">
        <v>70</v>
      </c>
      <c r="W11" s="1"/>
      <c r="X11" s="1"/>
      <c r="Y11" s="1"/>
      <c r="Z11" s="1"/>
      <c r="AA11" s="1"/>
      <c r="AB11" s="1"/>
      <c r="AC11" s="1"/>
      <c r="AD11" s="1"/>
      <c r="AE11" s="18"/>
      <c r="AF11" s="1">
        <v>78</v>
      </c>
      <c r="AG11" s="1">
        <v>78</v>
      </c>
      <c r="AH11" s="1">
        <v>70</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102422</v>
      </c>
      <c r="C12" s="19" t="s">
        <v>58</v>
      </c>
      <c r="D12" s="18"/>
      <c r="E12" s="28">
        <f t="shared" si="0"/>
        <v>88</v>
      </c>
      <c r="F12" s="28" t="str">
        <f t="shared" si="1"/>
        <v>A</v>
      </c>
      <c r="G12" s="28">
        <f t="shared" si="2"/>
        <v>88</v>
      </c>
      <c r="H12" s="28" t="str">
        <f t="shared" si="3"/>
        <v>A</v>
      </c>
      <c r="I12" s="36">
        <v>4</v>
      </c>
      <c r="J12" s="28" t="str">
        <f t="shared" si="4"/>
        <v>Memiliki kemampuan menganalisis isi struktur teks negosiasi, namun perlu peningkatan menganalisis aspek makna kebahasaan dalam teks biografi, analisis isi debat dan mengidentifikasi isi puisi.</v>
      </c>
      <c r="K12" s="28">
        <f t="shared" si="5"/>
        <v>80.666666666666671</v>
      </c>
      <c r="L12" s="28" t="str">
        <f t="shared" si="6"/>
        <v>B</v>
      </c>
      <c r="M12" s="28">
        <f t="shared" si="7"/>
        <v>80.666666666666671</v>
      </c>
      <c r="N12" s="28" t="str">
        <f t="shared" si="8"/>
        <v>B</v>
      </c>
      <c r="O12" s="36">
        <v>2</v>
      </c>
      <c r="P12" s="28" t="str">
        <f t="shared" si="9"/>
        <v xml:space="preserve">Terampil mengungkapkan kembali hal-hal yang dapat diteladani dari tokoh yang terdapat dalam teks biografi yang dibaca secara tertulis tetapi perlu peningkatan dalam menyusun teks biografi tokoh. </v>
      </c>
      <c r="Q12" s="39"/>
      <c r="R12" s="39" t="s">
        <v>8</v>
      </c>
      <c r="S12" s="18"/>
      <c r="T12" s="1">
        <v>83</v>
      </c>
      <c r="U12" s="1">
        <v>81</v>
      </c>
      <c r="V12" s="1">
        <v>100</v>
      </c>
      <c r="W12" s="1"/>
      <c r="X12" s="1"/>
      <c r="Y12" s="1"/>
      <c r="Z12" s="1"/>
      <c r="AA12" s="1"/>
      <c r="AB12" s="1"/>
      <c r="AC12" s="1"/>
      <c r="AD12" s="1"/>
      <c r="AE12" s="18"/>
      <c r="AF12" s="1">
        <v>80</v>
      </c>
      <c r="AG12" s="1">
        <v>82</v>
      </c>
      <c r="AH12" s="1">
        <v>80</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102437</v>
      </c>
      <c r="C13" s="19" t="s">
        <v>67</v>
      </c>
      <c r="D13" s="18"/>
      <c r="E13" s="28">
        <f t="shared" si="0"/>
        <v>88</v>
      </c>
      <c r="F13" s="28" t="str">
        <f t="shared" si="1"/>
        <v>A</v>
      </c>
      <c r="G13" s="28">
        <f t="shared" si="2"/>
        <v>88</v>
      </c>
      <c r="H13" s="28" t="str">
        <f t="shared" si="3"/>
        <v>A</v>
      </c>
      <c r="I13" s="36">
        <v>4</v>
      </c>
      <c r="J13" s="28" t="str">
        <f t="shared" si="4"/>
        <v>Memiliki kemampuan menganalisis isi struktur teks negosiasi, namun perlu peningkatan menganalisis aspek makna kebahasaan dalam teks biografi, analisis isi debat dan mengidentifikasi isi puisi.</v>
      </c>
      <c r="K13" s="28">
        <f t="shared" si="5"/>
        <v>83.666666666666671</v>
      </c>
      <c r="L13" s="28" t="str">
        <f t="shared" si="6"/>
        <v>B</v>
      </c>
      <c r="M13" s="28">
        <f t="shared" si="7"/>
        <v>83.666666666666671</v>
      </c>
      <c r="N13" s="28" t="str">
        <f t="shared" si="8"/>
        <v>B</v>
      </c>
      <c r="O13" s="36">
        <v>2</v>
      </c>
      <c r="P13" s="28" t="str">
        <f t="shared" si="9"/>
        <v xml:space="preserve">Terampil mengungkapkan kembali hal-hal yang dapat diteladani dari tokoh yang terdapat dalam teks biografi yang dibaca secara tertulis tetapi perlu peningkatan dalam menyusun teks biografi tokoh. </v>
      </c>
      <c r="Q13" s="39"/>
      <c r="R13" s="39" t="s">
        <v>8</v>
      </c>
      <c r="S13" s="18"/>
      <c r="T13" s="1">
        <v>80</v>
      </c>
      <c r="U13" s="1">
        <v>85</v>
      </c>
      <c r="V13" s="1">
        <v>100</v>
      </c>
      <c r="W13" s="1"/>
      <c r="X13" s="1"/>
      <c r="Y13" s="1"/>
      <c r="Z13" s="1"/>
      <c r="AA13" s="1"/>
      <c r="AB13" s="1"/>
      <c r="AC13" s="1"/>
      <c r="AD13" s="1"/>
      <c r="AE13" s="18"/>
      <c r="AF13" s="1">
        <v>80</v>
      </c>
      <c r="AG13" s="1">
        <v>81</v>
      </c>
      <c r="AH13" s="1">
        <v>90</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226</v>
      </c>
      <c r="FI13" s="44" t="s">
        <v>227</v>
      </c>
      <c r="FJ13" s="41">
        <v>34661</v>
      </c>
      <c r="FK13" s="41">
        <v>34671</v>
      </c>
    </row>
    <row r="14" spans="1:167" x14ac:dyDescent="0.25">
      <c r="A14" s="19">
        <v>4</v>
      </c>
      <c r="B14" s="19">
        <v>102452</v>
      </c>
      <c r="C14" s="19" t="s">
        <v>68</v>
      </c>
      <c r="D14" s="18"/>
      <c r="E14" s="28">
        <f t="shared" si="0"/>
        <v>88</v>
      </c>
      <c r="F14" s="28" t="str">
        <f t="shared" si="1"/>
        <v>A</v>
      </c>
      <c r="G14" s="28">
        <f t="shared" si="2"/>
        <v>88</v>
      </c>
      <c r="H14" s="28" t="str">
        <f t="shared" si="3"/>
        <v>A</v>
      </c>
      <c r="I14" s="36">
        <v>4</v>
      </c>
      <c r="J14" s="28" t="str">
        <f t="shared" si="4"/>
        <v>Memiliki kemampuan menganalisis isi struktur teks negosiasi, namun perlu peningkatan menganalisis aspek makna kebahasaan dalam teks biografi, analisis isi debat dan mengidentifikasi isi puisi.</v>
      </c>
      <c r="K14" s="28">
        <f t="shared" si="5"/>
        <v>82</v>
      </c>
      <c r="L14" s="28" t="str">
        <f t="shared" si="6"/>
        <v>B</v>
      </c>
      <c r="M14" s="28">
        <f t="shared" si="7"/>
        <v>82</v>
      </c>
      <c r="N14" s="28" t="str">
        <f t="shared" si="8"/>
        <v>B</v>
      </c>
      <c r="O14" s="36">
        <v>2</v>
      </c>
      <c r="P14" s="28" t="str">
        <f t="shared" si="9"/>
        <v xml:space="preserve">Terampil mengungkapkan kembali hal-hal yang dapat diteladani dari tokoh yang terdapat dalam teks biografi yang dibaca secara tertulis tetapi perlu peningkatan dalam menyusun teks biografi tokoh. </v>
      </c>
      <c r="Q14" s="39"/>
      <c r="R14" s="39" t="s">
        <v>8</v>
      </c>
      <c r="S14" s="18"/>
      <c r="T14" s="1">
        <v>81</v>
      </c>
      <c r="U14" s="1">
        <v>83</v>
      </c>
      <c r="V14" s="1">
        <v>100</v>
      </c>
      <c r="W14" s="1"/>
      <c r="X14" s="1"/>
      <c r="Y14" s="1"/>
      <c r="Z14" s="1"/>
      <c r="AA14" s="1"/>
      <c r="AB14" s="1"/>
      <c r="AC14" s="1"/>
      <c r="AD14" s="1"/>
      <c r="AE14" s="18"/>
      <c r="AF14" s="1">
        <v>82</v>
      </c>
      <c r="AG14" s="1">
        <v>82</v>
      </c>
      <c r="AH14" s="1">
        <v>82</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102467</v>
      </c>
      <c r="C15" s="19" t="s">
        <v>69</v>
      </c>
      <c r="D15" s="18"/>
      <c r="E15" s="28">
        <f t="shared" si="0"/>
        <v>83</v>
      </c>
      <c r="F15" s="28" t="str">
        <f t="shared" si="1"/>
        <v>B</v>
      </c>
      <c r="G15" s="28">
        <f t="shared" si="2"/>
        <v>83</v>
      </c>
      <c r="H15" s="28" t="str">
        <f t="shared" si="3"/>
        <v>B</v>
      </c>
      <c r="I15" s="36">
        <v>2</v>
      </c>
      <c r="J15" s="28" t="str">
        <f t="shared" si="4"/>
        <v>Memiliki kemampuan menganalisis isi struktur teks negosiasi dan  menganalisis aspek makna kebahasaan dalam teks biografi, analisis isi debat dan mengidentifikasi isi puisi.</v>
      </c>
      <c r="K15" s="28">
        <f t="shared" si="5"/>
        <v>83</v>
      </c>
      <c r="L15" s="28" t="str">
        <f t="shared" si="6"/>
        <v>B</v>
      </c>
      <c r="M15" s="28">
        <f t="shared" si="7"/>
        <v>83</v>
      </c>
      <c r="N15" s="28" t="str">
        <f t="shared" si="8"/>
        <v>B</v>
      </c>
      <c r="O15" s="36">
        <v>2</v>
      </c>
      <c r="P15" s="28" t="str">
        <f t="shared" si="9"/>
        <v xml:space="preserve">Terampil mengungkapkan kembali hal-hal yang dapat diteladani dari tokoh yang terdapat dalam teks biografi yang dibaca secara tertulis tetapi perlu peningkatan dalam menyusun teks biografi tokoh. </v>
      </c>
      <c r="Q15" s="39"/>
      <c r="R15" s="39" t="s">
        <v>8</v>
      </c>
      <c r="S15" s="18"/>
      <c r="T15" s="1">
        <v>85</v>
      </c>
      <c r="U15" s="1">
        <v>85</v>
      </c>
      <c r="V15" s="1">
        <v>80</v>
      </c>
      <c r="W15" s="1"/>
      <c r="X15" s="1"/>
      <c r="Y15" s="1"/>
      <c r="Z15" s="1"/>
      <c r="AA15" s="1"/>
      <c r="AB15" s="1"/>
      <c r="AC15" s="1"/>
      <c r="AD15" s="1"/>
      <c r="AE15" s="18"/>
      <c r="AF15" s="1">
        <v>82</v>
      </c>
      <c r="AG15" s="1">
        <v>82</v>
      </c>
      <c r="AH15" s="1">
        <v>85</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228</v>
      </c>
      <c r="FI15" s="44" t="s">
        <v>230</v>
      </c>
      <c r="FJ15" s="41">
        <v>34662</v>
      </c>
      <c r="FK15" s="41">
        <v>34672</v>
      </c>
    </row>
    <row r="16" spans="1:167" x14ac:dyDescent="0.25">
      <c r="A16" s="19">
        <v>6</v>
      </c>
      <c r="B16" s="19">
        <v>102482</v>
      </c>
      <c r="C16" s="19" t="s">
        <v>70</v>
      </c>
      <c r="D16" s="18"/>
      <c r="E16" s="28">
        <f t="shared" si="0"/>
        <v>82</v>
      </c>
      <c r="F16" s="28" t="str">
        <f t="shared" si="1"/>
        <v>B</v>
      </c>
      <c r="G16" s="28">
        <f t="shared" si="2"/>
        <v>82</v>
      </c>
      <c r="H16" s="28" t="str">
        <f t="shared" si="3"/>
        <v>B</v>
      </c>
      <c r="I16" s="36">
        <v>2</v>
      </c>
      <c r="J16" s="28" t="str">
        <f t="shared" si="4"/>
        <v>Memiliki kemampuan menganalisis isi struktur teks negosiasi dan  menganalisis aspek makna kebahasaan dalam teks biografi, analisis isi debat dan mengidentifikasi isi puisi.</v>
      </c>
      <c r="K16" s="28">
        <f t="shared" si="5"/>
        <v>80</v>
      </c>
      <c r="L16" s="28" t="str">
        <f t="shared" si="6"/>
        <v>B</v>
      </c>
      <c r="M16" s="28">
        <f t="shared" si="7"/>
        <v>80</v>
      </c>
      <c r="N16" s="28" t="str">
        <f t="shared" si="8"/>
        <v>B</v>
      </c>
      <c r="O16" s="36">
        <v>2</v>
      </c>
      <c r="P16" s="28" t="str">
        <f t="shared" si="9"/>
        <v xml:space="preserve">Terampil mengungkapkan kembali hal-hal yang dapat diteladani dari tokoh yang terdapat dalam teks biografi yang dibaca secara tertulis tetapi perlu peningkatan dalam menyusun teks biografi tokoh. </v>
      </c>
      <c r="Q16" s="39"/>
      <c r="R16" s="39" t="s">
        <v>8</v>
      </c>
      <c r="S16" s="18"/>
      <c r="T16" s="1">
        <v>80</v>
      </c>
      <c r="U16" s="1">
        <v>83</v>
      </c>
      <c r="V16" s="1">
        <v>82</v>
      </c>
      <c r="W16" s="1"/>
      <c r="X16" s="1"/>
      <c r="Y16" s="1"/>
      <c r="Z16" s="1"/>
      <c r="AA16" s="1"/>
      <c r="AB16" s="1"/>
      <c r="AC16" s="1"/>
      <c r="AD16" s="1"/>
      <c r="AE16" s="18"/>
      <c r="AF16" s="1">
        <v>80</v>
      </c>
      <c r="AG16" s="1">
        <v>80</v>
      </c>
      <c r="AH16" s="1">
        <v>80</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102497</v>
      </c>
      <c r="C17" s="19" t="s">
        <v>71</v>
      </c>
      <c r="D17" s="18"/>
      <c r="E17" s="28">
        <f t="shared" si="0"/>
        <v>90</v>
      </c>
      <c r="F17" s="28" t="str">
        <f t="shared" si="1"/>
        <v>A</v>
      </c>
      <c r="G17" s="28">
        <f t="shared" si="2"/>
        <v>90</v>
      </c>
      <c r="H17" s="28" t="str">
        <f t="shared" si="3"/>
        <v>A</v>
      </c>
      <c r="I17" s="36">
        <v>4</v>
      </c>
      <c r="J17" s="28" t="str">
        <f t="shared" si="4"/>
        <v>Memiliki kemampuan menganalisis isi struktur teks negosiasi, namun perlu peningkatan menganalisis aspek makna kebahasaan dalam teks biografi, analisis isi debat dan mengidentifikasi isi puisi.</v>
      </c>
      <c r="K17" s="28">
        <f t="shared" si="5"/>
        <v>78.333333333333329</v>
      </c>
      <c r="L17" s="28" t="str">
        <f t="shared" si="6"/>
        <v>B</v>
      </c>
      <c r="M17" s="28">
        <f t="shared" si="7"/>
        <v>78.333333333333329</v>
      </c>
      <c r="N17" s="28" t="str">
        <f t="shared" si="8"/>
        <v>B</v>
      </c>
      <c r="O17" s="36">
        <v>2</v>
      </c>
      <c r="P17" s="28" t="str">
        <f t="shared" si="9"/>
        <v xml:space="preserve">Terampil mengungkapkan kembali hal-hal yang dapat diteladani dari tokoh yang terdapat dalam teks biografi yang dibaca secara tertulis tetapi perlu peningkatan dalam menyusun teks biografi tokoh. </v>
      </c>
      <c r="Q17" s="39"/>
      <c r="R17" s="39" t="s">
        <v>8</v>
      </c>
      <c r="S17" s="18"/>
      <c r="T17" s="1">
        <v>85</v>
      </c>
      <c r="U17" s="1">
        <v>85</v>
      </c>
      <c r="V17" s="1">
        <v>100</v>
      </c>
      <c r="W17" s="1"/>
      <c r="X17" s="1"/>
      <c r="Y17" s="1"/>
      <c r="Z17" s="1"/>
      <c r="AA17" s="1"/>
      <c r="AB17" s="1"/>
      <c r="AC17" s="1"/>
      <c r="AD17" s="1"/>
      <c r="AE17" s="18"/>
      <c r="AF17" s="1">
        <v>81</v>
      </c>
      <c r="AG17" s="1">
        <v>81</v>
      </c>
      <c r="AH17" s="1">
        <v>73</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229</v>
      </c>
      <c r="FI17" s="44" t="s">
        <v>231</v>
      </c>
      <c r="FJ17" s="41">
        <v>34663</v>
      </c>
      <c r="FK17" s="41">
        <v>34673</v>
      </c>
    </row>
    <row r="18" spans="1:167" x14ac:dyDescent="0.25">
      <c r="A18" s="19">
        <v>8</v>
      </c>
      <c r="B18" s="19">
        <v>102512</v>
      </c>
      <c r="C18" s="19" t="s">
        <v>72</v>
      </c>
      <c r="D18" s="18"/>
      <c r="E18" s="28">
        <f t="shared" si="0"/>
        <v>90</v>
      </c>
      <c r="F18" s="28" t="str">
        <f t="shared" si="1"/>
        <v>A</v>
      </c>
      <c r="G18" s="28">
        <f t="shared" si="2"/>
        <v>90</v>
      </c>
      <c r="H18" s="28" t="str">
        <f t="shared" si="3"/>
        <v>A</v>
      </c>
      <c r="I18" s="36">
        <v>4</v>
      </c>
      <c r="J18" s="28" t="str">
        <f t="shared" si="4"/>
        <v>Memiliki kemampuan menganalisis isi struktur teks negosiasi, namun perlu peningkatan menganalisis aspek makna kebahasaan dalam teks biografi, analisis isi debat dan mengidentifikasi isi puisi.</v>
      </c>
      <c r="K18" s="28">
        <f t="shared" si="5"/>
        <v>82.666666666666671</v>
      </c>
      <c r="L18" s="28" t="str">
        <f t="shared" si="6"/>
        <v>B</v>
      </c>
      <c r="M18" s="28">
        <f t="shared" si="7"/>
        <v>82.666666666666671</v>
      </c>
      <c r="N18" s="28" t="str">
        <f t="shared" si="8"/>
        <v>B</v>
      </c>
      <c r="O18" s="36">
        <v>2</v>
      </c>
      <c r="P18" s="28" t="str">
        <f t="shared" si="9"/>
        <v xml:space="preserve">Terampil mengungkapkan kembali hal-hal yang dapat diteladani dari tokoh yang terdapat dalam teks biografi yang dibaca secara tertulis tetapi perlu peningkatan dalam menyusun teks biografi tokoh. </v>
      </c>
      <c r="Q18" s="39"/>
      <c r="R18" s="39" t="s">
        <v>8</v>
      </c>
      <c r="S18" s="18"/>
      <c r="T18" s="1">
        <v>84</v>
      </c>
      <c r="U18" s="1">
        <v>86</v>
      </c>
      <c r="V18" s="1">
        <v>100</v>
      </c>
      <c r="W18" s="1"/>
      <c r="X18" s="1"/>
      <c r="Y18" s="1"/>
      <c r="Z18" s="1"/>
      <c r="AA18" s="1"/>
      <c r="AB18" s="1"/>
      <c r="AC18" s="1"/>
      <c r="AD18" s="1"/>
      <c r="AE18" s="18"/>
      <c r="AF18" s="1">
        <v>82</v>
      </c>
      <c r="AG18" s="1">
        <v>82</v>
      </c>
      <c r="AH18" s="1">
        <v>84</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102527</v>
      </c>
      <c r="C19" s="19" t="s">
        <v>73</v>
      </c>
      <c r="D19" s="18"/>
      <c r="E19" s="28">
        <f t="shared" si="0"/>
        <v>79</v>
      </c>
      <c r="F19" s="28" t="str">
        <f t="shared" si="1"/>
        <v>B</v>
      </c>
      <c r="G19" s="28">
        <f t="shared" si="2"/>
        <v>79</v>
      </c>
      <c r="H19" s="28" t="str">
        <f t="shared" si="3"/>
        <v>B</v>
      </c>
      <c r="I19" s="36">
        <v>2</v>
      </c>
      <c r="J19" s="28" t="str">
        <f t="shared" si="4"/>
        <v>Memiliki kemampuan menganalisis isi struktur teks negosiasi dan  menganalisis aspek makna kebahasaan dalam teks biografi, analisis isi debat dan mengidentifikasi isi puisi.</v>
      </c>
      <c r="K19" s="28">
        <f t="shared" si="5"/>
        <v>76.333333333333329</v>
      </c>
      <c r="L19" s="28" t="str">
        <f t="shared" si="6"/>
        <v>B</v>
      </c>
      <c r="M19" s="28">
        <f t="shared" si="7"/>
        <v>76.333333333333329</v>
      </c>
      <c r="N19" s="28" t="str">
        <f t="shared" si="8"/>
        <v>B</v>
      </c>
      <c r="O19" s="36">
        <v>2</v>
      </c>
      <c r="P19" s="28" t="str">
        <f t="shared" si="9"/>
        <v xml:space="preserve">Terampil mengungkapkan kembali hal-hal yang dapat diteladani dari tokoh yang terdapat dalam teks biografi yang dibaca secara tertulis tetapi perlu peningkatan dalam menyusun teks biografi tokoh. </v>
      </c>
      <c r="Q19" s="39"/>
      <c r="R19" s="39" t="s">
        <v>8</v>
      </c>
      <c r="S19" s="18"/>
      <c r="T19" s="1">
        <v>80</v>
      </c>
      <c r="U19" s="1">
        <v>79</v>
      </c>
      <c r="V19" s="1">
        <v>78</v>
      </c>
      <c r="W19" s="1"/>
      <c r="X19" s="1"/>
      <c r="Y19" s="1"/>
      <c r="Z19" s="1"/>
      <c r="AA19" s="1"/>
      <c r="AB19" s="1"/>
      <c r="AC19" s="1"/>
      <c r="AD19" s="1"/>
      <c r="AE19" s="18"/>
      <c r="AF19" s="1">
        <v>79</v>
      </c>
      <c r="AG19" s="1">
        <v>80</v>
      </c>
      <c r="AH19" s="1">
        <v>70</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4" t="s">
        <v>226</v>
      </c>
      <c r="FI19" s="44"/>
      <c r="FJ19" s="41">
        <v>34664</v>
      </c>
      <c r="FK19" s="41">
        <v>34674</v>
      </c>
    </row>
    <row r="20" spans="1:167" x14ac:dyDescent="0.25">
      <c r="A20" s="19">
        <v>10</v>
      </c>
      <c r="B20" s="19">
        <v>102542</v>
      </c>
      <c r="C20" s="19" t="s">
        <v>74</v>
      </c>
      <c r="D20" s="18"/>
      <c r="E20" s="28">
        <f t="shared" si="0"/>
        <v>81</v>
      </c>
      <c r="F20" s="28" t="str">
        <f t="shared" si="1"/>
        <v>B</v>
      </c>
      <c r="G20" s="28">
        <f t="shared" si="2"/>
        <v>81</v>
      </c>
      <c r="H20" s="28" t="str">
        <f t="shared" si="3"/>
        <v>B</v>
      </c>
      <c r="I20" s="36">
        <v>2</v>
      </c>
      <c r="J20" s="28" t="str">
        <f t="shared" si="4"/>
        <v>Memiliki kemampuan menganalisis isi struktur teks negosiasi dan  menganalisis aspek makna kebahasaan dalam teks biografi, analisis isi debat dan mengidentifikasi isi puisi.</v>
      </c>
      <c r="K20" s="28">
        <f t="shared" si="5"/>
        <v>81.333333333333329</v>
      </c>
      <c r="L20" s="28" t="str">
        <f t="shared" si="6"/>
        <v>B</v>
      </c>
      <c r="M20" s="28">
        <f t="shared" si="7"/>
        <v>81.333333333333329</v>
      </c>
      <c r="N20" s="28" t="str">
        <f t="shared" si="8"/>
        <v>B</v>
      </c>
      <c r="O20" s="36">
        <v>2</v>
      </c>
      <c r="P20" s="28" t="str">
        <f t="shared" si="9"/>
        <v xml:space="preserve">Terampil mengungkapkan kembali hal-hal yang dapat diteladani dari tokoh yang terdapat dalam teks biografi yang dibaca secara tertulis tetapi perlu peningkatan dalam menyusun teks biografi tokoh. </v>
      </c>
      <c r="Q20" s="39"/>
      <c r="R20" s="39" t="s">
        <v>8</v>
      </c>
      <c r="S20" s="18"/>
      <c r="T20" s="1">
        <v>82</v>
      </c>
      <c r="U20" s="1">
        <v>82</v>
      </c>
      <c r="V20" s="1">
        <v>80</v>
      </c>
      <c r="W20" s="1"/>
      <c r="X20" s="1"/>
      <c r="Y20" s="1"/>
      <c r="Z20" s="1"/>
      <c r="AA20" s="1"/>
      <c r="AB20" s="1"/>
      <c r="AC20" s="1"/>
      <c r="AD20" s="1"/>
      <c r="AE20" s="18"/>
      <c r="AF20" s="1">
        <v>80</v>
      </c>
      <c r="AG20" s="1">
        <v>80</v>
      </c>
      <c r="AH20" s="1">
        <v>84</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102557</v>
      </c>
      <c r="C21" s="19" t="s">
        <v>75</v>
      </c>
      <c r="D21" s="18"/>
      <c r="E21" s="28">
        <f t="shared" si="0"/>
        <v>89</v>
      </c>
      <c r="F21" s="28" t="str">
        <f t="shared" si="1"/>
        <v>A</v>
      </c>
      <c r="G21" s="28">
        <f t="shared" si="2"/>
        <v>89</v>
      </c>
      <c r="H21" s="28" t="str">
        <f t="shared" si="3"/>
        <v>A</v>
      </c>
      <c r="I21" s="36">
        <v>4</v>
      </c>
      <c r="J21" s="28" t="str">
        <f t="shared" si="4"/>
        <v>Memiliki kemampuan menganalisis isi struktur teks negosiasi, namun perlu peningkatan menganalisis aspek makna kebahasaan dalam teks biografi, analisis isi debat dan mengidentifikasi isi puisi.</v>
      </c>
      <c r="K21" s="28">
        <f t="shared" si="5"/>
        <v>84.333333333333329</v>
      </c>
      <c r="L21" s="28" t="str">
        <f t="shared" si="6"/>
        <v>A</v>
      </c>
      <c r="M21" s="28">
        <f t="shared" si="7"/>
        <v>84.333333333333329</v>
      </c>
      <c r="N21" s="28" t="str">
        <f t="shared" si="8"/>
        <v>A</v>
      </c>
      <c r="O21" s="36">
        <v>2</v>
      </c>
      <c r="P21" s="28" t="str">
        <f t="shared" si="9"/>
        <v xml:space="preserve">Terampil mengungkapkan kembali hal-hal yang dapat diteladani dari tokoh yang terdapat dalam teks biografi yang dibaca secara tertulis tetapi perlu peningkatan dalam menyusun teks biografi tokoh. </v>
      </c>
      <c r="Q21" s="39"/>
      <c r="R21" s="39" t="s">
        <v>8</v>
      </c>
      <c r="S21" s="18"/>
      <c r="T21" s="1">
        <v>84</v>
      </c>
      <c r="U21" s="1">
        <v>82</v>
      </c>
      <c r="V21" s="1">
        <v>100</v>
      </c>
      <c r="W21" s="1"/>
      <c r="X21" s="1"/>
      <c r="Y21" s="1"/>
      <c r="Z21" s="1"/>
      <c r="AA21" s="1"/>
      <c r="AB21" s="1"/>
      <c r="AC21" s="1"/>
      <c r="AD21" s="1"/>
      <c r="AE21" s="18"/>
      <c r="AF21" s="1">
        <v>82</v>
      </c>
      <c r="AG21" s="1">
        <v>81</v>
      </c>
      <c r="AH21" s="1">
        <v>90</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4" t="s">
        <v>226</v>
      </c>
      <c r="FI21" s="43"/>
      <c r="FJ21" s="41">
        <v>34665</v>
      </c>
      <c r="FK21" s="41">
        <v>34675</v>
      </c>
    </row>
    <row r="22" spans="1:167" x14ac:dyDescent="0.25">
      <c r="A22" s="19">
        <v>12</v>
      </c>
      <c r="B22" s="19">
        <v>102572</v>
      </c>
      <c r="C22" s="19" t="s">
        <v>76</v>
      </c>
      <c r="D22" s="18"/>
      <c r="E22" s="28">
        <f t="shared" si="0"/>
        <v>81</v>
      </c>
      <c r="F22" s="28" t="str">
        <f t="shared" si="1"/>
        <v>B</v>
      </c>
      <c r="G22" s="28">
        <f t="shared" si="2"/>
        <v>81</v>
      </c>
      <c r="H22" s="28" t="str">
        <f t="shared" si="3"/>
        <v>B</v>
      </c>
      <c r="I22" s="36">
        <v>2</v>
      </c>
      <c r="J22" s="28" t="str">
        <f t="shared" si="4"/>
        <v>Memiliki kemampuan menganalisis isi struktur teks negosiasi dan  menganalisis aspek makna kebahasaan dalam teks biografi, analisis isi debat dan mengidentifikasi isi puisi.</v>
      </c>
      <c r="K22" s="28">
        <f t="shared" si="5"/>
        <v>80.333333333333329</v>
      </c>
      <c r="L22" s="28" t="str">
        <f t="shared" si="6"/>
        <v>B</v>
      </c>
      <c r="M22" s="28">
        <f t="shared" si="7"/>
        <v>80.333333333333329</v>
      </c>
      <c r="N22" s="28" t="str">
        <f t="shared" si="8"/>
        <v>B</v>
      </c>
      <c r="O22" s="36">
        <v>2</v>
      </c>
      <c r="P22" s="28" t="str">
        <f t="shared" si="9"/>
        <v xml:space="preserve">Terampil mengungkapkan kembali hal-hal yang dapat diteladani dari tokoh yang terdapat dalam teks biografi yang dibaca secara tertulis tetapi perlu peningkatan dalam menyusun teks biografi tokoh. </v>
      </c>
      <c r="Q22" s="39"/>
      <c r="R22" s="39" t="s">
        <v>8</v>
      </c>
      <c r="S22" s="18"/>
      <c r="T22" s="1">
        <v>82</v>
      </c>
      <c r="U22" s="1">
        <v>82</v>
      </c>
      <c r="V22" s="1">
        <v>80</v>
      </c>
      <c r="W22" s="1"/>
      <c r="X22" s="1"/>
      <c r="Y22" s="1"/>
      <c r="Z22" s="1"/>
      <c r="AA22" s="1"/>
      <c r="AB22" s="1"/>
      <c r="AC22" s="1"/>
      <c r="AD22" s="1"/>
      <c r="AE22" s="18"/>
      <c r="AF22" s="1">
        <v>80</v>
      </c>
      <c r="AG22" s="1">
        <v>82</v>
      </c>
      <c r="AH22" s="1">
        <v>79</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102587</v>
      </c>
      <c r="C23" s="19" t="s">
        <v>77</v>
      </c>
      <c r="D23" s="18"/>
      <c r="E23" s="28">
        <f t="shared" si="0"/>
        <v>88</v>
      </c>
      <c r="F23" s="28" t="str">
        <f t="shared" si="1"/>
        <v>A</v>
      </c>
      <c r="G23" s="28">
        <f t="shared" si="2"/>
        <v>88</v>
      </c>
      <c r="H23" s="28" t="str">
        <f t="shared" si="3"/>
        <v>A</v>
      </c>
      <c r="I23" s="36">
        <v>4</v>
      </c>
      <c r="J23" s="28" t="str">
        <f t="shared" si="4"/>
        <v>Memiliki kemampuan menganalisis isi struktur teks negosiasi, namun perlu peningkatan menganalisis aspek makna kebahasaan dalam teks biografi, analisis isi debat dan mengidentifikasi isi puisi.</v>
      </c>
      <c r="K23" s="28">
        <f t="shared" si="5"/>
        <v>83.333333333333329</v>
      </c>
      <c r="L23" s="28" t="str">
        <f t="shared" si="6"/>
        <v>B</v>
      </c>
      <c r="M23" s="28">
        <f t="shared" si="7"/>
        <v>83.333333333333329</v>
      </c>
      <c r="N23" s="28" t="str">
        <f t="shared" si="8"/>
        <v>B</v>
      </c>
      <c r="O23" s="36">
        <v>2</v>
      </c>
      <c r="P23" s="28" t="str">
        <f t="shared" si="9"/>
        <v xml:space="preserve">Terampil mengungkapkan kembali hal-hal yang dapat diteladani dari tokoh yang terdapat dalam teks biografi yang dibaca secara tertulis tetapi perlu peningkatan dalam menyusun teks biografi tokoh. </v>
      </c>
      <c r="Q23" s="39"/>
      <c r="R23" s="39" t="s">
        <v>8</v>
      </c>
      <c r="S23" s="18"/>
      <c r="T23" s="1">
        <v>84</v>
      </c>
      <c r="U23" s="1">
        <v>80</v>
      </c>
      <c r="V23" s="1">
        <v>100</v>
      </c>
      <c r="W23" s="1"/>
      <c r="X23" s="1"/>
      <c r="Y23" s="1"/>
      <c r="Z23" s="1"/>
      <c r="AA23" s="1"/>
      <c r="AB23" s="1"/>
      <c r="AC23" s="1"/>
      <c r="AD23" s="1"/>
      <c r="AE23" s="18"/>
      <c r="AF23" s="1">
        <v>80</v>
      </c>
      <c r="AG23" s="1">
        <v>80</v>
      </c>
      <c r="AH23" s="1">
        <v>90</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34666</v>
      </c>
      <c r="FK23" s="41">
        <v>34676</v>
      </c>
    </row>
    <row r="24" spans="1:167" x14ac:dyDescent="0.25">
      <c r="A24" s="19">
        <v>14</v>
      </c>
      <c r="B24" s="19">
        <v>102602</v>
      </c>
      <c r="C24" s="19" t="s">
        <v>78</v>
      </c>
      <c r="D24" s="18"/>
      <c r="E24" s="28">
        <f t="shared" si="0"/>
        <v>76</v>
      </c>
      <c r="F24" s="28" t="str">
        <f t="shared" si="1"/>
        <v>B</v>
      </c>
      <c r="G24" s="28">
        <f t="shared" si="2"/>
        <v>76</v>
      </c>
      <c r="H24" s="28" t="str">
        <f t="shared" si="3"/>
        <v>B</v>
      </c>
      <c r="I24" s="36">
        <v>2</v>
      </c>
      <c r="J24" s="28" t="str">
        <f t="shared" si="4"/>
        <v>Memiliki kemampuan menganalisis isi struktur teks negosiasi dan  menganalisis aspek makna kebahasaan dalam teks biografi, analisis isi debat dan mengidentifikasi isi puisi.</v>
      </c>
      <c r="K24" s="28">
        <f t="shared" si="5"/>
        <v>78</v>
      </c>
      <c r="L24" s="28" t="str">
        <f t="shared" si="6"/>
        <v>B</v>
      </c>
      <c r="M24" s="28">
        <f t="shared" si="7"/>
        <v>78</v>
      </c>
      <c r="N24" s="28" t="str">
        <f t="shared" si="8"/>
        <v>B</v>
      </c>
      <c r="O24" s="36">
        <v>2</v>
      </c>
      <c r="P24" s="28" t="str">
        <f t="shared" si="9"/>
        <v xml:space="preserve">Terampil mengungkapkan kembali hal-hal yang dapat diteladani dari tokoh yang terdapat dalam teks biografi yang dibaca secara tertulis tetapi perlu peningkatan dalam menyusun teks biografi tokoh. </v>
      </c>
      <c r="Q24" s="39"/>
      <c r="R24" s="39" t="s">
        <v>8</v>
      </c>
      <c r="S24" s="18"/>
      <c r="T24" s="1">
        <v>78</v>
      </c>
      <c r="U24" s="1">
        <v>78</v>
      </c>
      <c r="V24" s="1">
        <v>72</v>
      </c>
      <c r="W24" s="1"/>
      <c r="X24" s="1"/>
      <c r="Y24" s="1"/>
      <c r="Z24" s="1"/>
      <c r="AA24" s="1"/>
      <c r="AB24" s="1"/>
      <c r="AC24" s="1"/>
      <c r="AD24" s="1"/>
      <c r="AE24" s="18"/>
      <c r="AF24" s="1">
        <v>78</v>
      </c>
      <c r="AG24" s="1">
        <v>78</v>
      </c>
      <c r="AH24" s="1">
        <v>78</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102617</v>
      </c>
      <c r="C25" s="19" t="s">
        <v>79</v>
      </c>
      <c r="D25" s="18"/>
      <c r="E25" s="28">
        <f t="shared" si="0"/>
        <v>79</v>
      </c>
      <c r="F25" s="28" t="str">
        <f t="shared" si="1"/>
        <v>B</v>
      </c>
      <c r="G25" s="28">
        <f t="shared" si="2"/>
        <v>79</v>
      </c>
      <c r="H25" s="28" t="str">
        <f t="shared" si="3"/>
        <v>B</v>
      </c>
      <c r="I25" s="36">
        <v>2</v>
      </c>
      <c r="J25" s="28" t="str">
        <f t="shared" si="4"/>
        <v>Memiliki kemampuan menganalisis isi struktur teks negosiasi dan  menganalisis aspek makna kebahasaan dalam teks biografi, analisis isi debat dan mengidentifikasi isi puisi.</v>
      </c>
      <c r="K25" s="28">
        <f t="shared" si="5"/>
        <v>78.333333333333329</v>
      </c>
      <c r="L25" s="28" t="str">
        <f t="shared" si="6"/>
        <v>B</v>
      </c>
      <c r="M25" s="28">
        <f t="shared" si="7"/>
        <v>78.333333333333329</v>
      </c>
      <c r="N25" s="28" t="str">
        <f t="shared" si="8"/>
        <v>B</v>
      </c>
      <c r="O25" s="36">
        <v>2</v>
      </c>
      <c r="P25" s="28" t="str">
        <f t="shared" si="9"/>
        <v xml:space="preserve">Terampil mengungkapkan kembali hal-hal yang dapat diteladani dari tokoh yang terdapat dalam teks biografi yang dibaca secara tertulis tetapi perlu peningkatan dalam menyusun teks biografi tokoh. </v>
      </c>
      <c r="Q25" s="39"/>
      <c r="R25" s="39" t="s">
        <v>8</v>
      </c>
      <c r="S25" s="18"/>
      <c r="T25" s="1">
        <v>80</v>
      </c>
      <c r="U25" s="1">
        <v>80</v>
      </c>
      <c r="V25" s="1">
        <v>78</v>
      </c>
      <c r="W25" s="1"/>
      <c r="X25" s="1"/>
      <c r="Y25" s="1"/>
      <c r="Z25" s="1"/>
      <c r="AA25" s="1"/>
      <c r="AB25" s="1"/>
      <c r="AC25" s="1"/>
      <c r="AD25" s="1"/>
      <c r="AE25" s="18"/>
      <c r="AF25" s="1">
        <v>80</v>
      </c>
      <c r="AG25" s="1">
        <v>80</v>
      </c>
      <c r="AH25" s="1">
        <v>75</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34667</v>
      </c>
      <c r="FK25" s="41">
        <v>34677</v>
      </c>
    </row>
    <row r="26" spans="1:167" x14ac:dyDescent="0.25">
      <c r="A26" s="19">
        <v>16</v>
      </c>
      <c r="B26" s="19">
        <v>102632</v>
      </c>
      <c r="C26" s="19" t="s">
        <v>81</v>
      </c>
      <c r="D26" s="18"/>
      <c r="E26" s="28">
        <f t="shared" si="0"/>
        <v>79</v>
      </c>
      <c r="F26" s="28" t="str">
        <f t="shared" si="1"/>
        <v>B</v>
      </c>
      <c r="G26" s="28">
        <f t="shared" si="2"/>
        <v>79</v>
      </c>
      <c r="H26" s="28" t="str">
        <f t="shared" si="3"/>
        <v>B</v>
      </c>
      <c r="I26" s="36">
        <v>2</v>
      </c>
      <c r="J26" s="28" t="str">
        <f t="shared" si="4"/>
        <v>Memiliki kemampuan menganalisis isi struktur teks negosiasi dan  menganalisis aspek makna kebahasaan dalam teks biografi, analisis isi debat dan mengidentifikasi isi puisi.</v>
      </c>
      <c r="K26" s="28">
        <f t="shared" si="5"/>
        <v>78.666666666666671</v>
      </c>
      <c r="L26" s="28" t="str">
        <f t="shared" si="6"/>
        <v>B</v>
      </c>
      <c r="M26" s="28">
        <f t="shared" si="7"/>
        <v>78.666666666666671</v>
      </c>
      <c r="N26" s="28" t="str">
        <f t="shared" si="8"/>
        <v>B</v>
      </c>
      <c r="O26" s="36">
        <v>2</v>
      </c>
      <c r="P26" s="28" t="str">
        <f t="shared" si="9"/>
        <v xml:space="preserve">Terampil mengungkapkan kembali hal-hal yang dapat diteladani dari tokoh yang terdapat dalam teks biografi yang dibaca secara tertulis tetapi perlu peningkatan dalam menyusun teks biografi tokoh. </v>
      </c>
      <c r="Q26" s="39"/>
      <c r="R26" s="39" t="s">
        <v>8</v>
      </c>
      <c r="S26" s="18"/>
      <c r="T26" s="1">
        <v>82</v>
      </c>
      <c r="U26" s="1">
        <v>80</v>
      </c>
      <c r="V26" s="1">
        <v>75</v>
      </c>
      <c r="W26" s="1"/>
      <c r="X26" s="1"/>
      <c r="Y26" s="1"/>
      <c r="Z26" s="1"/>
      <c r="AA26" s="1"/>
      <c r="AB26" s="1"/>
      <c r="AC26" s="1"/>
      <c r="AD26" s="1"/>
      <c r="AE26" s="18"/>
      <c r="AF26" s="1">
        <v>81</v>
      </c>
      <c r="AG26" s="1">
        <v>80</v>
      </c>
      <c r="AH26" s="1">
        <v>75</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102647</v>
      </c>
      <c r="C27" s="19" t="s">
        <v>82</v>
      </c>
      <c r="D27" s="18"/>
      <c r="E27" s="28">
        <f t="shared" si="0"/>
        <v>87</v>
      </c>
      <c r="F27" s="28" t="str">
        <f t="shared" si="1"/>
        <v>A</v>
      </c>
      <c r="G27" s="28">
        <f t="shared" si="2"/>
        <v>87</v>
      </c>
      <c r="H27" s="28" t="str">
        <f t="shared" si="3"/>
        <v>A</v>
      </c>
      <c r="I27" s="36">
        <v>4</v>
      </c>
      <c r="J27" s="28" t="str">
        <f t="shared" si="4"/>
        <v>Memiliki kemampuan menganalisis isi struktur teks negosiasi, namun perlu peningkatan menganalisis aspek makna kebahasaan dalam teks biografi, analisis isi debat dan mengidentifikasi isi puisi.</v>
      </c>
      <c r="K27" s="28">
        <f t="shared" si="5"/>
        <v>84.666666666666671</v>
      </c>
      <c r="L27" s="28" t="str">
        <f t="shared" si="6"/>
        <v>A</v>
      </c>
      <c r="M27" s="28">
        <f t="shared" si="7"/>
        <v>84.666666666666671</v>
      </c>
      <c r="N27" s="28" t="str">
        <f t="shared" si="8"/>
        <v>A</v>
      </c>
      <c r="O27" s="36">
        <v>2</v>
      </c>
      <c r="P27" s="28" t="str">
        <f t="shared" si="9"/>
        <v xml:space="preserve">Terampil mengungkapkan kembali hal-hal yang dapat diteladani dari tokoh yang terdapat dalam teks biografi yang dibaca secara tertulis tetapi perlu peningkatan dalam menyusun teks biografi tokoh. </v>
      </c>
      <c r="Q27" s="39"/>
      <c r="R27" s="39" t="s">
        <v>8</v>
      </c>
      <c r="S27" s="18"/>
      <c r="T27" s="1">
        <v>80</v>
      </c>
      <c r="U27" s="1">
        <v>80</v>
      </c>
      <c r="V27" s="1">
        <v>100</v>
      </c>
      <c r="W27" s="1"/>
      <c r="X27" s="1"/>
      <c r="Y27" s="1"/>
      <c r="Z27" s="1"/>
      <c r="AA27" s="1"/>
      <c r="AB27" s="1"/>
      <c r="AC27" s="1"/>
      <c r="AD27" s="1"/>
      <c r="AE27" s="18"/>
      <c r="AF27" s="1">
        <v>82</v>
      </c>
      <c r="AG27" s="1">
        <v>82</v>
      </c>
      <c r="AH27" s="1">
        <v>90</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34668</v>
      </c>
      <c r="FK27" s="41">
        <v>34678</v>
      </c>
    </row>
    <row r="28" spans="1:167" x14ac:dyDescent="0.25">
      <c r="A28" s="19">
        <v>18</v>
      </c>
      <c r="B28" s="19">
        <v>102662</v>
      </c>
      <c r="C28" s="19" t="s">
        <v>83</v>
      </c>
      <c r="D28" s="18"/>
      <c r="E28" s="28">
        <f t="shared" si="0"/>
        <v>81</v>
      </c>
      <c r="F28" s="28" t="str">
        <f t="shared" si="1"/>
        <v>B</v>
      </c>
      <c r="G28" s="28">
        <f t="shared" si="2"/>
        <v>81</v>
      </c>
      <c r="H28" s="28" t="str">
        <f t="shared" si="3"/>
        <v>B</v>
      </c>
      <c r="I28" s="36">
        <v>2</v>
      </c>
      <c r="J28" s="28" t="str">
        <f t="shared" si="4"/>
        <v>Memiliki kemampuan menganalisis isi struktur teks negosiasi dan  menganalisis aspek makna kebahasaan dalam teks biografi, analisis isi debat dan mengidentifikasi isi puisi.</v>
      </c>
      <c r="K28" s="28">
        <f t="shared" si="5"/>
        <v>80.666666666666671</v>
      </c>
      <c r="L28" s="28" t="str">
        <f t="shared" si="6"/>
        <v>B</v>
      </c>
      <c r="M28" s="28">
        <f t="shared" si="7"/>
        <v>80.666666666666671</v>
      </c>
      <c r="N28" s="28" t="str">
        <f t="shared" si="8"/>
        <v>B</v>
      </c>
      <c r="O28" s="36">
        <v>2</v>
      </c>
      <c r="P28" s="28" t="str">
        <f t="shared" si="9"/>
        <v xml:space="preserve">Terampil mengungkapkan kembali hal-hal yang dapat diteladani dari tokoh yang terdapat dalam teks biografi yang dibaca secara tertulis tetapi perlu peningkatan dalam menyusun teks biografi tokoh. </v>
      </c>
      <c r="Q28" s="39"/>
      <c r="R28" s="39" t="s">
        <v>8</v>
      </c>
      <c r="S28" s="18"/>
      <c r="T28" s="1">
        <v>80</v>
      </c>
      <c r="U28" s="1">
        <v>82</v>
      </c>
      <c r="V28" s="1">
        <v>80</v>
      </c>
      <c r="W28" s="1"/>
      <c r="X28" s="1"/>
      <c r="Y28" s="1"/>
      <c r="Z28" s="1"/>
      <c r="AA28" s="1"/>
      <c r="AB28" s="1"/>
      <c r="AC28" s="1"/>
      <c r="AD28" s="1"/>
      <c r="AE28" s="18"/>
      <c r="AF28" s="1">
        <v>81</v>
      </c>
      <c r="AG28" s="1">
        <v>81</v>
      </c>
      <c r="AH28" s="1">
        <v>80</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102677</v>
      </c>
      <c r="C29" s="19" t="s">
        <v>84</v>
      </c>
      <c r="D29" s="18"/>
      <c r="E29" s="28">
        <f t="shared" si="0"/>
        <v>86</v>
      </c>
      <c r="F29" s="28" t="str">
        <f t="shared" si="1"/>
        <v>A</v>
      </c>
      <c r="G29" s="28">
        <f t="shared" si="2"/>
        <v>86</v>
      </c>
      <c r="H29" s="28" t="str">
        <f t="shared" si="3"/>
        <v>A</v>
      </c>
      <c r="I29" s="36">
        <v>4</v>
      </c>
      <c r="J29" s="28" t="str">
        <f t="shared" si="4"/>
        <v>Memiliki kemampuan menganalisis isi struktur teks negosiasi, namun perlu peningkatan menganalisis aspek makna kebahasaan dalam teks biografi, analisis isi debat dan mengidentifikasi isi puisi.</v>
      </c>
      <c r="K29" s="28">
        <f t="shared" si="5"/>
        <v>79.333333333333329</v>
      </c>
      <c r="L29" s="28" t="str">
        <f t="shared" si="6"/>
        <v>B</v>
      </c>
      <c r="M29" s="28">
        <f t="shared" si="7"/>
        <v>79.333333333333329</v>
      </c>
      <c r="N29" s="28" t="str">
        <f t="shared" si="8"/>
        <v>B</v>
      </c>
      <c r="O29" s="36">
        <v>2</v>
      </c>
      <c r="P29" s="28" t="str">
        <f t="shared" si="9"/>
        <v xml:space="preserve">Terampil mengungkapkan kembali hal-hal yang dapat diteladani dari tokoh yang terdapat dalam teks biografi yang dibaca secara tertulis tetapi perlu peningkatan dalam menyusun teks biografi tokoh. </v>
      </c>
      <c r="Q29" s="39"/>
      <c r="R29" s="39" t="s">
        <v>8</v>
      </c>
      <c r="S29" s="18"/>
      <c r="T29" s="1">
        <v>79</v>
      </c>
      <c r="U29" s="1">
        <v>78</v>
      </c>
      <c r="V29" s="1">
        <v>100</v>
      </c>
      <c r="W29" s="1"/>
      <c r="X29" s="1"/>
      <c r="Y29" s="1"/>
      <c r="Z29" s="1"/>
      <c r="AA29" s="1"/>
      <c r="AB29" s="1"/>
      <c r="AC29" s="1"/>
      <c r="AD29" s="1"/>
      <c r="AE29" s="18"/>
      <c r="AF29" s="1">
        <v>79</v>
      </c>
      <c r="AG29" s="1">
        <v>79</v>
      </c>
      <c r="AH29" s="1">
        <v>80</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34669</v>
      </c>
      <c r="FK29" s="41">
        <v>34679</v>
      </c>
    </row>
    <row r="30" spans="1:167" x14ac:dyDescent="0.25">
      <c r="A30" s="19">
        <v>20</v>
      </c>
      <c r="B30" s="19">
        <v>102692</v>
      </c>
      <c r="C30" s="19" t="s">
        <v>85</v>
      </c>
      <c r="D30" s="18"/>
      <c r="E30" s="28">
        <f t="shared" si="0"/>
        <v>80</v>
      </c>
      <c r="F30" s="28" t="str">
        <f t="shared" si="1"/>
        <v>B</v>
      </c>
      <c r="G30" s="28">
        <f t="shared" si="2"/>
        <v>80</v>
      </c>
      <c r="H30" s="28" t="str">
        <f t="shared" si="3"/>
        <v>B</v>
      </c>
      <c r="I30" s="36">
        <v>2</v>
      </c>
      <c r="J30" s="28" t="str">
        <f t="shared" si="4"/>
        <v>Memiliki kemampuan menganalisis isi struktur teks negosiasi dan  menganalisis aspek makna kebahasaan dalam teks biografi, analisis isi debat dan mengidentifikasi isi puisi.</v>
      </c>
      <c r="K30" s="28">
        <f t="shared" si="5"/>
        <v>80.666666666666671</v>
      </c>
      <c r="L30" s="28" t="str">
        <f t="shared" si="6"/>
        <v>B</v>
      </c>
      <c r="M30" s="28">
        <f t="shared" si="7"/>
        <v>80.666666666666671</v>
      </c>
      <c r="N30" s="28" t="str">
        <f t="shared" si="8"/>
        <v>B</v>
      </c>
      <c r="O30" s="36">
        <v>2</v>
      </c>
      <c r="P30" s="28" t="str">
        <f t="shared" si="9"/>
        <v xml:space="preserve">Terampil mengungkapkan kembali hal-hal yang dapat diteladani dari tokoh yang terdapat dalam teks biografi yang dibaca secara tertulis tetapi perlu peningkatan dalam menyusun teks biografi tokoh. </v>
      </c>
      <c r="Q30" s="39"/>
      <c r="R30" s="39" t="s">
        <v>8</v>
      </c>
      <c r="S30" s="18"/>
      <c r="T30" s="1">
        <v>82</v>
      </c>
      <c r="U30" s="1">
        <v>80</v>
      </c>
      <c r="V30" s="1">
        <v>78</v>
      </c>
      <c r="W30" s="1"/>
      <c r="X30" s="1"/>
      <c r="Y30" s="1"/>
      <c r="Z30" s="1"/>
      <c r="AA30" s="1"/>
      <c r="AB30" s="1"/>
      <c r="AC30" s="1"/>
      <c r="AD30" s="1"/>
      <c r="AE30" s="18"/>
      <c r="AF30" s="1">
        <v>80</v>
      </c>
      <c r="AG30" s="1">
        <v>80</v>
      </c>
      <c r="AH30" s="1">
        <v>82</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102707</v>
      </c>
      <c r="C31" s="19" t="s">
        <v>86</v>
      </c>
      <c r="D31" s="18"/>
      <c r="E31" s="28">
        <f t="shared" si="0"/>
        <v>84</v>
      </c>
      <c r="F31" s="28" t="str">
        <f t="shared" si="1"/>
        <v>B</v>
      </c>
      <c r="G31" s="28">
        <f t="shared" si="2"/>
        <v>84</v>
      </c>
      <c r="H31" s="28" t="str">
        <f t="shared" si="3"/>
        <v>B</v>
      </c>
      <c r="I31" s="36">
        <v>2</v>
      </c>
      <c r="J31" s="28" t="str">
        <f t="shared" si="4"/>
        <v>Memiliki kemampuan menganalisis isi struktur teks negosiasi dan  menganalisis aspek makna kebahasaan dalam teks biografi, analisis isi debat dan mengidentifikasi isi puisi.</v>
      </c>
      <c r="K31" s="28">
        <f t="shared" si="5"/>
        <v>83.666666666666671</v>
      </c>
      <c r="L31" s="28" t="str">
        <f t="shared" si="6"/>
        <v>B</v>
      </c>
      <c r="M31" s="28">
        <f t="shared" si="7"/>
        <v>83.666666666666671</v>
      </c>
      <c r="N31" s="28" t="str">
        <f t="shared" si="8"/>
        <v>B</v>
      </c>
      <c r="O31" s="36">
        <v>2</v>
      </c>
      <c r="P31" s="28" t="str">
        <f t="shared" si="9"/>
        <v xml:space="preserve">Terampil mengungkapkan kembali hal-hal yang dapat diteladani dari tokoh yang terdapat dalam teks biografi yang dibaca secara tertulis tetapi perlu peningkatan dalam menyusun teks biografi tokoh. </v>
      </c>
      <c r="Q31" s="39"/>
      <c r="R31" s="39" t="s">
        <v>8</v>
      </c>
      <c r="S31" s="18"/>
      <c r="T31" s="1">
        <v>81</v>
      </c>
      <c r="U31" s="1">
        <v>82</v>
      </c>
      <c r="V31" s="1">
        <v>90</v>
      </c>
      <c r="W31" s="1"/>
      <c r="X31" s="1"/>
      <c r="Y31" s="1"/>
      <c r="Z31" s="1"/>
      <c r="AA31" s="1"/>
      <c r="AB31" s="1"/>
      <c r="AC31" s="1"/>
      <c r="AD31" s="1"/>
      <c r="AE31" s="18"/>
      <c r="AF31" s="1">
        <v>80</v>
      </c>
      <c r="AG31" s="1">
        <v>81</v>
      </c>
      <c r="AH31" s="1">
        <v>90</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34670</v>
      </c>
      <c r="FK31" s="41">
        <v>34680</v>
      </c>
    </row>
    <row r="32" spans="1:167" x14ac:dyDescent="0.25">
      <c r="A32" s="19">
        <v>22</v>
      </c>
      <c r="B32" s="19">
        <v>102722</v>
      </c>
      <c r="C32" s="19" t="s">
        <v>87</v>
      </c>
      <c r="D32" s="18"/>
      <c r="E32" s="28">
        <f t="shared" si="0"/>
        <v>79</v>
      </c>
      <c r="F32" s="28" t="str">
        <f t="shared" si="1"/>
        <v>B</v>
      </c>
      <c r="G32" s="28">
        <f t="shared" si="2"/>
        <v>79</v>
      </c>
      <c r="H32" s="28" t="str">
        <f t="shared" si="3"/>
        <v>B</v>
      </c>
      <c r="I32" s="36">
        <v>2</v>
      </c>
      <c r="J32" s="28" t="str">
        <f t="shared" si="4"/>
        <v>Memiliki kemampuan menganalisis isi struktur teks negosiasi dan  menganalisis aspek makna kebahasaan dalam teks biografi, analisis isi debat dan mengidentifikasi isi puisi.</v>
      </c>
      <c r="K32" s="28">
        <f t="shared" si="5"/>
        <v>79.333333333333329</v>
      </c>
      <c r="L32" s="28" t="str">
        <f t="shared" si="6"/>
        <v>B</v>
      </c>
      <c r="M32" s="28">
        <f t="shared" si="7"/>
        <v>79.333333333333329</v>
      </c>
      <c r="N32" s="28" t="str">
        <f t="shared" si="8"/>
        <v>B</v>
      </c>
      <c r="O32" s="36">
        <v>2</v>
      </c>
      <c r="P32" s="28" t="str">
        <f t="shared" si="9"/>
        <v xml:space="preserve">Terampil mengungkapkan kembali hal-hal yang dapat diteladani dari tokoh yang terdapat dalam teks biografi yang dibaca secara tertulis tetapi perlu peningkatan dalam menyusun teks biografi tokoh. </v>
      </c>
      <c r="Q32" s="39"/>
      <c r="R32" s="39" t="s">
        <v>8</v>
      </c>
      <c r="S32" s="18"/>
      <c r="T32" s="1">
        <v>80</v>
      </c>
      <c r="U32" s="1">
        <v>80</v>
      </c>
      <c r="V32" s="1">
        <v>78</v>
      </c>
      <c r="W32" s="1"/>
      <c r="X32" s="1"/>
      <c r="Y32" s="1"/>
      <c r="Z32" s="1"/>
      <c r="AA32" s="1"/>
      <c r="AB32" s="1"/>
      <c r="AC32" s="1"/>
      <c r="AD32" s="1"/>
      <c r="AE32" s="18"/>
      <c r="AF32" s="1">
        <v>80</v>
      </c>
      <c r="AG32" s="1">
        <v>80</v>
      </c>
      <c r="AH32" s="1">
        <v>78</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102737</v>
      </c>
      <c r="C33" s="19" t="s">
        <v>88</v>
      </c>
      <c r="D33" s="18"/>
      <c r="E33" s="28">
        <f t="shared" si="0"/>
        <v>81</v>
      </c>
      <c r="F33" s="28" t="str">
        <f t="shared" si="1"/>
        <v>B</v>
      </c>
      <c r="G33" s="28">
        <f t="shared" si="2"/>
        <v>81</v>
      </c>
      <c r="H33" s="28" t="str">
        <f t="shared" si="3"/>
        <v>B</v>
      </c>
      <c r="I33" s="36">
        <v>2</v>
      </c>
      <c r="J33" s="28" t="str">
        <f t="shared" si="4"/>
        <v>Memiliki kemampuan menganalisis isi struktur teks negosiasi dan  menganalisis aspek makna kebahasaan dalam teks biografi, analisis isi debat dan mengidentifikasi isi puisi.</v>
      </c>
      <c r="K33" s="28">
        <f t="shared" si="5"/>
        <v>80.666666666666671</v>
      </c>
      <c r="L33" s="28" t="str">
        <f t="shared" si="6"/>
        <v>B</v>
      </c>
      <c r="M33" s="28">
        <f t="shared" si="7"/>
        <v>80.666666666666671</v>
      </c>
      <c r="N33" s="28" t="str">
        <f t="shared" si="8"/>
        <v>B</v>
      </c>
      <c r="O33" s="36">
        <v>2</v>
      </c>
      <c r="P33" s="28" t="str">
        <f t="shared" si="9"/>
        <v xml:space="preserve">Terampil mengungkapkan kembali hal-hal yang dapat diteladani dari tokoh yang terdapat dalam teks biografi yang dibaca secara tertulis tetapi perlu peningkatan dalam menyusun teks biografi tokoh. </v>
      </c>
      <c r="Q33" s="39"/>
      <c r="R33" s="39" t="s">
        <v>8</v>
      </c>
      <c r="S33" s="18"/>
      <c r="T33" s="1">
        <v>82</v>
      </c>
      <c r="U33" s="1">
        <v>82</v>
      </c>
      <c r="V33" s="1">
        <v>80</v>
      </c>
      <c r="W33" s="1"/>
      <c r="X33" s="1"/>
      <c r="Y33" s="1"/>
      <c r="Z33" s="1"/>
      <c r="AA33" s="1"/>
      <c r="AB33" s="1"/>
      <c r="AC33" s="1"/>
      <c r="AD33" s="1"/>
      <c r="AE33" s="18"/>
      <c r="AF33" s="1">
        <v>81</v>
      </c>
      <c r="AG33" s="1">
        <v>81</v>
      </c>
      <c r="AH33" s="1">
        <v>80</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102752</v>
      </c>
      <c r="C34" s="19" t="s">
        <v>89</v>
      </c>
      <c r="D34" s="18"/>
      <c r="E34" s="28">
        <f t="shared" si="0"/>
        <v>77</v>
      </c>
      <c r="F34" s="28" t="str">
        <f t="shared" si="1"/>
        <v>B</v>
      </c>
      <c r="G34" s="28">
        <f t="shared" si="2"/>
        <v>77</v>
      </c>
      <c r="H34" s="28" t="str">
        <f t="shared" si="3"/>
        <v>B</v>
      </c>
      <c r="I34" s="36">
        <v>2</v>
      </c>
      <c r="J34" s="28" t="str">
        <f t="shared" si="4"/>
        <v>Memiliki kemampuan menganalisis isi struktur teks negosiasi dan  menganalisis aspek makna kebahasaan dalam teks biografi, analisis isi debat dan mengidentifikasi isi puisi.</v>
      </c>
      <c r="K34" s="28">
        <f t="shared" si="5"/>
        <v>79.333333333333329</v>
      </c>
      <c r="L34" s="28" t="str">
        <f t="shared" si="6"/>
        <v>B</v>
      </c>
      <c r="M34" s="28">
        <f t="shared" si="7"/>
        <v>79.333333333333329</v>
      </c>
      <c r="N34" s="28" t="str">
        <f t="shared" si="8"/>
        <v>B</v>
      </c>
      <c r="O34" s="36">
        <v>2</v>
      </c>
      <c r="P34" s="28" t="str">
        <f t="shared" si="9"/>
        <v xml:space="preserve">Terampil mengungkapkan kembali hal-hal yang dapat diteladani dari tokoh yang terdapat dalam teks biografi yang dibaca secara tertulis tetapi perlu peningkatan dalam menyusun teks biografi tokoh. </v>
      </c>
      <c r="Q34" s="39"/>
      <c r="R34" s="39" t="s">
        <v>8</v>
      </c>
      <c r="S34" s="18"/>
      <c r="T34" s="1">
        <v>79</v>
      </c>
      <c r="U34" s="1">
        <v>80</v>
      </c>
      <c r="V34" s="1">
        <v>73</v>
      </c>
      <c r="W34" s="1"/>
      <c r="X34" s="1"/>
      <c r="Y34" s="1"/>
      <c r="Z34" s="1"/>
      <c r="AA34" s="1"/>
      <c r="AB34" s="1"/>
      <c r="AC34" s="1"/>
      <c r="AD34" s="1"/>
      <c r="AE34" s="18"/>
      <c r="AF34" s="1">
        <v>80</v>
      </c>
      <c r="AG34" s="1">
        <v>80</v>
      </c>
      <c r="AH34" s="1">
        <v>78</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102767</v>
      </c>
      <c r="C35" s="19" t="s">
        <v>90</v>
      </c>
      <c r="D35" s="18"/>
      <c r="E35" s="28">
        <f t="shared" si="0"/>
        <v>87</v>
      </c>
      <c r="F35" s="28" t="str">
        <f t="shared" si="1"/>
        <v>A</v>
      </c>
      <c r="G35" s="28">
        <f t="shared" si="2"/>
        <v>87</v>
      </c>
      <c r="H35" s="28" t="str">
        <f t="shared" si="3"/>
        <v>A</v>
      </c>
      <c r="I35" s="36">
        <v>4</v>
      </c>
      <c r="J35" s="28" t="str">
        <f t="shared" si="4"/>
        <v>Memiliki kemampuan menganalisis isi struktur teks negosiasi, namun perlu peningkatan menganalisis aspek makna kebahasaan dalam teks biografi, analisis isi debat dan mengidentifikasi isi puisi.</v>
      </c>
      <c r="K35" s="28">
        <f t="shared" si="5"/>
        <v>80.333333333333329</v>
      </c>
      <c r="L35" s="28" t="str">
        <f t="shared" si="6"/>
        <v>B</v>
      </c>
      <c r="M35" s="28">
        <f t="shared" si="7"/>
        <v>80.333333333333329</v>
      </c>
      <c r="N35" s="28" t="str">
        <f t="shared" si="8"/>
        <v>B</v>
      </c>
      <c r="O35" s="36">
        <v>2</v>
      </c>
      <c r="P35" s="28" t="str">
        <f t="shared" si="9"/>
        <v xml:space="preserve">Terampil mengungkapkan kembali hal-hal yang dapat diteladani dari tokoh yang terdapat dalam teks biografi yang dibaca secara tertulis tetapi perlu peningkatan dalam menyusun teks biografi tokoh. </v>
      </c>
      <c r="Q35" s="39"/>
      <c r="R35" s="39" t="s">
        <v>8</v>
      </c>
      <c r="S35" s="18"/>
      <c r="T35" s="1">
        <v>81</v>
      </c>
      <c r="U35" s="1">
        <v>80</v>
      </c>
      <c r="V35" s="1">
        <v>100</v>
      </c>
      <c r="W35" s="1"/>
      <c r="X35" s="1"/>
      <c r="Y35" s="1"/>
      <c r="Z35" s="1"/>
      <c r="AA35" s="1"/>
      <c r="AB35" s="1"/>
      <c r="AC35" s="1"/>
      <c r="AD35" s="1"/>
      <c r="AE35" s="18"/>
      <c r="AF35" s="1">
        <v>80</v>
      </c>
      <c r="AG35" s="1">
        <v>81</v>
      </c>
      <c r="AH35" s="1">
        <v>80</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102782</v>
      </c>
      <c r="C36" s="19" t="s">
        <v>91</v>
      </c>
      <c r="D36" s="18"/>
      <c r="E36" s="28">
        <f t="shared" si="0"/>
        <v>80</v>
      </c>
      <c r="F36" s="28" t="str">
        <f t="shared" si="1"/>
        <v>B</v>
      </c>
      <c r="G36" s="28">
        <f t="shared" si="2"/>
        <v>80</v>
      </c>
      <c r="H36" s="28" t="str">
        <f t="shared" si="3"/>
        <v>B</v>
      </c>
      <c r="I36" s="36">
        <v>2</v>
      </c>
      <c r="J36" s="28" t="str">
        <f t="shared" si="4"/>
        <v>Memiliki kemampuan menganalisis isi struktur teks negosiasi dan  menganalisis aspek makna kebahasaan dalam teks biografi, analisis isi debat dan mengidentifikasi isi puisi.</v>
      </c>
      <c r="K36" s="28">
        <f t="shared" si="5"/>
        <v>79.666666666666671</v>
      </c>
      <c r="L36" s="28" t="str">
        <f t="shared" si="6"/>
        <v>B</v>
      </c>
      <c r="M36" s="28">
        <f t="shared" si="7"/>
        <v>79.666666666666671</v>
      </c>
      <c r="N36" s="28" t="str">
        <f t="shared" si="8"/>
        <v>B</v>
      </c>
      <c r="O36" s="36">
        <v>2</v>
      </c>
      <c r="P36" s="28" t="str">
        <f t="shared" si="9"/>
        <v xml:space="preserve">Terampil mengungkapkan kembali hal-hal yang dapat diteladani dari tokoh yang terdapat dalam teks biografi yang dibaca secara tertulis tetapi perlu peningkatan dalam menyusun teks biografi tokoh. </v>
      </c>
      <c r="Q36" s="39"/>
      <c r="R36" s="39" t="s">
        <v>8</v>
      </c>
      <c r="S36" s="18"/>
      <c r="T36" s="1">
        <v>80</v>
      </c>
      <c r="U36" s="1">
        <v>80</v>
      </c>
      <c r="V36" s="1">
        <v>80</v>
      </c>
      <c r="W36" s="1"/>
      <c r="X36" s="1"/>
      <c r="Y36" s="1"/>
      <c r="Z36" s="1"/>
      <c r="AA36" s="1"/>
      <c r="AB36" s="1"/>
      <c r="AC36" s="1"/>
      <c r="AD36" s="1"/>
      <c r="AE36" s="18"/>
      <c r="AF36" s="1">
        <v>79</v>
      </c>
      <c r="AG36" s="1">
        <v>80</v>
      </c>
      <c r="AH36" s="1">
        <v>80</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102797</v>
      </c>
      <c r="C37" s="19" t="s">
        <v>92</v>
      </c>
      <c r="D37" s="18"/>
      <c r="E37" s="28">
        <f t="shared" si="0"/>
        <v>87</v>
      </c>
      <c r="F37" s="28" t="str">
        <f t="shared" si="1"/>
        <v>A</v>
      </c>
      <c r="G37" s="28">
        <f t="shared" si="2"/>
        <v>87</v>
      </c>
      <c r="H37" s="28" t="str">
        <f t="shared" si="3"/>
        <v>A</v>
      </c>
      <c r="I37" s="36">
        <v>4</v>
      </c>
      <c r="J37" s="28" t="str">
        <f t="shared" si="4"/>
        <v>Memiliki kemampuan menganalisis isi struktur teks negosiasi, namun perlu peningkatan menganalisis aspek makna kebahasaan dalam teks biografi, analisis isi debat dan mengidentifikasi isi puisi.</v>
      </c>
      <c r="K37" s="28">
        <f t="shared" si="5"/>
        <v>80.666666666666671</v>
      </c>
      <c r="L37" s="28" t="str">
        <f t="shared" si="6"/>
        <v>B</v>
      </c>
      <c r="M37" s="28">
        <f t="shared" si="7"/>
        <v>80.666666666666671</v>
      </c>
      <c r="N37" s="28" t="str">
        <f t="shared" si="8"/>
        <v>B</v>
      </c>
      <c r="O37" s="36">
        <v>2</v>
      </c>
      <c r="P37" s="28" t="str">
        <f t="shared" si="9"/>
        <v xml:space="preserve">Terampil mengungkapkan kembali hal-hal yang dapat diteladani dari tokoh yang terdapat dalam teks biografi yang dibaca secara tertulis tetapi perlu peningkatan dalam menyusun teks biografi tokoh. </v>
      </c>
      <c r="Q37" s="39"/>
      <c r="R37" s="39" t="s">
        <v>8</v>
      </c>
      <c r="S37" s="18"/>
      <c r="T37" s="1">
        <v>81</v>
      </c>
      <c r="U37" s="1">
        <v>81</v>
      </c>
      <c r="V37" s="1">
        <v>100</v>
      </c>
      <c r="W37" s="1"/>
      <c r="X37" s="1"/>
      <c r="Y37" s="1"/>
      <c r="Z37" s="1"/>
      <c r="AA37" s="1"/>
      <c r="AB37" s="1"/>
      <c r="AC37" s="1"/>
      <c r="AD37" s="1"/>
      <c r="AE37" s="18"/>
      <c r="AF37" s="1">
        <v>80</v>
      </c>
      <c r="AG37" s="1">
        <v>80</v>
      </c>
      <c r="AH37" s="1">
        <v>82</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102812</v>
      </c>
      <c r="C38" s="19" t="s">
        <v>93</v>
      </c>
      <c r="D38" s="18"/>
      <c r="E38" s="28">
        <f t="shared" si="0"/>
        <v>80</v>
      </c>
      <c r="F38" s="28" t="str">
        <f t="shared" si="1"/>
        <v>B</v>
      </c>
      <c r="G38" s="28">
        <f t="shared" si="2"/>
        <v>80</v>
      </c>
      <c r="H38" s="28" t="str">
        <f t="shared" si="3"/>
        <v>B</v>
      </c>
      <c r="I38" s="36">
        <v>2</v>
      </c>
      <c r="J38" s="28" t="str">
        <f t="shared" si="4"/>
        <v>Memiliki kemampuan menganalisis isi struktur teks negosiasi dan  menganalisis aspek makna kebahasaan dalam teks biografi, analisis isi debat dan mengidentifikasi isi puisi.</v>
      </c>
      <c r="K38" s="28">
        <f t="shared" si="5"/>
        <v>81.333333333333329</v>
      </c>
      <c r="L38" s="28" t="str">
        <f t="shared" si="6"/>
        <v>B</v>
      </c>
      <c r="M38" s="28">
        <f t="shared" si="7"/>
        <v>81.333333333333329</v>
      </c>
      <c r="N38" s="28" t="str">
        <f t="shared" si="8"/>
        <v>B</v>
      </c>
      <c r="O38" s="36">
        <v>2</v>
      </c>
      <c r="P38" s="28" t="str">
        <f t="shared" si="9"/>
        <v xml:space="preserve">Terampil mengungkapkan kembali hal-hal yang dapat diteladani dari tokoh yang terdapat dalam teks biografi yang dibaca secara tertulis tetapi perlu peningkatan dalam menyusun teks biografi tokoh. </v>
      </c>
      <c r="Q38" s="39"/>
      <c r="R38" s="39" t="s">
        <v>8</v>
      </c>
      <c r="S38" s="18"/>
      <c r="T38" s="1">
        <v>80</v>
      </c>
      <c r="U38" s="1">
        <v>81</v>
      </c>
      <c r="V38" s="1">
        <v>80</v>
      </c>
      <c r="W38" s="1"/>
      <c r="X38" s="1"/>
      <c r="Y38" s="1"/>
      <c r="Z38" s="1"/>
      <c r="AA38" s="1"/>
      <c r="AB38" s="1"/>
      <c r="AC38" s="1"/>
      <c r="AD38" s="1"/>
      <c r="AE38" s="18"/>
      <c r="AF38" s="1">
        <v>81</v>
      </c>
      <c r="AG38" s="1">
        <v>81</v>
      </c>
      <c r="AH38" s="1">
        <v>82</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102827</v>
      </c>
      <c r="C39" s="19" t="s">
        <v>94</v>
      </c>
      <c r="D39" s="18"/>
      <c r="E39" s="28">
        <f t="shared" si="0"/>
        <v>85</v>
      </c>
      <c r="F39" s="28" t="str">
        <f t="shared" si="1"/>
        <v>A</v>
      </c>
      <c r="G39" s="28">
        <f t="shared" si="2"/>
        <v>85</v>
      </c>
      <c r="H39" s="28" t="str">
        <f t="shared" si="3"/>
        <v>A</v>
      </c>
      <c r="I39" s="36">
        <v>4</v>
      </c>
      <c r="J39" s="28" t="str">
        <f t="shared" si="4"/>
        <v>Memiliki kemampuan menganalisis isi struktur teks negosiasi, namun perlu peningkatan menganalisis aspek makna kebahasaan dalam teks biografi, analisis isi debat dan mengidentifikasi isi puisi.</v>
      </c>
      <c r="K39" s="28">
        <f t="shared" si="5"/>
        <v>83.333333333333329</v>
      </c>
      <c r="L39" s="28" t="str">
        <f t="shared" si="6"/>
        <v>B</v>
      </c>
      <c r="M39" s="28">
        <f t="shared" si="7"/>
        <v>83.333333333333329</v>
      </c>
      <c r="N39" s="28" t="str">
        <f t="shared" si="8"/>
        <v>B</v>
      </c>
      <c r="O39" s="36">
        <v>2</v>
      </c>
      <c r="P39" s="28" t="str">
        <f t="shared" si="9"/>
        <v xml:space="preserve">Terampil mengungkapkan kembali hal-hal yang dapat diteladani dari tokoh yang terdapat dalam teks biografi yang dibaca secara tertulis tetapi perlu peningkatan dalam menyusun teks biografi tokoh. </v>
      </c>
      <c r="Q39" s="39"/>
      <c r="R39" s="39" t="s">
        <v>8</v>
      </c>
      <c r="S39" s="18"/>
      <c r="T39" s="1">
        <v>82</v>
      </c>
      <c r="U39" s="1">
        <v>82</v>
      </c>
      <c r="V39" s="1">
        <v>90</v>
      </c>
      <c r="W39" s="1"/>
      <c r="X39" s="1"/>
      <c r="Y39" s="1"/>
      <c r="Z39" s="1"/>
      <c r="AA39" s="1"/>
      <c r="AB39" s="1"/>
      <c r="AC39" s="1"/>
      <c r="AD39" s="1"/>
      <c r="AE39" s="18"/>
      <c r="AF39" s="1">
        <v>80</v>
      </c>
      <c r="AG39" s="1">
        <v>80</v>
      </c>
      <c r="AH39" s="1">
        <v>90</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102842</v>
      </c>
      <c r="C40" s="19" t="s">
        <v>95</v>
      </c>
      <c r="D40" s="18"/>
      <c r="E40" s="28">
        <f t="shared" si="0"/>
        <v>79</v>
      </c>
      <c r="F40" s="28" t="str">
        <f t="shared" si="1"/>
        <v>B</v>
      </c>
      <c r="G40" s="28">
        <f t="shared" si="2"/>
        <v>79</v>
      </c>
      <c r="H40" s="28" t="str">
        <f t="shared" si="3"/>
        <v>B</v>
      </c>
      <c r="I40" s="36">
        <v>2</v>
      </c>
      <c r="J40" s="28" t="str">
        <f t="shared" si="4"/>
        <v>Memiliki kemampuan menganalisis isi struktur teks negosiasi dan  menganalisis aspek makna kebahasaan dalam teks biografi, analisis isi debat dan mengidentifikasi isi puisi.</v>
      </c>
      <c r="K40" s="28">
        <f t="shared" si="5"/>
        <v>79.666666666666671</v>
      </c>
      <c r="L40" s="28" t="str">
        <f t="shared" si="6"/>
        <v>B</v>
      </c>
      <c r="M40" s="28">
        <f t="shared" si="7"/>
        <v>79.666666666666671</v>
      </c>
      <c r="N40" s="28" t="str">
        <f t="shared" si="8"/>
        <v>B</v>
      </c>
      <c r="O40" s="36">
        <v>2</v>
      </c>
      <c r="P40" s="28" t="str">
        <f t="shared" si="9"/>
        <v xml:space="preserve">Terampil mengungkapkan kembali hal-hal yang dapat diteladani dari tokoh yang terdapat dalam teks biografi yang dibaca secara tertulis tetapi perlu peningkatan dalam menyusun teks biografi tokoh. </v>
      </c>
      <c r="Q40" s="39"/>
      <c r="R40" s="39" t="s">
        <v>8</v>
      </c>
      <c r="S40" s="18"/>
      <c r="T40" s="1">
        <v>80</v>
      </c>
      <c r="U40" s="1">
        <v>80</v>
      </c>
      <c r="V40" s="1">
        <v>78</v>
      </c>
      <c r="W40" s="1"/>
      <c r="X40" s="1"/>
      <c r="Y40" s="1"/>
      <c r="Z40" s="1"/>
      <c r="AA40" s="1"/>
      <c r="AB40" s="1"/>
      <c r="AC40" s="1"/>
      <c r="AD40" s="1"/>
      <c r="AE40" s="18"/>
      <c r="AF40" s="1">
        <v>80</v>
      </c>
      <c r="AG40" s="1">
        <v>79</v>
      </c>
      <c r="AH40" s="1">
        <v>80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102857</v>
      </c>
      <c r="C41" s="19" t="s">
        <v>96</v>
      </c>
      <c r="D41" s="18"/>
      <c r="E41" s="28">
        <f t="shared" si="0"/>
        <v>88</v>
      </c>
      <c r="F41" s="28" t="str">
        <f t="shared" si="1"/>
        <v>A</v>
      </c>
      <c r="G41" s="28">
        <f t="shared" si="2"/>
        <v>88</v>
      </c>
      <c r="H41" s="28" t="str">
        <f t="shared" si="3"/>
        <v>A</v>
      </c>
      <c r="I41" s="36">
        <v>4</v>
      </c>
      <c r="J41" s="28" t="str">
        <f t="shared" si="4"/>
        <v>Memiliki kemampuan menganalisis isi struktur teks negosiasi, namun perlu peningkatan menganalisis aspek makna kebahasaan dalam teks biografi, analisis isi debat dan mengidentifikasi isi puisi.</v>
      </c>
      <c r="K41" s="28">
        <f t="shared" si="5"/>
        <v>81.333333333333329</v>
      </c>
      <c r="L41" s="28" t="str">
        <f t="shared" si="6"/>
        <v>B</v>
      </c>
      <c r="M41" s="28">
        <f t="shared" si="7"/>
        <v>81.333333333333329</v>
      </c>
      <c r="N41" s="28" t="str">
        <f t="shared" si="8"/>
        <v>B</v>
      </c>
      <c r="O41" s="36">
        <v>2</v>
      </c>
      <c r="P41" s="28" t="str">
        <f t="shared" si="9"/>
        <v xml:space="preserve">Terampil mengungkapkan kembali hal-hal yang dapat diteladani dari tokoh yang terdapat dalam teks biografi yang dibaca secara tertulis tetapi perlu peningkatan dalam menyusun teks biografi tokoh. </v>
      </c>
      <c r="Q41" s="39"/>
      <c r="R41" s="39" t="s">
        <v>8</v>
      </c>
      <c r="S41" s="18"/>
      <c r="T41" s="1">
        <v>82</v>
      </c>
      <c r="U41" s="1">
        <v>82</v>
      </c>
      <c r="V41" s="1">
        <v>100</v>
      </c>
      <c r="W41" s="1"/>
      <c r="X41" s="1"/>
      <c r="Y41" s="1"/>
      <c r="Z41" s="1"/>
      <c r="AA41" s="1"/>
      <c r="AB41" s="1"/>
      <c r="AC41" s="1"/>
      <c r="AD41" s="1"/>
      <c r="AE41" s="18"/>
      <c r="AF41" s="1">
        <v>82</v>
      </c>
      <c r="AG41" s="1">
        <v>82</v>
      </c>
      <c r="AH41" s="1">
        <v>80</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102872</v>
      </c>
      <c r="C42" s="19" t="s">
        <v>97</v>
      </c>
      <c r="D42" s="18"/>
      <c r="E42" s="28">
        <f t="shared" si="0"/>
        <v>80</v>
      </c>
      <c r="F42" s="28" t="str">
        <f t="shared" si="1"/>
        <v>B</v>
      </c>
      <c r="G42" s="28">
        <f t="shared" si="2"/>
        <v>80</v>
      </c>
      <c r="H42" s="28" t="str">
        <f t="shared" si="3"/>
        <v>B</v>
      </c>
      <c r="I42" s="36">
        <v>2</v>
      </c>
      <c r="J42" s="28" t="str">
        <f t="shared" si="4"/>
        <v>Memiliki kemampuan menganalisis isi struktur teks negosiasi dan  menganalisis aspek makna kebahasaan dalam teks biografi, analisis isi debat dan mengidentifikasi isi puisi.</v>
      </c>
      <c r="K42" s="28">
        <f t="shared" si="5"/>
        <v>79.333333333333329</v>
      </c>
      <c r="L42" s="28" t="str">
        <f t="shared" si="6"/>
        <v>B</v>
      </c>
      <c r="M42" s="28">
        <f t="shared" si="7"/>
        <v>79.333333333333329</v>
      </c>
      <c r="N42" s="28" t="str">
        <f t="shared" si="8"/>
        <v>B</v>
      </c>
      <c r="O42" s="36">
        <v>2</v>
      </c>
      <c r="P42" s="28" t="str">
        <f t="shared" si="9"/>
        <v xml:space="preserve">Terampil mengungkapkan kembali hal-hal yang dapat diteladani dari tokoh yang terdapat dalam teks biografi yang dibaca secara tertulis tetapi perlu peningkatan dalam menyusun teks biografi tokoh. </v>
      </c>
      <c r="Q42" s="39"/>
      <c r="R42" s="39" t="s">
        <v>8</v>
      </c>
      <c r="S42" s="18"/>
      <c r="T42" s="1">
        <v>80</v>
      </c>
      <c r="U42" s="1">
        <v>80</v>
      </c>
      <c r="V42" s="1">
        <v>80</v>
      </c>
      <c r="W42" s="1"/>
      <c r="X42" s="1"/>
      <c r="Y42" s="1"/>
      <c r="Z42" s="1"/>
      <c r="AA42" s="1"/>
      <c r="AB42" s="1"/>
      <c r="AC42" s="1"/>
      <c r="AD42" s="1"/>
      <c r="AE42" s="18"/>
      <c r="AF42" s="1">
        <v>80</v>
      </c>
      <c r="AG42" s="1">
        <v>80</v>
      </c>
      <c r="AH42" s="1">
        <v>78</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102887</v>
      </c>
      <c r="C43" s="19" t="s">
        <v>98</v>
      </c>
      <c r="D43" s="18"/>
      <c r="E43" s="28">
        <f t="shared" si="0"/>
        <v>88</v>
      </c>
      <c r="F43" s="28" t="str">
        <f t="shared" si="1"/>
        <v>A</v>
      </c>
      <c r="G43" s="28">
        <f t="shared" si="2"/>
        <v>88</v>
      </c>
      <c r="H43" s="28" t="str">
        <f t="shared" si="3"/>
        <v>A</v>
      </c>
      <c r="I43" s="36">
        <v>4</v>
      </c>
      <c r="J43" s="28" t="str">
        <f t="shared" si="4"/>
        <v>Memiliki kemampuan menganalisis isi struktur teks negosiasi, namun perlu peningkatan menganalisis aspek makna kebahasaan dalam teks biografi, analisis isi debat dan mengidentifikasi isi puisi.</v>
      </c>
      <c r="K43" s="28">
        <f t="shared" si="5"/>
        <v>81.333333333333329</v>
      </c>
      <c r="L43" s="28" t="str">
        <f t="shared" si="6"/>
        <v>B</v>
      </c>
      <c r="M43" s="28">
        <f t="shared" si="7"/>
        <v>81.333333333333329</v>
      </c>
      <c r="N43" s="28" t="str">
        <f t="shared" si="8"/>
        <v>B</v>
      </c>
      <c r="O43" s="36">
        <v>2</v>
      </c>
      <c r="P43" s="28" t="str">
        <f t="shared" si="9"/>
        <v xml:space="preserve">Terampil mengungkapkan kembali hal-hal yang dapat diteladani dari tokoh yang terdapat dalam teks biografi yang dibaca secara tertulis tetapi perlu peningkatan dalam menyusun teks biografi tokoh. </v>
      </c>
      <c r="Q43" s="39"/>
      <c r="R43" s="39" t="s">
        <v>8</v>
      </c>
      <c r="S43" s="18"/>
      <c r="T43" s="1">
        <v>84</v>
      </c>
      <c r="U43" s="1">
        <v>84</v>
      </c>
      <c r="V43" s="1">
        <v>95</v>
      </c>
      <c r="W43" s="1"/>
      <c r="X43" s="1"/>
      <c r="Y43" s="1"/>
      <c r="Z43" s="1"/>
      <c r="AA43" s="1"/>
      <c r="AB43" s="1"/>
      <c r="AC43" s="1"/>
      <c r="AD43" s="1"/>
      <c r="AE43" s="18"/>
      <c r="AF43" s="1">
        <v>82</v>
      </c>
      <c r="AG43" s="1">
        <v>82</v>
      </c>
      <c r="AH43" s="1">
        <v>80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102902</v>
      </c>
      <c r="C44" s="19" t="s">
        <v>99</v>
      </c>
      <c r="D44" s="18"/>
      <c r="E44" s="28">
        <f t="shared" si="0"/>
        <v>80</v>
      </c>
      <c r="F44" s="28" t="str">
        <f t="shared" si="1"/>
        <v>B</v>
      </c>
      <c r="G44" s="28">
        <f t="shared" si="2"/>
        <v>80</v>
      </c>
      <c r="H44" s="28" t="str">
        <f t="shared" si="3"/>
        <v>B</v>
      </c>
      <c r="I44" s="36">
        <v>2</v>
      </c>
      <c r="J44" s="28" t="str">
        <f t="shared" si="4"/>
        <v>Memiliki kemampuan menganalisis isi struktur teks negosiasi dan  menganalisis aspek makna kebahasaan dalam teks biografi, analisis isi debat dan mengidentifikasi isi puisi.</v>
      </c>
      <c r="K44" s="28">
        <f t="shared" si="5"/>
        <v>80</v>
      </c>
      <c r="L44" s="28" t="str">
        <f t="shared" si="6"/>
        <v>B</v>
      </c>
      <c r="M44" s="28">
        <f t="shared" si="7"/>
        <v>80</v>
      </c>
      <c r="N44" s="28" t="str">
        <f t="shared" si="8"/>
        <v>B</v>
      </c>
      <c r="O44" s="36">
        <v>2</v>
      </c>
      <c r="P44" s="28" t="str">
        <f t="shared" si="9"/>
        <v xml:space="preserve">Terampil mengungkapkan kembali hal-hal yang dapat diteladani dari tokoh yang terdapat dalam teks biografi yang dibaca secara tertulis tetapi perlu peningkatan dalam menyusun teks biografi tokoh. </v>
      </c>
      <c r="Q44" s="39"/>
      <c r="R44" s="39" t="s">
        <v>8</v>
      </c>
      <c r="S44" s="18"/>
      <c r="T44" s="1">
        <v>79</v>
      </c>
      <c r="U44" s="1">
        <v>80</v>
      </c>
      <c r="V44" s="1">
        <v>80</v>
      </c>
      <c r="W44" s="1"/>
      <c r="X44" s="1"/>
      <c r="Y44" s="1"/>
      <c r="Z44" s="1"/>
      <c r="AA44" s="1"/>
      <c r="AB44" s="1"/>
      <c r="AC44" s="1"/>
      <c r="AD44" s="1"/>
      <c r="AE44" s="18"/>
      <c r="AF44" s="1">
        <v>79</v>
      </c>
      <c r="AG44" s="1">
        <v>79</v>
      </c>
      <c r="AH44" s="1">
        <v>82</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102917</v>
      </c>
      <c r="C45" s="19" t="s">
        <v>100</v>
      </c>
      <c r="D45" s="18"/>
      <c r="E45" s="28">
        <f t="shared" si="0"/>
        <v>80</v>
      </c>
      <c r="F45" s="28" t="str">
        <f t="shared" si="1"/>
        <v>B</v>
      </c>
      <c r="G45" s="28">
        <f t="shared" si="2"/>
        <v>80</v>
      </c>
      <c r="H45" s="28" t="str">
        <f t="shared" si="3"/>
        <v>B</v>
      </c>
      <c r="I45" s="36">
        <v>2</v>
      </c>
      <c r="J45" s="28" t="str">
        <f t="shared" si="4"/>
        <v>Memiliki kemampuan menganalisis isi struktur teks negosiasi dan  menganalisis aspek makna kebahasaan dalam teks biografi, analisis isi debat dan mengidentifikasi isi puisi.</v>
      </c>
      <c r="K45" s="28">
        <f t="shared" si="5"/>
        <v>80.666666666666671</v>
      </c>
      <c r="L45" s="28" t="str">
        <f t="shared" si="6"/>
        <v>B</v>
      </c>
      <c r="M45" s="28">
        <f t="shared" si="7"/>
        <v>80.666666666666671</v>
      </c>
      <c r="N45" s="28" t="str">
        <f t="shared" si="8"/>
        <v>B</v>
      </c>
      <c r="O45" s="36">
        <v>2</v>
      </c>
      <c r="P45" s="28" t="str">
        <f t="shared" si="9"/>
        <v xml:space="preserve">Terampil mengungkapkan kembali hal-hal yang dapat diteladani dari tokoh yang terdapat dalam teks biografi yang dibaca secara tertulis tetapi perlu peningkatan dalam menyusun teks biografi tokoh. </v>
      </c>
      <c r="Q45" s="39"/>
      <c r="R45" s="39" t="s">
        <v>8</v>
      </c>
      <c r="S45" s="18"/>
      <c r="T45" s="1">
        <v>83</v>
      </c>
      <c r="U45" s="1">
        <v>80</v>
      </c>
      <c r="V45" s="1">
        <v>78</v>
      </c>
      <c r="W45" s="1"/>
      <c r="X45" s="1"/>
      <c r="Y45" s="1"/>
      <c r="Z45" s="1"/>
      <c r="AA45" s="1"/>
      <c r="AB45" s="1"/>
      <c r="AC45" s="1"/>
      <c r="AD45" s="1"/>
      <c r="AE45" s="18"/>
      <c r="AF45" s="1">
        <v>81</v>
      </c>
      <c r="AG45" s="1">
        <v>81</v>
      </c>
      <c r="AH45" s="1">
        <v>80</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102932</v>
      </c>
      <c r="C46" s="19" t="s">
        <v>101</v>
      </c>
      <c r="D46" s="18"/>
      <c r="E46" s="28">
        <f t="shared" si="0"/>
        <v>80</v>
      </c>
      <c r="F46" s="28" t="str">
        <f t="shared" si="1"/>
        <v>B</v>
      </c>
      <c r="G46" s="28">
        <f t="shared" si="2"/>
        <v>80</v>
      </c>
      <c r="H46" s="28" t="str">
        <f t="shared" si="3"/>
        <v>B</v>
      </c>
      <c r="I46" s="36">
        <v>2</v>
      </c>
      <c r="J46" s="28" t="str">
        <f t="shared" si="4"/>
        <v>Memiliki kemampuan menganalisis isi struktur teks negosiasi dan  menganalisis aspek makna kebahasaan dalam teks biografi, analisis isi debat dan mengidentifikasi isi puisi.</v>
      </c>
      <c r="K46" s="28">
        <f t="shared" si="5"/>
        <v>79.666666666666671</v>
      </c>
      <c r="L46" s="28" t="str">
        <f t="shared" si="6"/>
        <v>B</v>
      </c>
      <c r="M46" s="28">
        <f t="shared" si="7"/>
        <v>79.666666666666671</v>
      </c>
      <c r="N46" s="28" t="str">
        <f t="shared" si="8"/>
        <v>B</v>
      </c>
      <c r="O46" s="36">
        <v>2</v>
      </c>
      <c r="P46" s="28" t="str">
        <f t="shared" si="9"/>
        <v xml:space="preserve">Terampil mengungkapkan kembali hal-hal yang dapat diteladani dari tokoh yang terdapat dalam teks biografi yang dibaca secara tertulis tetapi perlu peningkatan dalam menyusun teks biografi tokoh. </v>
      </c>
      <c r="Q46" s="39"/>
      <c r="R46" s="39" t="s">
        <v>8</v>
      </c>
      <c r="S46" s="18"/>
      <c r="T46" s="1">
        <v>80</v>
      </c>
      <c r="U46" s="1">
        <v>80</v>
      </c>
      <c r="V46" s="1">
        <v>80</v>
      </c>
      <c r="W46" s="1"/>
      <c r="X46" s="1"/>
      <c r="Y46" s="1"/>
      <c r="Z46" s="1"/>
      <c r="AA46" s="1"/>
      <c r="AB46" s="1"/>
      <c r="AC46" s="1"/>
      <c r="AD46" s="1"/>
      <c r="AE46" s="18"/>
      <c r="AF46" s="1">
        <v>80</v>
      </c>
      <c r="AG46" s="1">
        <v>81</v>
      </c>
      <c r="AH46" s="1">
        <v>78</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75</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82.916666666666671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xWindow="462" yWindow="258"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L40" activePane="bottomRight" state="frozen"/>
      <selection pane="topRight"/>
      <selection pane="bottomLeft"/>
      <selection pane="bottomRight" activeCell="R47" sqref="R4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8.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780</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185</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102946</v>
      </c>
      <c r="C11" s="19" t="s">
        <v>116</v>
      </c>
      <c r="D11" s="18"/>
      <c r="E11" s="28">
        <f t="shared" ref="E11:E50" si="0">IF((COUNTA(T11:AC11)&gt;0),(ROUND((AVERAGE(T11:AC11)),0)),"")</f>
        <v>81</v>
      </c>
      <c r="F11" s="28" t="str">
        <f t="shared" ref="F11:F50" si="1">IF(AND(ISNUMBER(E11),E11&gt;=1),IF(E11&lt;=$FD$13,$FE$13,IF(E11&lt;=$FD$14,$FE$14,IF(E11&lt;=$FD$15,$FE$15,IF(E11&lt;=$FD$16,$FE$16,)))), "")</f>
        <v>B</v>
      </c>
      <c r="G11" s="28">
        <f t="shared" ref="G11:G50" si="2">IF((COUNTA(T11:AD11)&gt;0),(ROUND((AVERAGE(T11:AD11)),0)),"")</f>
        <v>81</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menganalisis isi struktur teks negosiasi dan  menganalisis aspek makna kebahasaan dalam teks biografi, analisis isi debat dan mengidentifikasi isi puisi.</v>
      </c>
      <c r="K11" s="28">
        <f t="shared" ref="K11:K50" si="5">IF((COUNTA(AF11:AO11)&gt;0),AVERAGE(AF11:AO11),"")</f>
        <v>79.333333333333329</v>
      </c>
      <c r="L11" s="28" t="str">
        <f t="shared" ref="L11:L50" si="6">IF(AND(ISNUMBER(K11),K11&gt;=1), IF(K11&lt;=$FD$27,$FE$27,IF(K11&lt;=$FD$28,$FE$28,IF(K11&lt;=$FD$29,$FE$29,IF(K11&lt;=$FD$30,$FE$30,)))), "")</f>
        <v>B</v>
      </c>
      <c r="M11" s="28">
        <f t="shared" ref="M11:M50" si="7">IF((COUNTA(AF11:AO11)&gt;0),AVERAGE(AF11:AO11),"")</f>
        <v>79.333333333333329</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 xml:space="preserve">Terampil mengungkapkan kembali hal-hal yang dapat diteladani dari tokoh yang terdapat dalam teks biografi yang dibaca secara tertulis tetapi perlu peningkatan dalam menyusun teks biografi tokoh. </v>
      </c>
      <c r="Q11" s="39"/>
      <c r="R11" s="39" t="s">
        <v>8</v>
      </c>
      <c r="S11" s="18"/>
      <c r="T11" s="1">
        <v>85</v>
      </c>
      <c r="U11" s="1">
        <v>80</v>
      </c>
      <c r="V11" s="1">
        <v>78</v>
      </c>
      <c r="W11" s="1"/>
      <c r="X11" s="1"/>
      <c r="Y11" s="1"/>
      <c r="Z11" s="1"/>
      <c r="AA11" s="1"/>
      <c r="AB11" s="1"/>
      <c r="AC11" s="1"/>
      <c r="AD11" s="1"/>
      <c r="AE11" s="18"/>
      <c r="AF11" s="1">
        <v>79</v>
      </c>
      <c r="AG11" s="1">
        <v>79</v>
      </c>
      <c r="AH11" s="1">
        <v>80</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102961</v>
      </c>
      <c r="C12" s="19" t="s">
        <v>117</v>
      </c>
      <c r="D12" s="18"/>
      <c r="E12" s="28">
        <f t="shared" si="0"/>
        <v>85</v>
      </c>
      <c r="F12" s="28" t="str">
        <f t="shared" si="1"/>
        <v>A</v>
      </c>
      <c r="G12" s="28">
        <f t="shared" si="2"/>
        <v>85</v>
      </c>
      <c r="H12" s="28" t="str">
        <f t="shared" si="3"/>
        <v>A</v>
      </c>
      <c r="I12" s="36">
        <v>4</v>
      </c>
      <c r="J12" s="28" t="str">
        <f t="shared" si="4"/>
        <v>Memiliki kemampuan menganalisis isi struktur teks negosiasi, namun perlu peningkatan menganalisis aspek makna kebahasaan dalam teks biografi, analisis isi debat dan mengidentifikasi isi puisi.</v>
      </c>
      <c r="K12" s="28">
        <f t="shared" si="5"/>
        <v>80</v>
      </c>
      <c r="L12" s="28" t="str">
        <f t="shared" si="6"/>
        <v>B</v>
      </c>
      <c r="M12" s="28">
        <f t="shared" si="7"/>
        <v>80</v>
      </c>
      <c r="N12" s="28" t="str">
        <f t="shared" si="8"/>
        <v>B</v>
      </c>
      <c r="O12" s="36">
        <v>2</v>
      </c>
      <c r="P12" s="28" t="str">
        <f t="shared" si="9"/>
        <v xml:space="preserve">Terampil mengungkapkan kembali hal-hal yang dapat diteladani dari tokoh yang terdapat dalam teks biografi yang dibaca secara tertulis tetapi perlu peningkatan dalam menyusun teks biografi tokoh. </v>
      </c>
      <c r="Q12" s="39"/>
      <c r="R12" s="39" t="s">
        <v>8</v>
      </c>
      <c r="S12" s="18"/>
      <c r="T12" s="1">
        <v>90</v>
      </c>
      <c r="U12" s="1">
        <v>81</v>
      </c>
      <c r="V12" s="1">
        <v>84</v>
      </c>
      <c r="W12" s="1"/>
      <c r="X12" s="1"/>
      <c r="Y12" s="1"/>
      <c r="Z12" s="1"/>
      <c r="AA12" s="1"/>
      <c r="AB12" s="1"/>
      <c r="AC12" s="1"/>
      <c r="AD12" s="1"/>
      <c r="AE12" s="18"/>
      <c r="AF12" s="1">
        <v>80</v>
      </c>
      <c r="AG12" s="1">
        <v>80</v>
      </c>
      <c r="AH12" s="1">
        <v>80</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102975</v>
      </c>
      <c r="C13" s="19" t="s">
        <v>118</v>
      </c>
      <c r="D13" s="18"/>
      <c r="E13" s="28">
        <f t="shared" si="0"/>
        <v>78</v>
      </c>
      <c r="F13" s="28" t="str">
        <f t="shared" si="1"/>
        <v>B</v>
      </c>
      <c r="G13" s="28">
        <f t="shared" si="2"/>
        <v>78</v>
      </c>
      <c r="H13" s="28" t="str">
        <f t="shared" si="3"/>
        <v>B</v>
      </c>
      <c r="I13" s="36">
        <v>2</v>
      </c>
      <c r="J13" s="28" t="str">
        <f t="shared" si="4"/>
        <v>Memiliki kemampuan menganalisis isi struktur teks negosiasi dan  menganalisis aspek makna kebahasaan dalam teks biografi, analisis isi debat dan mengidentifikasi isi puisi.</v>
      </c>
      <c r="K13" s="28">
        <f t="shared" si="5"/>
        <v>79.333333333333329</v>
      </c>
      <c r="L13" s="28" t="str">
        <f t="shared" si="6"/>
        <v>B</v>
      </c>
      <c r="M13" s="28">
        <f t="shared" si="7"/>
        <v>79.333333333333329</v>
      </c>
      <c r="N13" s="28" t="str">
        <f t="shared" si="8"/>
        <v>B</v>
      </c>
      <c r="O13" s="36">
        <v>2</v>
      </c>
      <c r="P13" s="28" t="str">
        <f t="shared" si="9"/>
        <v xml:space="preserve">Terampil mengungkapkan kembali hal-hal yang dapat diteladani dari tokoh yang terdapat dalam teks biografi yang dibaca secara tertulis tetapi perlu peningkatan dalam menyusun teks biografi tokoh. </v>
      </c>
      <c r="Q13" s="39"/>
      <c r="R13" s="39" t="s">
        <v>8</v>
      </c>
      <c r="S13" s="18"/>
      <c r="T13" s="1">
        <v>77</v>
      </c>
      <c r="U13" s="1">
        <v>78</v>
      </c>
      <c r="V13" s="1">
        <v>80</v>
      </c>
      <c r="W13" s="1"/>
      <c r="X13" s="1"/>
      <c r="Y13" s="1"/>
      <c r="Z13" s="1"/>
      <c r="AA13" s="1"/>
      <c r="AB13" s="1"/>
      <c r="AC13" s="1"/>
      <c r="AD13" s="1"/>
      <c r="AE13" s="18"/>
      <c r="AF13" s="1">
        <v>78</v>
      </c>
      <c r="AG13" s="1">
        <v>79</v>
      </c>
      <c r="AH13" s="1">
        <v>81</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226</v>
      </c>
      <c r="FI13" s="44" t="s">
        <v>227</v>
      </c>
      <c r="FJ13" s="41">
        <v>34681</v>
      </c>
      <c r="FK13" s="41">
        <v>34691</v>
      </c>
    </row>
    <row r="14" spans="1:167" x14ac:dyDescent="0.25">
      <c r="A14" s="19">
        <v>4</v>
      </c>
      <c r="B14" s="19">
        <v>102990</v>
      </c>
      <c r="C14" s="19" t="s">
        <v>119</v>
      </c>
      <c r="D14" s="18"/>
      <c r="E14" s="28">
        <f t="shared" si="0"/>
        <v>80</v>
      </c>
      <c r="F14" s="28" t="str">
        <f t="shared" si="1"/>
        <v>B</v>
      </c>
      <c r="G14" s="28">
        <f t="shared" si="2"/>
        <v>80</v>
      </c>
      <c r="H14" s="28" t="str">
        <f t="shared" si="3"/>
        <v>B</v>
      </c>
      <c r="I14" s="36">
        <v>2</v>
      </c>
      <c r="J14" s="28" t="str">
        <f t="shared" si="4"/>
        <v>Memiliki kemampuan menganalisis isi struktur teks negosiasi dan  menganalisis aspek makna kebahasaan dalam teks biografi, analisis isi debat dan mengidentifikasi isi puisi.</v>
      </c>
      <c r="K14" s="28">
        <f t="shared" si="5"/>
        <v>79.666666666666671</v>
      </c>
      <c r="L14" s="28" t="str">
        <f t="shared" si="6"/>
        <v>B</v>
      </c>
      <c r="M14" s="28">
        <f t="shared" si="7"/>
        <v>79.666666666666671</v>
      </c>
      <c r="N14" s="28" t="str">
        <f t="shared" si="8"/>
        <v>B</v>
      </c>
      <c r="O14" s="36">
        <v>2</v>
      </c>
      <c r="P14" s="28" t="str">
        <f t="shared" si="9"/>
        <v xml:space="preserve">Terampil mengungkapkan kembali hal-hal yang dapat diteladani dari tokoh yang terdapat dalam teks biografi yang dibaca secara tertulis tetapi perlu peningkatan dalam menyusun teks biografi tokoh. </v>
      </c>
      <c r="Q14" s="39"/>
      <c r="R14" s="39" t="s">
        <v>8</v>
      </c>
      <c r="S14" s="18"/>
      <c r="T14" s="1">
        <v>81</v>
      </c>
      <c r="U14" s="1">
        <v>80</v>
      </c>
      <c r="V14" s="1">
        <v>78</v>
      </c>
      <c r="W14" s="1"/>
      <c r="X14" s="1"/>
      <c r="Y14" s="1"/>
      <c r="Z14" s="1"/>
      <c r="AA14" s="1"/>
      <c r="AB14" s="1"/>
      <c r="AC14" s="1"/>
      <c r="AD14" s="1"/>
      <c r="AE14" s="18"/>
      <c r="AF14" s="1">
        <v>81</v>
      </c>
      <c r="AG14" s="1">
        <v>80</v>
      </c>
      <c r="AH14" s="1">
        <v>78</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103005</v>
      </c>
      <c r="C15" s="19" t="s">
        <v>120</v>
      </c>
      <c r="D15" s="18"/>
      <c r="E15" s="28">
        <f t="shared" si="0"/>
        <v>81</v>
      </c>
      <c r="F15" s="28" t="str">
        <f t="shared" si="1"/>
        <v>B</v>
      </c>
      <c r="G15" s="28">
        <f t="shared" si="2"/>
        <v>81</v>
      </c>
      <c r="H15" s="28" t="str">
        <f t="shared" si="3"/>
        <v>B</v>
      </c>
      <c r="I15" s="36">
        <v>2</v>
      </c>
      <c r="J15" s="28" t="str">
        <f t="shared" si="4"/>
        <v>Memiliki kemampuan menganalisis isi struktur teks negosiasi dan  menganalisis aspek makna kebahasaan dalam teks biografi, analisis isi debat dan mengidentifikasi isi puisi.</v>
      </c>
      <c r="K15" s="28">
        <f t="shared" si="5"/>
        <v>81</v>
      </c>
      <c r="L15" s="28" t="str">
        <f t="shared" si="6"/>
        <v>B</v>
      </c>
      <c r="M15" s="28">
        <f t="shared" si="7"/>
        <v>81</v>
      </c>
      <c r="N15" s="28" t="str">
        <f t="shared" si="8"/>
        <v>B</v>
      </c>
      <c r="O15" s="36">
        <v>2</v>
      </c>
      <c r="P15" s="28" t="str">
        <f t="shared" si="9"/>
        <v xml:space="preserve">Terampil mengungkapkan kembali hal-hal yang dapat diteladani dari tokoh yang terdapat dalam teks biografi yang dibaca secara tertulis tetapi perlu peningkatan dalam menyusun teks biografi tokoh. </v>
      </c>
      <c r="Q15" s="39"/>
      <c r="R15" s="39" t="s">
        <v>8</v>
      </c>
      <c r="S15" s="18"/>
      <c r="T15" s="1">
        <v>81</v>
      </c>
      <c r="U15" s="1">
        <v>83</v>
      </c>
      <c r="V15" s="1">
        <v>80</v>
      </c>
      <c r="W15" s="1"/>
      <c r="X15" s="1"/>
      <c r="Y15" s="1"/>
      <c r="Z15" s="1"/>
      <c r="AA15" s="1"/>
      <c r="AB15" s="1"/>
      <c r="AC15" s="1"/>
      <c r="AD15" s="1"/>
      <c r="AE15" s="18"/>
      <c r="AF15" s="1">
        <v>82</v>
      </c>
      <c r="AG15" s="1">
        <v>82</v>
      </c>
      <c r="AH15" s="1">
        <v>79</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228</v>
      </c>
      <c r="FI15" s="44" t="s">
        <v>230</v>
      </c>
      <c r="FJ15" s="41">
        <v>34682</v>
      </c>
      <c r="FK15" s="41">
        <v>34692</v>
      </c>
    </row>
    <row r="16" spans="1:167" x14ac:dyDescent="0.25">
      <c r="A16" s="19">
        <v>6</v>
      </c>
      <c r="B16" s="19">
        <v>103019</v>
      </c>
      <c r="C16" s="19" t="s">
        <v>121</v>
      </c>
      <c r="D16" s="18"/>
      <c r="E16" s="28">
        <f t="shared" si="0"/>
        <v>80</v>
      </c>
      <c r="F16" s="28" t="str">
        <f t="shared" si="1"/>
        <v>B</v>
      </c>
      <c r="G16" s="28">
        <f t="shared" si="2"/>
        <v>80</v>
      </c>
      <c r="H16" s="28" t="str">
        <f t="shared" si="3"/>
        <v>B</v>
      </c>
      <c r="I16" s="36">
        <v>2</v>
      </c>
      <c r="J16" s="28" t="str">
        <f t="shared" si="4"/>
        <v>Memiliki kemampuan menganalisis isi struktur teks negosiasi dan  menganalisis aspek makna kebahasaan dalam teks biografi, analisis isi debat dan mengidentifikasi isi puisi.</v>
      </c>
      <c r="K16" s="28">
        <f t="shared" si="5"/>
        <v>79.666666666666671</v>
      </c>
      <c r="L16" s="28" t="str">
        <f t="shared" si="6"/>
        <v>B</v>
      </c>
      <c r="M16" s="28">
        <f t="shared" si="7"/>
        <v>79.666666666666671</v>
      </c>
      <c r="N16" s="28" t="str">
        <f t="shared" si="8"/>
        <v>B</v>
      </c>
      <c r="O16" s="36">
        <v>2</v>
      </c>
      <c r="P16" s="28" t="str">
        <f t="shared" si="9"/>
        <v xml:space="preserve">Terampil mengungkapkan kembali hal-hal yang dapat diteladani dari tokoh yang terdapat dalam teks biografi yang dibaca secara tertulis tetapi perlu peningkatan dalam menyusun teks biografi tokoh. </v>
      </c>
      <c r="Q16" s="39"/>
      <c r="R16" s="39" t="s">
        <v>8</v>
      </c>
      <c r="S16" s="18"/>
      <c r="T16" s="1">
        <v>80</v>
      </c>
      <c r="U16" s="1">
        <v>81</v>
      </c>
      <c r="V16" s="1">
        <v>78</v>
      </c>
      <c r="W16" s="1"/>
      <c r="X16" s="1"/>
      <c r="Y16" s="1"/>
      <c r="Z16" s="1"/>
      <c r="AA16" s="1"/>
      <c r="AB16" s="1"/>
      <c r="AC16" s="1"/>
      <c r="AD16" s="1"/>
      <c r="AE16" s="18"/>
      <c r="AF16" s="1">
        <v>80</v>
      </c>
      <c r="AG16" s="1">
        <v>79</v>
      </c>
      <c r="AH16" s="1">
        <v>80</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103033</v>
      </c>
      <c r="C17" s="19" t="s">
        <v>122</v>
      </c>
      <c r="D17" s="18"/>
      <c r="E17" s="28">
        <f t="shared" si="0"/>
        <v>80</v>
      </c>
      <c r="F17" s="28" t="str">
        <f t="shared" si="1"/>
        <v>B</v>
      </c>
      <c r="G17" s="28">
        <f t="shared" si="2"/>
        <v>80</v>
      </c>
      <c r="H17" s="28" t="str">
        <f t="shared" si="3"/>
        <v>B</v>
      </c>
      <c r="I17" s="36">
        <v>2</v>
      </c>
      <c r="J17" s="28" t="str">
        <f t="shared" si="4"/>
        <v>Memiliki kemampuan menganalisis isi struktur teks negosiasi dan  menganalisis aspek makna kebahasaan dalam teks biografi, analisis isi debat dan mengidentifikasi isi puisi.</v>
      </c>
      <c r="K17" s="28">
        <f t="shared" si="5"/>
        <v>80.666666666666671</v>
      </c>
      <c r="L17" s="28" t="str">
        <f t="shared" si="6"/>
        <v>B</v>
      </c>
      <c r="M17" s="28">
        <f t="shared" si="7"/>
        <v>80.666666666666671</v>
      </c>
      <c r="N17" s="28" t="str">
        <f t="shared" si="8"/>
        <v>B</v>
      </c>
      <c r="O17" s="36">
        <v>2</v>
      </c>
      <c r="P17" s="28" t="str">
        <f t="shared" si="9"/>
        <v xml:space="preserve">Terampil mengungkapkan kembali hal-hal yang dapat diteladani dari tokoh yang terdapat dalam teks biografi yang dibaca secara tertulis tetapi perlu peningkatan dalam menyusun teks biografi tokoh. </v>
      </c>
      <c r="Q17" s="39"/>
      <c r="R17" s="39" t="s">
        <v>8</v>
      </c>
      <c r="S17" s="18"/>
      <c r="T17" s="1">
        <v>83</v>
      </c>
      <c r="U17" s="1">
        <v>80</v>
      </c>
      <c r="V17" s="1">
        <v>78</v>
      </c>
      <c r="W17" s="1"/>
      <c r="X17" s="1"/>
      <c r="Y17" s="1"/>
      <c r="Z17" s="1"/>
      <c r="AA17" s="1"/>
      <c r="AB17" s="1"/>
      <c r="AC17" s="1"/>
      <c r="AD17" s="1"/>
      <c r="AE17" s="18"/>
      <c r="AF17" s="1">
        <v>80</v>
      </c>
      <c r="AG17" s="1">
        <v>82</v>
      </c>
      <c r="AH17" s="1">
        <v>80</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229</v>
      </c>
      <c r="FI17" s="44" t="s">
        <v>231</v>
      </c>
      <c r="FJ17" s="41">
        <v>34683</v>
      </c>
      <c r="FK17" s="41">
        <v>34693</v>
      </c>
    </row>
    <row r="18" spans="1:167" x14ac:dyDescent="0.25">
      <c r="A18" s="19">
        <v>8</v>
      </c>
      <c r="B18" s="19">
        <v>103047</v>
      </c>
      <c r="C18" s="19" t="s">
        <v>123</v>
      </c>
      <c r="D18" s="18"/>
      <c r="E18" s="28">
        <f t="shared" si="0"/>
        <v>81</v>
      </c>
      <c r="F18" s="28" t="str">
        <f t="shared" si="1"/>
        <v>B</v>
      </c>
      <c r="G18" s="28">
        <f t="shared" si="2"/>
        <v>81</v>
      </c>
      <c r="H18" s="28" t="str">
        <f t="shared" si="3"/>
        <v>B</v>
      </c>
      <c r="I18" s="36">
        <v>2</v>
      </c>
      <c r="J18" s="28" t="str">
        <f t="shared" si="4"/>
        <v>Memiliki kemampuan menganalisis isi struktur teks negosiasi dan  menganalisis aspek makna kebahasaan dalam teks biografi, analisis isi debat dan mengidentifikasi isi puisi.</v>
      </c>
      <c r="K18" s="28">
        <f t="shared" si="5"/>
        <v>80.666666666666671</v>
      </c>
      <c r="L18" s="28" t="str">
        <f t="shared" si="6"/>
        <v>B</v>
      </c>
      <c r="M18" s="28">
        <f t="shared" si="7"/>
        <v>80.666666666666671</v>
      </c>
      <c r="N18" s="28" t="str">
        <f t="shared" si="8"/>
        <v>B</v>
      </c>
      <c r="O18" s="36">
        <v>2</v>
      </c>
      <c r="P18" s="28" t="str">
        <f t="shared" si="9"/>
        <v xml:space="preserve">Terampil mengungkapkan kembali hal-hal yang dapat diteladani dari tokoh yang terdapat dalam teks biografi yang dibaca secara tertulis tetapi perlu peningkatan dalam menyusun teks biografi tokoh. </v>
      </c>
      <c r="Q18" s="39"/>
      <c r="R18" s="39" t="s">
        <v>8</v>
      </c>
      <c r="S18" s="18"/>
      <c r="T18" s="1">
        <v>82</v>
      </c>
      <c r="U18" s="1">
        <v>82</v>
      </c>
      <c r="V18" s="1">
        <v>80</v>
      </c>
      <c r="W18" s="1"/>
      <c r="X18" s="1"/>
      <c r="Y18" s="1"/>
      <c r="Z18" s="1"/>
      <c r="AA18" s="1"/>
      <c r="AB18" s="1"/>
      <c r="AC18" s="1"/>
      <c r="AD18" s="1"/>
      <c r="AE18" s="18"/>
      <c r="AF18" s="1">
        <v>82</v>
      </c>
      <c r="AG18" s="1">
        <v>82</v>
      </c>
      <c r="AH18" s="1">
        <v>78</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103061</v>
      </c>
      <c r="C19" s="19" t="s">
        <v>124</v>
      </c>
      <c r="D19" s="18"/>
      <c r="E19" s="28">
        <f t="shared" si="0"/>
        <v>88</v>
      </c>
      <c r="F19" s="28" t="str">
        <f t="shared" si="1"/>
        <v>A</v>
      </c>
      <c r="G19" s="28">
        <f t="shared" si="2"/>
        <v>88</v>
      </c>
      <c r="H19" s="28" t="str">
        <f t="shared" si="3"/>
        <v>A</v>
      </c>
      <c r="I19" s="36">
        <v>4</v>
      </c>
      <c r="J19" s="28" t="str">
        <f t="shared" si="4"/>
        <v>Memiliki kemampuan menganalisis isi struktur teks negosiasi, namun perlu peningkatan menganalisis aspek makna kebahasaan dalam teks biografi, analisis isi debat dan mengidentifikasi isi puisi.</v>
      </c>
      <c r="K19" s="28">
        <f t="shared" si="5"/>
        <v>80.333333333333329</v>
      </c>
      <c r="L19" s="28" t="str">
        <f t="shared" si="6"/>
        <v>B</v>
      </c>
      <c r="M19" s="28">
        <f t="shared" si="7"/>
        <v>80.333333333333329</v>
      </c>
      <c r="N19" s="28" t="str">
        <f t="shared" si="8"/>
        <v>B</v>
      </c>
      <c r="O19" s="36">
        <v>2</v>
      </c>
      <c r="P19" s="28" t="str">
        <f t="shared" si="9"/>
        <v xml:space="preserve">Terampil mengungkapkan kembali hal-hal yang dapat diteladani dari tokoh yang terdapat dalam teks biografi yang dibaca secara tertulis tetapi perlu peningkatan dalam menyusun teks biografi tokoh. </v>
      </c>
      <c r="Q19" s="39"/>
      <c r="R19" s="39" t="s">
        <v>8</v>
      </c>
      <c r="S19" s="18"/>
      <c r="T19" s="1">
        <v>80</v>
      </c>
      <c r="U19" s="1">
        <v>83</v>
      </c>
      <c r="V19" s="1">
        <v>100</v>
      </c>
      <c r="W19" s="1"/>
      <c r="X19" s="1"/>
      <c r="Y19" s="1"/>
      <c r="Z19" s="1"/>
      <c r="AA19" s="1"/>
      <c r="AB19" s="1"/>
      <c r="AC19" s="1"/>
      <c r="AD19" s="1"/>
      <c r="AE19" s="18"/>
      <c r="AF19" s="1">
        <v>81</v>
      </c>
      <c r="AG19" s="1">
        <v>80</v>
      </c>
      <c r="AH19" s="1">
        <v>80</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4" t="s">
        <v>226</v>
      </c>
      <c r="FI19" s="43"/>
      <c r="FJ19" s="41">
        <v>34684</v>
      </c>
      <c r="FK19" s="41">
        <v>34694</v>
      </c>
    </row>
    <row r="20" spans="1:167" x14ac:dyDescent="0.25">
      <c r="A20" s="19">
        <v>10</v>
      </c>
      <c r="B20" s="19">
        <v>103075</v>
      </c>
      <c r="C20" s="19" t="s">
        <v>125</v>
      </c>
      <c r="D20" s="18"/>
      <c r="E20" s="28">
        <f t="shared" si="0"/>
        <v>87</v>
      </c>
      <c r="F20" s="28" t="str">
        <f t="shared" si="1"/>
        <v>A</v>
      </c>
      <c r="G20" s="28">
        <f t="shared" si="2"/>
        <v>87</v>
      </c>
      <c r="H20" s="28" t="str">
        <f t="shared" si="3"/>
        <v>A</v>
      </c>
      <c r="I20" s="36">
        <v>4</v>
      </c>
      <c r="J20" s="28" t="str">
        <f t="shared" si="4"/>
        <v>Memiliki kemampuan menganalisis isi struktur teks negosiasi, namun perlu peningkatan menganalisis aspek makna kebahasaan dalam teks biografi, analisis isi debat dan mengidentifikasi isi puisi.</v>
      </c>
      <c r="K20" s="28">
        <f t="shared" si="5"/>
        <v>80.666666666666671</v>
      </c>
      <c r="L20" s="28" t="str">
        <f t="shared" si="6"/>
        <v>B</v>
      </c>
      <c r="M20" s="28">
        <f t="shared" si="7"/>
        <v>80.666666666666671</v>
      </c>
      <c r="N20" s="28" t="str">
        <f t="shared" si="8"/>
        <v>B</v>
      </c>
      <c r="O20" s="36">
        <v>2</v>
      </c>
      <c r="P20" s="28" t="str">
        <f t="shared" si="9"/>
        <v xml:space="preserve">Terampil mengungkapkan kembali hal-hal yang dapat diteladani dari tokoh yang terdapat dalam teks biografi yang dibaca secara tertulis tetapi perlu peningkatan dalam menyusun teks biografi tokoh. </v>
      </c>
      <c r="Q20" s="39"/>
      <c r="R20" s="39" t="s">
        <v>8</v>
      </c>
      <c r="S20" s="18"/>
      <c r="T20" s="1">
        <v>80</v>
      </c>
      <c r="U20" s="1">
        <v>80</v>
      </c>
      <c r="V20" s="1">
        <v>100</v>
      </c>
      <c r="W20" s="1"/>
      <c r="X20" s="1"/>
      <c r="Y20" s="1"/>
      <c r="Z20" s="1"/>
      <c r="AA20" s="1"/>
      <c r="AB20" s="1"/>
      <c r="AC20" s="1"/>
      <c r="AD20" s="1"/>
      <c r="AE20" s="18"/>
      <c r="AF20" s="1">
        <v>82</v>
      </c>
      <c r="AG20" s="1">
        <v>80</v>
      </c>
      <c r="AH20" s="1">
        <v>80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103090</v>
      </c>
      <c r="C21" s="19" t="s">
        <v>126</v>
      </c>
      <c r="D21" s="18"/>
      <c r="E21" s="28">
        <f t="shared" si="0"/>
        <v>90</v>
      </c>
      <c r="F21" s="28" t="str">
        <f t="shared" si="1"/>
        <v>A</v>
      </c>
      <c r="G21" s="28">
        <f t="shared" si="2"/>
        <v>90</v>
      </c>
      <c r="H21" s="28" t="str">
        <f t="shared" si="3"/>
        <v>A</v>
      </c>
      <c r="I21" s="36">
        <v>4</v>
      </c>
      <c r="J21" s="28" t="str">
        <f t="shared" si="4"/>
        <v>Memiliki kemampuan menganalisis isi struktur teks negosiasi, namun perlu peningkatan menganalisis aspek makna kebahasaan dalam teks biografi, analisis isi debat dan mengidentifikasi isi puisi.</v>
      </c>
      <c r="K21" s="28">
        <f t="shared" si="5"/>
        <v>82</v>
      </c>
      <c r="L21" s="28" t="str">
        <f t="shared" si="6"/>
        <v>B</v>
      </c>
      <c r="M21" s="28">
        <f t="shared" si="7"/>
        <v>82</v>
      </c>
      <c r="N21" s="28" t="str">
        <f t="shared" si="8"/>
        <v>B</v>
      </c>
      <c r="O21" s="36">
        <v>2</v>
      </c>
      <c r="P21" s="28" t="str">
        <f t="shared" si="9"/>
        <v xml:space="preserve">Terampil mengungkapkan kembali hal-hal yang dapat diteladani dari tokoh yang terdapat dalam teks biografi yang dibaca secara tertulis tetapi perlu peningkatan dalam menyusun teks biografi tokoh. </v>
      </c>
      <c r="Q21" s="39"/>
      <c r="R21" s="39" t="s">
        <v>8</v>
      </c>
      <c r="S21" s="18"/>
      <c r="T21" s="1">
        <v>90</v>
      </c>
      <c r="U21" s="1">
        <v>81</v>
      </c>
      <c r="V21" s="1">
        <v>100</v>
      </c>
      <c r="W21" s="1"/>
      <c r="X21" s="1"/>
      <c r="Y21" s="1"/>
      <c r="Z21" s="1"/>
      <c r="AA21" s="1"/>
      <c r="AB21" s="1"/>
      <c r="AC21" s="1"/>
      <c r="AD21" s="1"/>
      <c r="AE21" s="18"/>
      <c r="AF21" s="1">
        <v>82</v>
      </c>
      <c r="AG21" s="1">
        <v>82</v>
      </c>
      <c r="AH21" s="1">
        <v>82</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34685</v>
      </c>
      <c r="FK21" s="41">
        <v>34695</v>
      </c>
    </row>
    <row r="22" spans="1:167" x14ac:dyDescent="0.25">
      <c r="A22" s="19">
        <v>12</v>
      </c>
      <c r="B22" s="19">
        <v>103104</v>
      </c>
      <c r="C22" s="19" t="s">
        <v>127</v>
      </c>
      <c r="D22" s="18"/>
      <c r="E22" s="28">
        <f t="shared" si="0"/>
        <v>89</v>
      </c>
      <c r="F22" s="28" t="str">
        <f t="shared" si="1"/>
        <v>A</v>
      </c>
      <c r="G22" s="28">
        <f t="shared" si="2"/>
        <v>89</v>
      </c>
      <c r="H22" s="28" t="str">
        <f t="shared" si="3"/>
        <v>A</v>
      </c>
      <c r="I22" s="36">
        <v>4</v>
      </c>
      <c r="J22" s="28" t="str">
        <f t="shared" si="4"/>
        <v>Memiliki kemampuan menganalisis isi struktur teks negosiasi, namun perlu peningkatan menganalisis aspek makna kebahasaan dalam teks biografi, analisis isi debat dan mengidentifikasi isi puisi.</v>
      </c>
      <c r="K22" s="28">
        <f t="shared" si="5"/>
        <v>83.333333333333329</v>
      </c>
      <c r="L22" s="28" t="str">
        <f t="shared" si="6"/>
        <v>B</v>
      </c>
      <c r="M22" s="28">
        <f t="shared" si="7"/>
        <v>83.333333333333329</v>
      </c>
      <c r="N22" s="28" t="str">
        <f t="shared" si="8"/>
        <v>B</v>
      </c>
      <c r="O22" s="36">
        <v>2</v>
      </c>
      <c r="P22" s="28" t="str">
        <f t="shared" si="9"/>
        <v xml:space="preserve">Terampil mengungkapkan kembali hal-hal yang dapat diteladani dari tokoh yang terdapat dalam teks biografi yang dibaca secara tertulis tetapi perlu peningkatan dalam menyusun teks biografi tokoh. </v>
      </c>
      <c r="Q22" s="39"/>
      <c r="R22" s="39" t="s">
        <v>8</v>
      </c>
      <c r="S22" s="18"/>
      <c r="T22" s="1">
        <v>84</v>
      </c>
      <c r="U22" s="1">
        <v>84</v>
      </c>
      <c r="V22" s="1">
        <v>100</v>
      </c>
      <c r="W22" s="1"/>
      <c r="X22" s="1"/>
      <c r="Y22" s="1"/>
      <c r="Z22" s="1"/>
      <c r="AA22" s="1"/>
      <c r="AB22" s="1"/>
      <c r="AC22" s="1"/>
      <c r="AD22" s="1"/>
      <c r="AE22" s="18"/>
      <c r="AF22" s="1">
        <v>84</v>
      </c>
      <c r="AG22" s="1">
        <v>84</v>
      </c>
      <c r="AH22" s="1">
        <v>82</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103119</v>
      </c>
      <c r="C23" s="19" t="s">
        <v>128</v>
      </c>
      <c r="D23" s="18"/>
      <c r="E23" s="28">
        <f t="shared" si="0"/>
        <v>89</v>
      </c>
      <c r="F23" s="28" t="str">
        <f t="shared" si="1"/>
        <v>A</v>
      </c>
      <c r="G23" s="28">
        <f t="shared" si="2"/>
        <v>89</v>
      </c>
      <c r="H23" s="28" t="str">
        <f t="shared" si="3"/>
        <v>A</v>
      </c>
      <c r="I23" s="36">
        <v>4</v>
      </c>
      <c r="J23" s="28" t="str">
        <f t="shared" si="4"/>
        <v>Memiliki kemampuan menganalisis isi struktur teks negosiasi, namun perlu peningkatan menganalisis aspek makna kebahasaan dalam teks biografi, analisis isi debat dan mengidentifikasi isi puisi.</v>
      </c>
      <c r="K23" s="28">
        <f t="shared" si="5"/>
        <v>82.666666666666671</v>
      </c>
      <c r="L23" s="28" t="str">
        <f t="shared" si="6"/>
        <v>B</v>
      </c>
      <c r="M23" s="28">
        <f t="shared" si="7"/>
        <v>82.666666666666671</v>
      </c>
      <c r="N23" s="28" t="str">
        <f t="shared" si="8"/>
        <v>B</v>
      </c>
      <c r="O23" s="36">
        <v>2</v>
      </c>
      <c r="P23" s="28" t="str">
        <f t="shared" si="9"/>
        <v xml:space="preserve">Terampil mengungkapkan kembali hal-hal yang dapat diteladani dari tokoh yang terdapat dalam teks biografi yang dibaca secara tertulis tetapi perlu peningkatan dalam menyusun teks biografi tokoh. </v>
      </c>
      <c r="Q23" s="39"/>
      <c r="R23" s="39" t="s">
        <v>8</v>
      </c>
      <c r="S23" s="18"/>
      <c r="T23" s="1">
        <v>83</v>
      </c>
      <c r="U23" s="1">
        <v>85</v>
      </c>
      <c r="V23" s="1">
        <v>100</v>
      </c>
      <c r="W23" s="1"/>
      <c r="X23" s="1"/>
      <c r="Y23" s="1"/>
      <c r="Z23" s="1"/>
      <c r="AA23" s="1"/>
      <c r="AB23" s="1"/>
      <c r="AC23" s="1"/>
      <c r="AD23" s="1"/>
      <c r="AE23" s="18"/>
      <c r="AF23" s="1">
        <v>84</v>
      </c>
      <c r="AG23" s="1">
        <v>84</v>
      </c>
      <c r="AH23" s="1">
        <v>80</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34686</v>
      </c>
      <c r="FK23" s="41">
        <v>34696</v>
      </c>
    </row>
    <row r="24" spans="1:167" x14ac:dyDescent="0.25">
      <c r="A24" s="19">
        <v>14</v>
      </c>
      <c r="B24" s="19">
        <v>103133</v>
      </c>
      <c r="C24" s="19" t="s">
        <v>129</v>
      </c>
      <c r="D24" s="18"/>
      <c r="E24" s="28">
        <f t="shared" si="0"/>
        <v>80</v>
      </c>
      <c r="F24" s="28" t="str">
        <f t="shared" si="1"/>
        <v>B</v>
      </c>
      <c r="G24" s="28">
        <f t="shared" si="2"/>
        <v>80</v>
      </c>
      <c r="H24" s="28" t="str">
        <f t="shared" si="3"/>
        <v>B</v>
      </c>
      <c r="I24" s="36">
        <v>2</v>
      </c>
      <c r="J24" s="28" t="str">
        <f t="shared" si="4"/>
        <v>Memiliki kemampuan menganalisis isi struktur teks negosiasi dan  menganalisis aspek makna kebahasaan dalam teks biografi, analisis isi debat dan mengidentifikasi isi puisi.</v>
      </c>
      <c r="K24" s="28">
        <f t="shared" si="5"/>
        <v>79</v>
      </c>
      <c r="L24" s="28" t="str">
        <f t="shared" si="6"/>
        <v>B</v>
      </c>
      <c r="M24" s="28">
        <f t="shared" si="7"/>
        <v>79</v>
      </c>
      <c r="N24" s="28" t="str">
        <f t="shared" si="8"/>
        <v>B</v>
      </c>
      <c r="O24" s="36">
        <v>2</v>
      </c>
      <c r="P24" s="28" t="str">
        <f t="shared" si="9"/>
        <v xml:space="preserve">Terampil mengungkapkan kembali hal-hal yang dapat diteladani dari tokoh yang terdapat dalam teks biografi yang dibaca secara tertulis tetapi perlu peningkatan dalam menyusun teks biografi tokoh. </v>
      </c>
      <c r="Q24" s="39"/>
      <c r="R24" s="39" t="s">
        <v>8</v>
      </c>
      <c r="S24" s="18"/>
      <c r="T24" s="1">
        <v>80</v>
      </c>
      <c r="U24" s="1">
        <v>79</v>
      </c>
      <c r="V24" s="1">
        <v>80</v>
      </c>
      <c r="W24" s="1"/>
      <c r="X24" s="1"/>
      <c r="Y24" s="1"/>
      <c r="Z24" s="1"/>
      <c r="AA24" s="1"/>
      <c r="AB24" s="1"/>
      <c r="AC24" s="1"/>
      <c r="AD24" s="1"/>
      <c r="AE24" s="18"/>
      <c r="AF24" s="1">
        <v>80</v>
      </c>
      <c r="AG24" s="1">
        <v>79</v>
      </c>
      <c r="AH24" s="1">
        <v>78</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103148</v>
      </c>
      <c r="C25" s="19" t="s">
        <v>130</v>
      </c>
      <c r="D25" s="18"/>
      <c r="E25" s="28">
        <f t="shared" si="0"/>
        <v>87</v>
      </c>
      <c r="F25" s="28" t="str">
        <f t="shared" si="1"/>
        <v>A</v>
      </c>
      <c r="G25" s="28">
        <f t="shared" si="2"/>
        <v>87</v>
      </c>
      <c r="H25" s="28" t="str">
        <f t="shared" si="3"/>
        <v>A</v>
      </c>
      <c r="I25" s="36">
        <v>4</v>
      </c>
      <c r="J25" s="28" t="str">
        <f t="shared" si="4"/>
        <v>Memiliki kemampuan menganalisis isi struktur teks negosiasi, namun perlu peningkatan menganalisis aspek makna kebahasaan dalam teks biografi, analisis isi debat dan mengidentifikasi isi puisi.</v>
      </c>
      <c r="K25" s="28">
        <f t="shared" si="5"/>
        <v>79.666666666666671</v>
      </c>
      <c r="L25" s="28" t="str">
        <f t="shared" si="6"/>
        <v>B</v>
      </c>
      <c r="M25" s="28">
        <f t="shared" si="7"/>
        <v>79.666666666666671</v>
      </c>
      <c r="N25" s="28" t="str">
        <f t="shared" si="8"/>
        <v>B</v>
      </c>
      <c r="O25" s="36">
        <v>2</v>
      </c>
      <c r="P25" s="28" t="str">
        <f t="shared" si="9"/>
        <v xml:space="preserve">Terampil mengungkapkan kembali hal-hal yang dapat diteladani dari tokoh yang terdapat dalam teks biografi yang dibaca secara tertulis tetapi perlu peningkatan dalam menyusun teks biografi tokoh. </v>
      </c>
      <c r="Q25" s="39"/>
      <c r="R25" s="39" t="s">
        <v>8</v>
      </c>
      <c r="S25" s="18"/>
      <c r="T25" s="1">
        <v>80</v>
      </c>
      <c r="U25" s="1">
        <v>80</v>
      </c>
      <c r="V25" s="1">
        <v>100</v>
      </c>
      <c r="W25" s="1"/>
      <c r="X25" s="1"/>
      <c r="Y25" s="1"/>
      <c r="Z25" s="1"/>
      <c r="AA25" s="1"/>
      <c r="AB25" s="1"/>
      <c r="AC25" s="1"/>
      <c r="AD25" s="1"/>
      <c r="AE25" s="18"/>
      <c r="AF25" s="1">
        <v>80</v>
      </c>
      <c r="AG25" s="1">
        <v>79</v>
      </c>
      <c r="AH25" s="1">
        <v>80</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34687</v>
      </c>
      <c r="FK25" s="41">
        <v>34697</v>
      </c>
    </row>
    <row r="26" spans="1:167" x14ac:dyDescent="0.25">
      <c r="A26" s="19">
        <v>16</v>
      </c>
      <c r="B26" s="19">
        <v>103162</v>
      </c>
      <c r="C26" s="19" t="s">
        <v>131</v>
      </c>
      <c r="D26" s="18"/>
      <c r="E26" s="28">
        <f t="shared" si="0"/>
        <v>80</v>
      </c>
      <c r="F26" s="28" t="str">
        <f t="shared" si="1"/>
        <v>B</v>
      </c>
      <c r="G26" s="28">
        <f t="shared" si="2"/>
        <v>80</v>
      </c>
      <c r="H26" s="28" t="str">
        <f t="shared" si="3"/>
        <v>B</v>
      </c>
      <c r="I26" s="36">
        <v>2</v>
      </c>
      <c r="J26" s="28" t="str">
        <f t="shared" si="4"/>
        <v>Memiliki kemampuan menganalisis isi struktur teks negosiasi dan  menganalisis aspek makna kebahasaan dalam teks biografi, analisis isi debat dan mengidentifikasi isi puisi.</v>
      </c>
      <c r="K26" s="28">
        <f t="shared" si="5"/>
        <v>79.333333333333329</v>
      </c>
      <c r="L26" s="28" t="str">
        <f t="shared" si="6"/>
        <v>B</v>
      </c>
      <c r="M26" s="28">
        <f t="shared" si="7"/>
        <v>79.333333333333329</v>
      </c>
      <c r="N26" s="28" t="str">
        <f t="shared" si="8"/>
        <v>B</v>
      </c>
      <c r="O26" s="36">
        <v>2</v>
      </c>
      <c r="P26" s="28" t="str">
        <f t="shared" si="9"/>
        <v xml:space="preserve">Terampil mengungkapkan kembali hal-hal yang dapat diteladani dari tokoh yang terdapat dalam teks biografi yang dibaca secara tertulis tetapi perlu peningkatan dalam menyusun teks biografi tokoh. </v>
      </c>
      <c r="Q26" s="39"/>
      <c r="R26" s="39" t="s">
        <v>8</v>
      </c>
      <c r="S26" s="18"/>
      <c r="T26" s="1">
        <v>79</v>
      </c>
      <c r="U26" s="1">
        <v>81</v>
      </c>
      <c r="V26" s="1">
        <v>80</v>
      </c>
      <c r="W26" s="1"/>
      <c r="X26" s="1"/>
      <c r="Y26" s="1"/>
      <c r="Z26" s="1"/>
      <c r="AA26" s="1"/>
      <c r="AB26" s="1"/>
      <c r="AC26" s="1"/>
      <c r="AD26" s="1"/>
      <c r="AE26" s="18"/>
      <c r="AF26" s="1">
        <v>80</v>
      </c>
      <c r="AG26" s="1">
        <v>78</v>
      </c>
      <c r="AH26" s="1">
        <v>80</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103177</v>
      </c>
      <c r="C27" s="19" t="s">
        <v>132</v>
      </c>
      <c r="D27" s="18"/>
      <c r="E27" s="28">
        <f t="shared" si="0"/>
        <v>87</v>
      </c>
      <c r="F27" s="28" t="str">
        <f t="shared" si="1"/>
        <v>A</v>
      </c>
      <c r="G27" s="28">
        <f t="shared" si="2"/>
        <v>87</v>
      </c>
      <c r="H27" s="28" t="str">
        <f t="shared" si="3"/>
        <v>A</v>
      </c>
      <c r="I27" s="36">
        <v>4</v>
      </c>
      <c r="J27" s="28" t="str">
        <f t="shared" si="4"/>
        <v>Memiliki kemampuan menganalisis isi struktur teks negosiasi, namun perlu peningkatan menganalisis aspek makna kebahasaan dalam teks biografi, analisis isi debat dan mengidentifikasi isi puisi.</v>
      </c>
      <c r="K27" s="28">
        <f t="shared" si="5"/>
        <v>79.666666666666671</v>
      </c>
      <c r="L27" s="28" t="str">
        <f t="shared" si="6"/>
        <v>B</v>
      </c>
      <c r="M27" s="28">
        <f t="shared" si="7"/>
        <v>79.666666666666671</v>
      </c>
      <c r="N27" s="28" t="str">
        <f t="shared" si="8"/>
        <v>B</v>
      </c>
      <c r="O27" s="36">
        <v>2</v>
      </c>
      <c r="P27" s="28" t="str">
        <f t="shared" si="9"/>
        <v xml:space="preserve">Terampil mengungkapkan kembali hal-hal yang dapat diteladani dari tokoh yang terdapat dalam teks biografi yang dibaca secara tertulis tetapi perlu peningkatan dalam menyusun teks biografi tokoh. </v>
      </c>
      <c r="Q27" s="39"/>
      <c r="R27" s="39" t="s">
        <v>8</v>
      </c>
      <c r="S27" s="18"/>
      <c r="T27" s="1">
        <v>80</v>
      </c>
      <c r="U27" s="1">
        <v>82</v>
      </c>
      <c r="V27" s="1">
        <v>100</v>
      </c>
      <c r="W27" s="1"/>
      <c r="X27" s="1"/>
      <c r="Y27" s="1"/>
      <c r="Z27" s="1"/>
      <c r="AA27" s="1"/>
      <c r="AB27" s="1"/>
      <c r="AC27" s="1"/>
      <c r="AD27" s="1"/>
      <c r="AE27" s="18"/>
      <c r="AF27" s="1">
        <v>80</v>
      </c>
      <c r="AG27" s="1">
        <v>81</v>
      </c>
      <c r="AH27" s="1">
        <v>78</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34688</v>
      </c>
      <c r="FK27" s="41">
        <v>34698</v>
      </c>
    </row>
    <row r="28" spans="1:167" x14ac:dyDescent="0.25">
      <c r="A28" s="19">
        <v>18</v>
      </c>
      <c r="B28" s="19">
        <v>103192</v>
      </c>
      <c r="C28" s="19" t="s">
        <v>133</v>
      </c>
      <c r="D28" s="18"/>
      <c r="E28" s="28">
        <f t="shared" si="0"/>
        <v>87</v>
      </c>
      <c r="F28" s="28" t="str">
        <f t="shared" si="1"/>
        <v>A</v>
      </c>
      <c r="G28" s="28">
        <f t="shared" si="2"/>
        <v>87</v>
      </c>
      <c r="H28" s="28" t="str">
        <f t="shared" si="3"/>
        <v>A</v>
      </c>
      <c r="I28" s="36">
        <v>4</v>
      </c>
      <c r="J28" s="28" t="str">
        <f t="shared" si="4"/>
        <v>Memiliki kemampuan menganalisis isi struktur teks negosiasi, namun perlu peningkatan menganalisis aspek makna kebahasaan dalam teks biografi, analisis isi debat dan mengidentifikasi isi puisi.</v>
      </c>
      <c r="K28" s="28">
        <f t="shared" si="5"/>
        <v>80</v>
      </c>
      <c r="L28" s="28" t="str">
        <f t="shared" si="6"/>
        <v>B</v>
      </c>
      <c r="M28" s="28">
        <f t="shared" si="7"/>
        <v>80</v>
      </c>
      <c r="N28" s="28" t="str">
        <f t="shared" si="8"/>
        <v>B</v>
      </c>
      <c r="O28" s="36">
        <v>2</v>
      </c>
      <c r="P28" s="28" t="str">
        <f t="shared" si="9"/>
        <v xml:space="preserve">Terampil mengungkapkan kembali hal-hal yang dapat diteladani dari tokoh yang terdapat dalam teks biografi yang dibaca secara tertulis tetapi perlu peningkatan dalam menyusun teks biografi tokoh. </v>
      </c>
      <c r="Q28" s="39"/>
      <c r="R28" s="39" t="s">
        <v>8</v>
      </c>
      <c r="S28" s="18"/>
      <c r="T28" s="1">
        <v>80</v>
      </c>
      <c r="U28" s="1">
        <v>81</v>
      </c>
      <c r="V28" s="1">
        <v>100</v>
      </c>
      <c r="W28" s="1"/>
      <c r="X28" s="1"/>
      <c r="Y28" s="1"/>
      <c r="Z28" s="1"/>
      <c r="AA28" s="1"/>
      <c r="AB28" s="1"/>
      <c r="AC28" s="1"/>
      <c r="AD28" s="1"/>
      <c r="AE28" s="18"/>
      <c r="AF28" s="1">
        <v>80</v>
      </c>
      <c r="AG28" s="1">
        <v>80</v>
      </c>
      <c r="AH28" s="1">
        <v>80</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103207</v>
      </c>
      <c r="C29" s="19" t="s">
        <v>134</v>
      </c>
      <c r="D29" s="18"/>
      <c r="E29" s="28">
        <f t="shared" si="0"/>
        <v>80</v>
      </c>
      <c r="F29" s="28" t="str">
        <f t="shared" si="1"/>
        <v>B</v>
      </c>
      <c r="G29" s="28">
        <f t="shared" si="2"/>
        <v>80</v>
      </c>
      <c r="H29" s="28" t="str">
        <f t="shared" si="3"/>
        <v>B</v>
      </c>
      <c r="I29" s="36">
        <v>2</v>
      </c>
      <c r="J29" s="28" t="str">
        <f t="shared" si="4"/>
        <v>Memiliki kemampuan menganalisis isi struktur teks negosiasi dan  menganalisis aspek makna kebahasaan dalam teks biografi, analisis isi debat dan mengidentifikasi isi puisi.</v>
      </c>
      <c r="K29" s="28">
        <f t="shared" si="5"/>
        <v>80</v>
      </c>
      <c r="L29" s="28" t="str">
        <f t="shared" si="6"/>
        <v>B</v>
      </c>
      <c r="M29" s="28">
        <f t="shared" si="7"/>
        <v>80</v>
      </c>
      <c r="N29" s="28" t="str">
        <f t="shared" si="8"/>
        <v>B</v>
      </c>
      <c r="O29" s="36">
        <v>2</v>
      </c>
      <c r="P29" s="28" t="str">
        <f t="shared" si="9"/>
        <v xml:space="preserve">Terampil mengungkapkan kembali hal-hal yang dapat diteladani dari tokoh yang terdapat dalam teks biografi yang dibaca secara tertulis tetapi perlu peningkatan dalam menyusun teks biografi tokoh. </v>
      </c>
      <c r="Q29" s="39"/>
      <c r="R29" s="39" t="s">
        <v>8</v>
      </c>
      <c r="S29" s="18"/>
      <c r="T29" s="1">
        <v>79</v>
      </c>
      <c r="U29" s="1">
        <v>80</v>
      </c>
      <c r="V29" s="1">
        <v>80</v>
      </c>
      <c r="W29" s="1"/>
      <c r="X29" s="1"/>
      <c r="Y29" s="1"/>
      <c r="Z29" s="1"/>
      <c r="AA29" s="1"/>
      <c r="AB29" s="1"/>
      <c r="AC29" s="1"/>
      <c r="AD29" s="1"/>
      <c r="AE29" s="18"/>
      <c r="AF29" s="1">
        <v>80</v>
      </c>
      <c r="AG29" s="1">
        <v>80</v>
      </c>
      <c r="AH29" s="1">
        <v>80</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34689</v>
      </c>
      <c r="FK29" s="41">
        <v>34699</v>
      </c>
    </row>
    <row r="30" spans="1:167" x14ac:dyDescent="0.25">
      <c r="A30" s="19">
        <v>20</v>
      </c>
      <c r="B30" s="19">
        <v>103222</v>
      </c>
      <c r="C30" s="19" t="s">
        <v>135</v>
      </c>
      <c r="D30" s="18"/>
      <c r="E30" s="28">
        <f t="shared" si="0"/>
        <v>81</v>
      </c>
      <c r="F30" s="28" t="str">
        <f t="shared" si="1"/>
        <v>B</v>
      </c>
      <c r="G30" s="28">
        <f t="shared" si="2"/>
        <v>81</v>
      </c>
      <c r="H30" s="28" t="str">
        <f t="shared" si="3"/>
        <v>B</v>
      </c>
      <c r="I30" s="36">
        <v>2</v>
      </c>
      <c r="J30" s="28" t="str">
        <f t="shared" si="4"/>
        <v>Memiliki kemampuan menganalisis isi struktur teks negosiasi dan  menganalisis aspek makna kebahasaan dalam teks biografi, analisis isi debat dan mengidentifikasi isi puisi.</v>
      </c>
      <c r="K30" s="28">
        <f t="shared" si="5"/>
        <v>81.333333333333329</v>
      </c>
      <c r="L30" s="28" t="str">
        <f t="shared" si="6"/>
        <v>B</v>
      </c>
      <c r="M30" s="28">
        <f t="shared" si="7"/>
        <v>81.333333333333329</v>
      </c>
      <c r="N30" s="28" t="str">
        <f t="shared" si="8"/>
        <v>B</v>
      </c>
      <c r="O30" s="36">
        <v>2</v>
      </c>
      <c r="P30" s="28" t="str">
        <f t="shared" si="9"/>
        <v xml:space="preserve">Terampil mengungkapkan kembali hal-hal yang dapat diteladani dari tokoh yang terdapat dalam teks biografi yang dibaca secara tertulis tetapi perlu peningkatan dalam menyusun teks biografi tokoh. </v>
      </c>
      <c r="Q30" s="39"/>
      <c r="R30" s="39" t="s">
        <v>8</v>
      </c>
      <c r="S30" s="18"/>
      <c r="T30" s="1">
        <v>82</v>
      </c>
      <c r="U30" s="1">
        <v>80</v>
      </c>
      <c r="V30" s="1">
        <v>82</v>
      </c>
      <c r="W30" s="1"/>
      <c r="X30" s="1"/>
      <c r="Y30" s="1"/>
      <c r="Z30" s="1"/>
      <c r="AA30" s="1"/>
      <c r="AB30" s="1"/>
      <c r="AC30" s="1"/>
      <c r="AD30" s="1"/>
      <c r="AE30" s="18"/>
      <c r="AF30" s="1">
        <v>81</v>
      </c>
      <c r="AG30" s="1">
        <v>81</v>
      </c>
      <c r="AH30" s="1">
        <v>82</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103237</v>
      </c>
      <c r="C31" s="19" t="s">
        <v>136</v>
      </c>
      <c r="D31" s="18"/>
      <c r="E31" s="28">
        <f t="shared" si="0"/>
        <v>79</v>
      </c>
      <c r="F31" s="28" t="str">
        <f t="shared" si="1"/>
        <v>B</v>
      </c>
      <c r="G31" s="28">
        <f t="shared" si="2"/>
        <v>79</v>
      </c>
      <c r="H31" s="28" t="str">
        <f t="shared" si="3"/>
        <v>B</v>
      </c>
      <c r="I31" s="36">
        <v>2</v>
      </c>
      <c r="J31" s="28" t="str">
        <f t="shared" si="4"/>
        <v>Memiliki kemampuan menganalisis isi struktur teks negosiasi dan  menganalisis aspek makna kebahasaan dalam teks biografi, analisis isi debat dan mengidentifikasi isi puisi.</v>
      </c>
      <c r="K31" s="28">
        <f t="shared" si="5"/>
        <v>79.666666666666671</v>
      </c>
      <c r="L31" s="28" t="str">
        <f t="shared" si="6"/>
        <v>B</v>
      </c>
      <c r="M31" s="28">
        <f t="shared" si="7"/>
        <v>79.666666666666671</v>
      </c>
      <c r="N31" s="28" t="str">
        <f t="shared" si="8"/>
        <v>B</v>
      </c>
      <c r="O31" s="36">
        <v>2</v>
      </c>
      <c r="P31" s="28" t="str">
        <f t="shared" si="9"/>
        <v xml:space="preserve">Terampil mengungkapkan kembali hal-hal yang dapat diteladani dari tokoh yang terdapat dalam teks biografi yang dibaca secara tertulis tetapi perlu peningkatan dalam menyusun teks biografi tokoh. </v>
      </c>
      <c r="Q31" s="39"/>
      <c r="R31" s="39" t="s">
        <v>8</v>
      </c>
      <c r="S31" s="18"/>
      <c r="T31" s="1">
        <v>79</v>
      </c>
      <c r="U31" s="1">
        <v>79</v>
      </c>
      <c r="V31" s="1">
        <v>80</v>
      </c>
      <c r="W31" s="1"/>
      <c r="X31" s="1"/>
      <c r="Y31" s="1"/>
      <c r="Z31" s="1"/>
      <c r="AA31" s="1"/>
      <c r="AB31" s="1"/>
      <c r="AC31" s="1"/>
      <c r="AD31" s="1"/>
      <c r="AE31" s="18"/>
      <c r="AF31" s="1">
        <v>80</v>
      </c>
      <c r="AG31" s="1">
        <v>80</v>
      </c>
      <c r="AH31" s="1">
        <v>79</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34690</v>
      </c>
      <c r="FK31" s="41">
        <v>34700</v>
      </c>
    </row>
    <row r="32" spans="1:167" x14ac:dyDescent="0.25">
      <c r="A32" s="19">
        <v>22</v>
      </c>
      <c r="B32" s="19">
        <v>103252</v>
      </c>
      <c r="C32" s="19" t="s">
        <v>137</v>
      </c>
      <c r="D32" s="18"/>
      <c r="E32" s="28">
        <f t="shared" si="0"/>
        <v>89</v>
      </c>
      <c r="F32" s="28" t="str">
        <f t="shared" si="1"/>
        <v>A</v>
      </c>
      <c r="G32" s="28">
        <f t="shared" si="2"/>
        <v>89</v>
      </c>
      <c r="H32" s="28" t="str">
        <f t="shared" si="3"/>
        <v>A</v>
      </c>
      <c r="I32" s="36">
        <v>4</v>
      </c>
      <c r="J32" s="28" t="str">
        <f t="shared" si="4"/>
        <v>Memiliki kemampuan menganalisis isi struktur teks negosiasi, namun perlu peningkatan menganalisis aspek makna kebahasaan dalam teks biografi, analisis isi debat dan mengidentifikasi isi puisi.</v>
      </c>
      <c r="K32" s="28">
        <f t="shared" si="5"/>
        <v>81.333333333333329</v>
      </c>
      <c r="L32" s="28" t="str">
        <f t="shared" si="6"/>
        <v>B</v>
      </c>
      <c r="M32" s="28">
        <f t="shared" si="7"/>
        <v>81.333333333333329</v>
      </c>
      <c r="N32" s="28" t="str">
        <f t="shared" si="8"/>
        <v>B</v>
      </c>
      <c r="O32" s="36">
        <v>2</v>
      </c>
      <c r="P32" s="28" t="str">
        <f t="shared" si="9"/>
        <v xml:space="preserve">Terampil mengungkapkan kembali hal-hal yang dapat diteladani dari tokoh yang terdapat dalam teks biografi yang dibaca secara tertulis tetapi perlu peningkatan dalam menyusun teks biografi tokoh. </v>
      </c>
      <c r="Q32" s="39"/>
      <c r="R32" s="39" t="s">
        <v>8</v>
      </c>
      <c r="S32" s="18"/>
      <c r="T32" s="1">
        <v>82</v>
      </c>
      <c r="U32" s="1">
        <v>85</v>
      </c>
      <c r="V32" s="1">
        <v>100</v>
      </c>
      <c r="W32" s="1"/>
      <c r="X32" s="1"/>
      <c r="Y32" s="1"/>
      <c r="Z32" s="1"/>
      <c r="AA32" s="1"/>
      <c r="AB32" s="1"/>
      <c r="AC32" s="1"/>
      <c r="AD32" s="1"/>
      <c r="AE32" s="18"/>
      <c r="AF32" s="1">
        <v>82</v>
      </c>
      <c r="AG32" s="1">
        <v>82</v>
      </c>
      <c r="AH32" s="1">
        <v>80</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103267</v>
      </c>
      <c r="C33" s="19" t="s">
        <v>138</v>
      </c>
      <c r="D33" s="18"/>
      <c r="E33" s="28">
        <f t="shared" si="0"/>
        <v>79</v>
      </c>
      <c r="F33" s="28" t="str">
        <f t="shared" si="1"/>
        <v>B</v>
      </c>
      <c r="G33" s="28">
        <f t="shared" si="2"/>
        <v>79</v>
      </c>
      <c r="H33" s="28" t="str">
        <f t="shared" si="3"/>
        <v>B</v>
      </c>
      <c r="I33" s="36">
        <v>2</v>
      </c>
      <c r="J33" s="28" t="str">
        <f t="shared" si="4"/>
        <v>Memiliki kemampuan menganalisis isi struktur teks negosiasi dan  menganalisis aspek makna kebahasaan dalam teks biografi, analisis isi debat dan mengidentifikasi isi puisi.</v>
      </c>
      <c r="K33" s="28">
        <f t="shared" si="5"/>
        <v>78.666666666666671</v>
      </c>
      <c r="L33" s="28" t="str">
        <f t="shared" si="6"/>
        <v>B</v>
      </c>
      <c r="M33" s="28">
        <f t="shared" si="7"/>
        <v>78.666666666666671</v>
      </c>
      <c r="N33" s="28" t="str">
        <f t="shared" si="8"/>
        <v>B</v>
      </c>
      <c r="O33" s="36">
        <v>2</v>
      </c>
      <c r="P33" s="28" t="str">
        <f t="shared" si="9"/>
        <v xml:space="preserve">Terampil mengungkapkan kembali hal-hal yang dapat diteladani dari tokoh yang terdapat dalam teks biografi yang dibaca secara tertulis tetapi perlu peningkatan dalam menyusun teks biografi tokoh. </v>
      </c>
      <c r="Q33" s="39"/>
      <c r="R33" s="39" t="s">
        <v>8</v>
      </c>
      <c r="S33" s="18"/>
      <c r="T33" s="1">
        <v>79</v>
      </c>
      <c r="U33" s="1">
        <v>78</v>
      </c>
      <c r="V33" s="1">
        <v>80</v>
      </c>
      <c r="W33" s="1"/>
      <c r="X33" s="1"/>
      <c r="Y33" s="1"/>
      <c r="Z33" s="1"/>
      <c r="AA33" s="1"/>
      <c r="AB33" s="1"/>
      <c r="AC33" s="1"/>
      <c r="AD33" s="1"/>
      <c r="AE33" s="18"/>
      <c r="AF33" s="1">
        <v>79</v>
      </c>
      <c r="AG33" s="1">
        <v>78</v>
      </c>
      <c r="AH33" s="1">
        <v>79</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103282</v>
      </c>
      <c r="C34" s="19" t="s">
        <v>139</v>
      </c>
      <c r="D34" s="18"/>
      <c r="E34" s="28">
        <f t="shared" si="0"/>
        <v>79</v>
      </c>
      <c r="F34" s="28" t="str">
        <f t="shared" si="1"/>
        <v>B</v>
      </c>
      <c r="G34" s="28">
        <f t="shared" si="2"/>
        <v>79</v>
      </c>
      <c r="H34" s="28" t="str">
        <f t="shared" si="3"/>
        <v>B</v>
      </c>
      <c r="I34" s="36">
        <v>2</v>
      </c>
      <c r="J34" s="28" t="str">
        <f t="shared" si="4"/>
        <v>Memiliki kemampuan menganalisis isi struktur teks negosiasi dan  menganalisis aspek makna kebahasaan dalam teks biografi, analisis isi debat dan mengidentifikasi isi puisi.</v>
      </c>
      <c r="K34" s="28">
        <f t="shared" si="5"/>
        <v>80</v>
      </c>
      <c r="L34" s="28" t="str">
        <f t="shared" si="6"/>
        <v>B</v>
      </c>
      <c r="M34" s="28">
        <f t="shared" si="7"/>
        <v>80</v>
      </c>
      <c r="N34" s="28" t="str">
        <f t="shared" si="8"/>
        <v>B</v>
      </c>
      <c r="O34" s="36">
        <v>2</v>
      </c>
      <c r="P34" s="28" t="str">
        <f t="shared" si="9"/>
        <v xml:space="preserve">Terampil mengungkapkan kembali hal-hal yang dapat diteladani dari tokoh yang terdapat dalam teks biografi yang dibaca secara tertulis tetapi perlu peningkatan dalam menyusun teks biografi tokoh. </v>
      </c>
      <c r="Q34" s="39"/>
      <c r="R34" s="39" t="s">
        <v>8</v>
      </c>
      <c r="S34" s="18"/>
      <c r="T34" s="1">
        <v>80</v>
      </c>
      <c r="U34" s="1">
        <v>79</v>
      </c>
      <c r="V34" s="1">
        <v>78</v>
      </c>
      <c r="W34" s="1"/>
      <c r="X34" s="1"/>
      <c r="Y34" s="1"/>
      <c r="Z34" s="1"/>
      <c r="AA34" s="1"/>
      <c r="AB34" s="1"/>
      <c r="AC34" s="1"/>
      <c r="AD34" s="1"/>
      <c r="AE34" s="18"/>
      <c r="AF34" s="1">
        <v>80</v>
      </c>
      <c r="AG34" s="1">
        <v>80</v>
      </c>
      <c r="AH34" s="1">
        <v>80</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103297</v>
      </c>
      <c r="C35" s="19" t="s">
        <v>140</v>
      </c>
      <c r="D35" s="18"/>
      <c r="E35" s="28">
        <f t="shared" si="0"/>
        <v>88</v>
      </c>
      <c r="F35" s="28" t="str">
        <f t="shared" si="1"/>
        <v>A</v>
      </c>
      <c r="G35" s="28">
        <f t="shared" si="2"/>
        <v>88</v>
      </c>
      <c r="H35" s="28" t="str">
        <f t="shared" si="3"/>
        <v>A</v>
      </c>
      <c r="I35" s="36">
        <v>4</v>
      </c>
      <c r="J35" s="28" t="str">
        <f t="shared" si="4"/>
        <v>Memiliki kemampuan menganalisis isi struktur teks negosiasi, namun perlu peningkatan menganalisis aspek makna kebahasaan dalam teks biografi, analisis isi debat dan mengidentifikasi isi puisi.</v>
      </c>
      <c r="K35" s="28">
        <f t="shared" si="5"/>
        <v>82.333333333333329</v>
      </c>
      <c r="L35" s="28" t="str">
        <f t="shared" si="6"/>
        <v>B</v>
      </c>
      <c r="M35" s="28">
        <f t="shared" si="7"/>
        <v>82.333333333333329</v>
      </c>
      <c r="N35" s="28" t="str">
        <f t="shared" si="8"/>
        <v>B</v>
      </c>
      <c r="O35" s="36">
        <v>2</v>
      </c>
      <c r="P35" s="28" t="str">
        <f t="shared" si="9"/>
        <v xml:space="preserve">Terampil mengungkapkan kembali hal-hal yang dapat diteladani dari tokoh yang terdapat dalam teks biografi yang dibaca secara tertulis tetapi perlu peningkatan dalam menyusun teks biografi tokoh. </v>
      </c>
      <c r="Q35" s="39"/>
      <c r="R35" s="39" t="s">
        <v>8</v>
      </c>
      <c r="S35" s="18"/>
      <c r="T35" s="1">
        <v>82</v>
      </c>
      <c r="U35" s="1">
        <v>83</v>
      </c>
      <c r="V35" s="1">
        <v>100</v>
      </c>
      <c r="W35" s="1"/>
      <c r="X35" s="1"/>
      <c r="Y35" s="1"/>
      <c r="Z35" s="1"/>
      <c r="AA35" s="1"/>
      <c r="AB35" s="1"/>
      <c r="AC35" s="1"/>
      <c r="AD35" s="1"/>
      <c r="AE35" s="18"/>
      <c r="AF35" s="1">
        <v>81</v>
      </c>
      <c r="AG35" s="1">
        <v>83</v>
      </c>
      <c r="AH35" s="1">
        <v>83</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103312</v>
      </c>
      <c r="C36" s="19" t="s">
        <v>141</v>
      </c>
      <c r="D36" s="18"/>
      <c r="E36" s="28">
        <f t="shared" si="0"/>
        <v>87</v>
      </c>
      <c r="F36" s="28" t="str">
        <f t="shared" si="1"/>
        <v>A</v>
      </c>
      <c r="G36" s="28">
        <f t="shared" si="2"/>
        <v>87</v>
      </c>
      <c r="H36" s="28" t="str">
        <f t="shared" si="3"/>
        <v>A</v>
      </c>
      <c r="I36" s="36">
        <v>4</v>
      </c>
      <c r="J36" s="28" t="str">
        <f t="shared" si="4"/>
        <v>Memiliki kemampuan menganalisis isi struktur teks negosiasi, namun perlu peningkatan menganalisis aspek makna kebahasaan dalam teks biografi, analisis isi debat dan mengidentifikasi isi puisi.</v>
      </c>
      <c r="K36" s="28">
        <f t="shared" si="5"/>
        <v>80.333333333333329</v>
      </c>
      <c r="L36" s="28" t="str">
        <f t="shared" si="6"/>
        <v>B</v>
      </c>
      <c r="M36" s="28">
        <f t="shared" si="7"/>
        <v>80.333333333333329</v>
      </c>
      <c r="N36" s="28" t="str">
        <f t="shared" si="8"/>
        <v>B</v>
      </c>
      <c r="O36" s="36">
        <v>2</v>
      </c>
      <c r="P36" s="28" t="str">
        <f t="shared" si="9"/>
        <v xml:space="preserve">Terampil mengungkapkan kembali hal-hal yang dapat diteladani dari tokoh yang terdapat dalam teks biografi yang dibaca secara tertulis tetapi perlu peningkatan dalam menyusun teks biografi tokoh. </v>
      </c>
      <c r="Q36" s="39"/>
      <c r="R36" s="39" t="s">
        <v>8</v>
      </c>
      <c r="S36" s="18"/>
      <c r="T36" s="1">
        <v>82</v>
      </c>
      <c r="U36" s="1">
        <v>80</v>
      </c>
      <c r="V36" s="1">
        <v>100</v>
      </c>
      <c r="W36" s="1"/>
      <c r="X36" s="1"/>
      <c r="Y36" s="1"/>
      <c r="Z36" s="1"/>
      <c r="AA36" s="1"/>
      <c r="AB36" s="1"/>
      <c r="AC36" s="1"/>
      <c r="AD36" s="1"/>
      <c r="AE36" s="18"/>
      <c r="AF36" s="1">
        <v>80</v>
      </c>
      <c r="AG36" s="1">
        <v>81</v>
      </c>
      <c r="AH36" s="1">
        <v>80</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103327</v>
      </c>
      <c r="C37" s="19" t="s">
        <v>142</v>
      </c>
      <c r="D37" s="18"/>
      <c r="E37" s="28">
        <f t="shared" si="0"/>
        <v>91</v>
      </c>
      <c r="F37" s="28" t="str">
        <f t="shared" si="1"/>
        <v>A</v>
      </c>
      <c r="G37" s="28">
        <f t="shared" si="2"/>
        <v>91</v>
      </c>
      <c r="H37" s="28" t="str">
        <f t="shared" si="3"/>
        <v>A</v>
      </c>
      <c r="I37" s="36">
        <v>4</v>
      </c>
      <c r="J37" s="28" t="str">
        <f t="shared" si="4"/>
        <v>Memiliki kemampuan menganalisis isi struktur teks negosiasi, namun perlu peningkatan menganalisis aspek makna kebahasaan dalam teks biografi, analisis isi debat dan mengidentifikasi isi puisi.</v>
      </c>
      <c r="K37" s="28">
        <f t="shared" si="5"/>
        <v>80.666666666666671</v>
      </c>
      <c r="L37" s="28" t="str">
        <f t="shared" si="6"/>
        <v>B</v>
      </c>
      <c r="M37" s="28">
        <f t="shared" si="7"/>
        <v>80.666666666666671</v>
      </c>
      <c r="N37" s="28" t="str">
        <f t="shared" si="8"/>
        <v>B</v>
      </c>
      <c r="O37" s="36">
        <v>2</v>
      </c>
      <c r="P37" s="28" t="str">
        <f t="shared" si="9"/>
        <v xml:space="preserve">Terampil mengungkapkan kembali hal-hal yang dapat diteladani dari tokoh yang terdapat dalam teks biografi yang dibaca secara tertulis tetapi perlu peningkatan dalam menyusun teks biografi tokoh. </v>
      </c>
      <c r="Q37" s="39"/>
      <c r="R37" s="39" t="s">
        <v>8</v>
      </c>
      <c r="S37" s="18"/>
      <c r="T37" s="1">
        <v>83</v>
      </c>
      <c r="U37" s="1">
        <v>90</v>
      </c>
      <c r="V37" s="1">
        <v>100</v>
      </c>
      <c r="W37" s="1"/>
      <c r="X37" s="1"/>
      <c r="Y37" s="1"/>
      <c r="Z37" s="1"/>
      <c r="AA37" s="1"/>
      <c r="AB37" s="1"/>
      <c r="AC37" s="1"/>
      <c r="AD37" s="1"/>
      <c r="AE37" s="18"/>
      <c r="AF37" s="1">
        <v>82</v>
      </c>
      <c r="AG37" s="1">
        <v>82</v>
      </c>
      <c r="AH37" s="1">
        <v>78</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103342</v>
      </c>
      <c r="C38" s="19" t="s">
        <v>143</v>
      </c>
      <c r="D38" s="18"/>
      <c r="E38" s="28">
        <f t="shared" si="0"/>
        <v>83</v>
      </c>
      <c r="F38" s="28" t="str">
        <f t="shared" si="1"/>
        <v>B</v>
      </c>
      <c r="G38" s="28">
        <f t="shared" si="2"/>
        <v>83</v>
      </c>
      <c r="H38" s="28" t="str">
        <f t="shared" si="3"/>
        <v>B</v>
      </c>
      <c r="I38" s="36">
        <v>2</v>
      </c>
      <c r="J38" s="28" t="str">
        <f t="shared" si="4"/>
        <v>Memiliki kemampuan menganalisis isi struktur teks negosiasi dan  menganalisis aspek makna kebahasaan dalam teks biografi, analisis isi debat dan mengidentifikasi isi puisi.</v>
      </c>
      <c r="K38" s="28">
        <f t="shared" si="5"/>
        <v>80</v>
      </c>
      <c r="L38" s="28" t="str">
        <f t="shared" si="6"/>
        <v>B</v>
      </c>
      <c r="M38" s="28">
        <f t="shared" si="7"/>
        <v>80</v>
      </c>
      <c r="N38" s="28" t="str">
        <f t="shared" si="8"/>
        <v>B</v>
      </c>
      <c r="O38" s="36">
        <v>2</v>
      </c>
      <c r="P38" s="28" t="str">
        <f t="shared" si="9"/>
        <v xml:space="preserve">Terampil mengungkapkan kembali hal-hal yang dapat diteladani dari tokoh yang terdapat dalam teks biografi yang dibaca secara tertulis tetapi perlu peningkatan dalam menyusun teks biografi tokoh. </v>
      </c>
      <c r="Q38" s="39"/>
      <c r="R38" s="39" t="s">
        <v>8</v>
      </c>
      <c r="S38" s="18"/>
      <c r="T38" s="1">
        <v>81</v>
      </c>
      <c r="U38" s="1">
        <v>85</v>
      </c>
      <c r="V38" s="1">
        <v>83</v>
      </c>
      <c r="W38" s="1"/>
      <c r="X38" s="1"/>
      <c r="Y38" s="1"/>
      <c r="Z38" s="1"/>
      <c r="AA38" s="1"/>
      <c r="AB38" s="1"/>
      <c r="AC38" s="1"/>
      <c r="AD38" s="1"/>
      <c r="AE38" s="18"/>
      <c r="AF38" s="1">
        <v>80</v>
      </c>
      <c r="AG38" s="1">
        <v>80</v>
      </c>
      <c r="AH38" s="1">
        <v>80</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103357</v>
      </c>
      <c r="C39" s="19" t="s">
        <v>144</v>
      </c>
      <c r="D39" s="18"/>
      <c r="E39" s="28">
        <f t="shared" si="0"/>
        <v>80</v>
      </c>
      <c r="F39" s="28" t="str">
        <f t="shared" si="1"/>
        <v>B</v>
      </c>
      <c r="G39" s="28">
        <f t="shared" si="2"/>
        <v>80</v>
      </c>
      <c r="H39" s="28" t="str">
        <f t="shared" si="3"/>
        <v>B</v>
      </c>
      <c r="I39" s="36">
        <v>2</v>
      </c>
      <c r="J39" s="28" t="str">
        <f t="shared" si="4"/>
        <v>Memiliki kemampuan menganalisis isi struktur teks negosiasi dan  menganalisis aspek makna kebahasaan dalam teks biografi, analisis isi debat dan mengidentifikasi isi puisi.</v>
      </c>
      <c r="K39" s="28">
        <f t="shared" si="5"/>
        <v>81</v>
      </c>
      <c r="L39" s="28" t="str">
        <f t="shared" si="6"/>
        <v>B</v>
      </c>
      <c r="M39" s="28">
        <f t="shared" si="7"/>
        <v>81</v>
      </c>
      <c r="N39" s="28" t="str">
        <f t="shared" si="8"/>
        <v>B</v>
      </c>
      <c r="O39" s="36">
        <v>2</v>
      </c>
      <c r="P39" s="28" t="str">
        <f t="shared" si="9"/>
        <v xml:space="preserve">Terampil mengungkapkan kembali hal-hal yang dapat diteladani dari tokoh yang terdapat dalam teks biografi yang dibaca secara tertulis tetapi perlu peningkatan dalam menyusun teks biografi tokoh. </v>
      </c>
      <c r="Q39" s="39"/>
      <c r="R39" s="39" t="s">
        <v>8</v>
      </c>
      <c r="S39" s="18"/>
      <c r="T39" s="1">
        <v>80</v>
      </c>
      <c r="U39" s="1">
        <v>80</v>
      </c>
      <c r="V39" s="1">
        <v>80</v>
      </c>
      <c r="W39" s="1"/>
      <c r="X39" s="1"/>
      <c r="Y39" s="1"/>
      <c r="Z39" s="1"/>
      <c r="AA39" s="1"/>
      <c r="AB39" s="1"/>
      <c r="AC39" s="1"/>
      <c r="AD39" s="1"/>
      <c r="AE39" s="18"/>
      <c r="AF39" s="1">
        <v>82</v>
      </c>
      <c r="AG39" s="1">
        <v>80</v>
      </c>
      <c r="AH39" s="1">
        <v>81</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103372</v>
      </c>
      <c r="C40" s="19" t="s">
        <v>145</v>
      </c>
      <c r="D40" s="18"/>
      <c r="E40" s="28">
        <f t="shared" si="0"/>
        <v>77</v>
      </c>
      <c r="F40" s="28" t="str">
        <f t="shared" si="1"/>
        <v>B</v>
      </c>
      <c r="G40" s="28">
        <f t="shared" si="2"/>
        <v>77</v>
      </c>
      <c r="H40" s="28" t="str">
        <f t="shared" si="3"/>
        <v>B</v>
      </c>
      <c r="I40" s="36">
        <v>2</v>
      </c>
      <c r="J40" s="28" t="str">
        <f t="shared" si="4"/>
        <v>Memiliki kemampuan menganalisis isi struktur teks negosiasi dan  menganalisis aspek makna kebahasaan dalam teks biografi, analisis isi debat dan mengidentifikasi isi puisi.</v>
      </c>
      <c r="K40" s="28">
        <f t="shared" si="5"/>
        <v>79</v>
      </c>
      <c r="L40" s="28" t="str">
        <f t="shared" si="6"/>
        <v>B</v>
      </c>
      <c r="M40" s="28">
        <f t="shared" si="7"/>
        <v>79</v>
      </c>
      <c r="N40" s="28" t="str">
        <f t="shared" si="8"/>
        <v>B</v>
      </c>
      <c r="O40" s="36">
        <v>2</v>
      </c>
      <c r="P40" s="28" t="str">
        <f t="shared" si="9"/>
        <v xml:space="preserve">Terampil mengungkapkan kembali hal-hal yang dapat diteladani dari tokoh yang terdapat dalam teks biografi yang dibaca secara tertulis tetapi perlu peningkatan dalam menyusun teks biografi tokoh. </v>
      </c>
      <c r="Q40" s="39"/>
      <c r="R40" s="39" t="s">
        <v>8</v>
      </c>
      <c r="S40" s="18"/>
      <c r="T40" s="1">
        <v>78</v>
      </c>
      <c r="U40" s="1">
        <v>78</v>
      </c>
      <c r="V40" s="1">
        <v>74</v>
      </c>
      <c r="W40" s="1"/>
      <c r="X40" s="1"/>
      <c r="Y40" s="1"/>
      <c r="Z40" s="1"/>
      <c r="AA40" s="1"/>
      <c r="AB40" s="1"/>
      <c r="AC40" s="1"/>
      <c r="AD40" s="1"/>
      <c r="AE40" s="18"/>
      <c r="AF40" s="1">
        <v>79</v>
      </c>
      <c r="AG40" s="1">
        <v>80</v>
      </c>
      <c r="AH40" s="1">
        <v>78</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103387</v>
      </c>
      <c r="C41" s="19" t="s">
        <v>146</v>
      </c>
      <c r="D41" s="18"/>
      <c r="E41" s="28">
        <f t="shared" si="0"/>
        <v>80</v>
      </c>
      <c r="F41" s="28" t="str">
        <f t="shared" si="1"/>
        <v>B</v>
      </c>
      <c r="G41" s="28">
        <f t="shared" si="2"/>
        <v>80</v>
      </c>
      <c r="H41" s="28" t="str">
        <f t="shared" si="3"/>
        <v>B</v>
      </c>
      <c r="I41" s="36">
        <v>2</v>
      </c>
      <c r="J41" s="28" t="str">
        <f t="shared" si="4"/>
        <v>Memiliki kemampuan menganalisis isi struktur teks negosiasi dan  menganalisis aspek makna kebahasaan dalam teks biografi, analisis isi debat dan mengidentifikasi isi puisi.</v>
      </c>
      <c r="K41" s="28">
        <f t="shared" si="5"/>
        <v>80</v>
      </c>
      <c r="L41" s="28" t="str">
        <f t="shared" si="6"/>
        <v>B</v>
      </c>
      <c r="M41" s="28">
        <f t="shared" si="7"/>
        <v>80</v>
      </c>
      <c r="N41" s="28" t="str">
        <f t="shared" si="8"/>
        <v>B</v>
      </c>
      <c r="O41" s="36">
        <v>2</v>
      </c>
      <c r="P41" s="28" t="str">
        <f t="shared" si="9"/>
        <v xml:space="preserve">Terampil mengungkapkan kembali hal-hal yang dapat diteladani dari tokoh yang terdapat dalam teks biografi yang dibaca secara tertulis tetapi perlu peningkatan dalam menyusun teks biografi tokoh. </v>
      </c>
      <c r="Q41" s="39"/>
      <c r="R41" s="39" t="s">
        <v>8</v>
      </c>
      <c r="S41" s="18"/>
      <c r="T41" s="1">
        <v>80</v>
      </c>
      <c r="U41" s="1">
        <v>79</v>
      </c>
      <c r="V41" s="1">
        <v>80</v>
      </c>
      <c r="W41" s="1"/>
      <c r="X41" s="1"/>
      <c r="Y41" s="1"/>
      <c r="Z41" s="1"/>
      <c r="AA41" s="1"/>
      <c r="AB41" s="1"/>
      <c r="AC41" s="1"/>
      <c r="AD41" s="1"/>
      <c r="AE41" s="18"/>
      <c r="AF41" s="1">
        <v>80</v>
      </c>
      <c r="AG41" s="1">
        <v>80</v>
      </c>
      <c r="AH41" s="1">
        <v>80</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103402</v>
      </c>
      <c r="C42" s="19" t="s">
        <v>147</v>
      </c>
      <c r="D42" s="18"/>
      <c r="E42" s="28">
        <f t="shared" si="0"/>
        <v>81</v>
      </c>
      <c r="F42" s="28" t="str">
        <f t="shared" si="1"/>
        <v>B</v>
      </c>
      <c r="G42" s="28">
        <f t="shared" si="2"/>
        <v>81</v>
      </c>
      <c r="H42" s="28" t="str">
        <f t="shared" si="3"/>
        <v>B</v>
      </c>
      <c r="I42" s="36">
        <v>2</v>
      </c>
      <c r="J42" s="28" t="str">
        <f t="shared" si="4"/>
        <v>Memiliki kemampuan menganalisis isi struktur teks negosiasi dan  menganalisis aspek makna kebahasaan dalam teks biografi, analisis isi debat dan mengidentifikasi isi puisi.</v>
      </c>
      <c r="K42" s="28">
        <f t="shared" si="5"/>
        <v>79.666666666666671</v>
      </c>
      <c r="L42" s="28" t="str">
        <f t="shared" si="6"/>
        <v>B</v>
      </c>
      <c r="M42" s="28">
        <f t="shared" si="7"/>
        <v>79.666666666666671</v>
      </c>
      <c r="N42" s="28" t="str">
        <f t="shared" si="8"/>
        <v>B</v>
      </c>
      <c r="O42" s="36">
        <v>2</v>
      </c>
      <c r="P42" s="28" t="str">
        <f t="shared" si="9"/>
        <v xml:space="preserve">Terampil mengungkapkan kembali hal-hal yang dapat diteladani dari tokoh yang terdapat dalam teks biografi yang dibaca secara tertulis tetapi perlu peningkatan dalam menyusun teks biografi tokoh. </v>
      </c>
      <c r="Q42" s="39"/>
      <c r="R42" s="39" t="s">
        <v>8</v>
      </c>
      <c r="S42" s="18"/>
      <c r="T42" s="1">
        <v>81</v>
      </c>
      <c r="U42" s="1">
        <v>81</v>
      </c>
      <c r="V42" s="1">
        <v>80</v>
      </c>
      <c r="W42" s="1"/>
      <c r="X42" s="1"/>
      <c r="Y42" s="1"/>
      <c r="Z42" s="1"/>
      <c r="AA42" s="1"/>
      <c r="AB42" s="1"/>
      <c r="AC42" s="1"/>
      <c r="AD42" s="1"/>
      <c r="AE42" s="18"/>
      <c r="AF42" s="1">
        <v>80</v>
      </c>
      <c r="AG42" s="1">
        <v>80</v>
      </c>
      <c r="AH42" s="1">
        <v>79</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103417</v>
      </c>
      <c r="C43" s="19" t="s">
        <v>148</v>
      </c>
      <c r="D43" s="18"/>
      <c r="E43" s="28">
        <f t="shared" si="0"/>
        <v>87</v>
      </c>
      <c r="F43" s="28" t="str">
        <f t="shared" si="1"/>
        <v>A</v>
      </c>
      <c r="G43" s="28">
        <f t="shared" si="2"/>
        <v>87</v>
      </c>
      <c r="H43" s="28" t="str">
        <f t="shared" si="3"/>
        <v>A</v>
      </c>
      <c r="I43" s="36">
        <v>4</v>
      </c>
      <c r="J43" s="28" t="str">
        <f t="shared" si="4"/>
        <v>Memiliki kemampuan menganalisis isi struktur teks negosiasi, namun perlu peningkatan menganalisis aspek makna kebahasaan dalam teks biografi, analisis isi debat dan mengidentifikasi isi puisi.</v>
      </c>
      <c r="K43" s="28">
        <f t="shared" si="5"/>
        <v>80.666666666666671</v>
      </c>
      <c r="L43" s="28" t="str">
        <f t="shared" si="6"/>
        <v>B</v>
      </c>
      <c r="M43" s="28">
        <f t="shared" si="7"/>
        <v>80.666666666666671</v>
      </c>
      <c r="N43" s="28" t="str">
        <f t="shared" si="8"/>
        <v>B</v>
      </c>
      <c r="O43" s="36">
        <v>2</v>
      </c>
      <c r="P43" s="28" t="str">
        <f t="shared" si="9"/>
        <v xml:space="preserve">Terampil mengungkapkan kembali hal-hal yang dapat diteladani dari tokoh yang terdapat dalam teks biografi yang dibaca secara tertulis tetapi perlu peningkatan dalam menyusun teks biografi tokoh. </v>
      </c>
      <c r="Q43" s="39"/>
      <c r="R43" s="39" t="s">
        <v>8</v>
      </c>
      <c r="S43" s="18"/>
      <c r="T43" s="1">
        <v>80</v>
      </c>
      <c r="U43" s="1">
        <v>82</v>
      </c>
      <c r="V43" s="1">
        <v>100</v>
      </c>
      <c r="W43" s="1"/>
      <c r="X43" s="1"/>
      <c r="Y43" s="1"/>
      <c r="Z43" s="1"/>
      <c r="AA43" s="1"/>
      <c r="AB43" s="1"/>
      <c r="AC43" s="1"/>
      <c r="AD43" s="1"/>
      <c r="AE43" s="18"/>
      <c r="AF43" s="1">
        <v>81</v>
      </c>
      <c r="AG43" s="1">
        <v>81</v>
      </c>
      <c r="AH43" s="1">
        <v>80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103432</v>
      </c>
      <c r="C44" s="19" t="s">
        <v>149</v>
      </c>
      <c r="D44" s="18"/>
      <c r="E44" s="28">
        <f t="shared" si="0"/>
        <v>77</v>
      </c>
      <c r="F44" s="28" t="str">
        <f t="shared" si="1"/>
        <v>B</v>
      </c>
      <c r="G44" s="28">
        <f t="shared" si="2"/>
        <v>77</v>
      </c>
      <c r="H44" s="28" t="str">
        <f t="shared" si="3"/>
        <v>B</v>
      </c>
      <c r="I44" s="36">
        <v>2</v>
      </c>
      <c r="J44" s="28" t="str">
        <f t="shared" si="4"/>
        <v>Memiliki kemampuan menganalisis isi struktur teks negosiasi dan  menganalisis aspek makna kebahasaan dalam teks biografi, analisis isi debat dan mengidentifikasi isi puisi.</v>
      </c>
      <c r="K44" s="28">
        <f t="shared" si="5"/>
        <v>77.333333333333329</v>
      </c>
      <c r="L44" s="28" t="str">
        <f t="shared" si="6"/>
        <v>B</v>
      </c>
      <c r="M44" s="28">
        <f t="shared" si="7"/>
        <v>77.333333333333329</v>
      </c>
      <c r="N44" s="28" t="str">
        <f t="shared" si="8"/>
        <v>B</v>
      </c>
      <c r="O44" s="36">
        <v>2</v>
      </c>
      <c r="P44" s="28" t="str">
        <f t="shared" si="9"/>
        <v xml:space="preserve">Terampil mengungkapkan kembali hal-hal yang dapat diteladani dari tokoh yang terdapat dalam teks biografi yang dibaca secara tertulis tetapi perlu peningkatan dalam menyusun teks biografi tokoh. </v>
      </c>
      <c r="Q44" s="39"/>
      <c r="R44" s="39" t="s">
        <v>9</v>
      </c>
      <c r="S44" s="18"/>
      <c r="T44" s="1">
        <v>76</v>
      </c>
      <c r="U44" s="1">
        <v>76</v>
      </c>
      <c r="V44" s="1">
        <v>78</v>
      </c>
      <c r="W44" s="1"/>
      <c r="X44" s="1"/>
      <c r="Y44" s="1"/>
      <c r="Z44" s="1"/>
      <c r="AA44" s="1"/>
      <c r="AB44" s="1"/>
      <c r="AC44" s="1"/>
      <c r="AD44" s="1"/>
      <c r="AE44" s="18"/>
      <c r="AF44" s="1">
        <v>76</v>
      </c>
      <c r="AG44" s="1">
        <v>76</v>
      </c>
      <c r="AH44" s="1">
        <v>80</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103447</v>
      </c>
      <c r="C45" s="19" t="s">
        <v>150</v>
      </c>
      <c r="D45" s="18"/>
      <c r="E45" s="28">
        <f t="shared" si="0"/>
        <v>81</v>
      </c>
      <c r="F45" s="28" t="str">
        <f t="shared" si="1"/>
        <v>B</v>
      </c>
      <c r="G45" s="28">
        <f t="shared" si="2"/>
        <v>81</v>
      </c>
      <c r="H45" s="28" t="str">
        <f t="shared" si="3"/>
        <v>B</v>
      </c>
      <c r="I45" s="36">
        <v>2</v>
      </c>
      <c r="J45" s="28" t="str">
        <f t="shared" si="4"/>
        <v>Memiliki kemampuan menganalisis isi struktur teks negosiasi dan  menganalisis aspek makna kebahasaan dalam teks biografi, analisis isi debat dan mengidentifikasi isi puisi.</v>
      </c>
      <c r="K45" s="28">
        <f t="shared" si="5"/>
        <v>80</v>
      </c>
      <c r="L45" s="28" t="str">
        <f t="shared" si="6"/>
        <v>B</v>
      </c>
      <c r="M45" s="28">
        <f t="shared" si="7"/>
        <v>80</v>
      </c>
      <c r="N45" s="28" t="str">
        <f t="shared" si="8"/>
        <v>B</v>
      </c>
      <c r="O45" s="36">
        <v>2</v>
      </c>
      <c r="P45" s="28" t="str">
        <f t="shared" si="9"/>
        <v xml:space="preserve">Terampil mengungkapkan kembali hal-hal yang dapat diteladani dari tokoh yang terdapat dalam teks biografi yang dibaca secara tertulis tetapi perlu peningkatan dalam menyusun teks biografi tokoh. </v>
      </c>
      <c r="Q45" s="39"/>
      <c r="R45" s="39" t="s">
        <v>8</v>
      </c>
      <c r="S45" s="18"/>
      <c r="T45" s="1">
        <v>82</v>
      </c>
      <c r="U45" s="1">
        <v>82</v>
      </c>
      <c r="V45" s="1">
        <v>80</v>
      </c>
      <c r="W45" s="1"/>
      <c r="X45" s="1"/>
      <c r="Y45" s="1"/>
      <c r="Z45" s="1"/>
      <c r="AA45" s="1"/>
      <c r="AB45" s="1"/>
      <c r="AC45" s="1"/>
      <c r="AD45" s="1"/>
      <c r="AE45" s="18"/>
      <c r="AF45" s="1">
        <v>81</v>
      </c>
      <c r="AG45" s="1">
        <v>81</v>
      </c>
      <c r="AH45" s="1">
        <v>78</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103462</v>
      </c>
      <c r="C46" s="19" t="s">
        <v>151</v>
      </c>
      <c r="D46" s="18"/>
      <c r="E46" s="28">
        <f t="shared" si="0"/>
        <v>81</v>
      </c>
      <c r="F46" s="28" t="str">
        <f t="shared" si="1"/>
        <v>B</v>
      </c>
      <c r="G46" s="28">
        <f t="shared" si="2"/>
        <v>81</v>
      </c>
      <c r="H46" s="28" t="str">
        <f t="shared" si="3"/>
        <v>B</v>
      </c>
      <c r="I46" s="36">
        <v>2</v>
      </c>
      <c r="J46" s="28" t="str">
        <f t="shared" si="4"/>
        <v>Memiliki kemampuan menganalisis isi struktur teks negosiasi dan  menganalisis aspek makna kebahasaan dalam teks biografi, analisis isi debat dan mengidentifikasi isi puisi.</v>
      </c>
      <c r="K46" s="28">
        <f t="shared" si="5"/>
        <v>80</v>
      </c>
      <c r="L46" s="28" t="str">
        <f t="shared" si="6"/>
        <v>B</v>
      </c>
      <c r="M46" s="28">
        <f t="shared" si="7"/>
        <v>80</v>
      </c>
      <c r="N46" s="28" t="str">
        <f t="shared" si="8"/>
        <v>B</v>
      </c>
      <c r="O46" s="36">
        <v>2</v>
      </c>
      <c r="P46" s="28" t="str">
        <f t="shared" si="9"/>
        <v xml:space="preserve">Terampil mengungkapkan kembali hal-hal yang dapat diteladani dari tokoh yang terdapat dalam teks biografi yang dibaca secara tertulis tetapi perlu peningkatan dalam menyusun teks biografi tokoh. </v>
      </c>
      <c r="Q46" s="39"/>
      <c r="R46" s="39" t="s">
        <v>8</v>
      </c>
      <c r="S46" s="18"/>
      <c r="T46" s="1">
        <v>81</v>
      </c>
      <c r="U46" s="1">
        <v>81</v>
      </c>
      <c r="V46" s="1">
        <v>80</v>
      </c>
      <c r="W46" s="1"/>
      <c r="X46" s="1"/>
      <c r="Y46" s="1"/>
      <c r="Z46" s="1"/>
      <c r="AA46" s="1"/>
      <c r="AB46" s="1"/>
      <c r="AC46" s="1"/>
      <c r="AD46" s="1"/>
      <c r="AE46" s="18"/>
      <c r="AF46" s="1">
        <v>80</v>
      </c>
      <c r="AG46" s="1">
        <v>80</v>
      </c>
      <c r="AH46" s="1">
        <v>80</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91</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77</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83.055555555555557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xWindow="466" yWindow="236"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11" activePane="bottomRight" state="frozen"/>
      <selection pane="topRight"/>
      <selection pane="bottomLeft"/>
      <selection pane="bottomRight" activeCell="I47" sqref="I4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4.28515625" customWidth="1"/>
    <col min="17" max="17" width="7.7109375" hidden="1" customWidth="1"/>
    <col min="18" max="18" width="9"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780</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186</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103477</v>
      </c>
      <c r="C11" s="19" t="s">
        <v>153</v>
      </c>
      <c r="D11" s="18"/>
      <c r="E11" s="28">
        <f t="shared" ref="E11:E50" si="0">IF((COUNTA(T11:AC11)&gt;0),(ROUND((AVERAGE(T11:AC11)),0)),"")</f>
        <v>81</v>
      </c>
      <c r="F11" s="28" t="str">
        <f t="shared" ref="F11:F50" si="1">IF(AND(ISNUMBER(E11),E11&gt;=1),IF(E11&lt;=$FD$13,$FE$13,IF(E11&lt;=$FD$14,$FE$14,IF(E11&lt;=$FD$15,$FE$15,IF(E11&lt;=$FD$16,$FE$16,)))), "")</f>
        <v>B</v>
      </c>
      <c r="G11" s="28">
        <f t="shared" ref="G11:G50" si="2">IF((COUNTA(T11:AD11)&gt;0),(ROUND((AVERAGE(T11:AD11)),0)),"")</f>
        <v>81</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menganalisis isi struktur teks negosiasi dan  menganalisis aspek makna kebahasaan dalam teks biografi, analisis isi debat dan mengidentifikasi isi puisi.</v>
      </c>
      <c r="K11" s="28">
        <f t="shared" ref="K11:K50" si="5">IF((COUNTA(AF11:AO11)&gt;0),AVERAGE(AF11:AO11),"")</f>
        <v>79.333333333333329</v>
      </c>
      <c r="L11" s="28" t="str">
        <f t="shared" ref="L11:L50" si="6">IF(AND(ISNUMBER(K11),K11&gt;=1), IF(K11&lt;=$FD$27,$FE$27,IF(K11&lt;=$FD$28,$FE$28,IF(K11&lt;=$FD$29,$FE$29,IF(K11&lt;=$FD$30,$FE$30,)))), "")</f>
        <v>B</v>
      </c>
      <c r="M11" s="28">
        <f t="shared" ref="M11:M50" si="7">IF((COUNTA(AF11:AO11)&gt;0),AVERAGE(AF11:AO11),"")</f>
        <v>79.333333333333329</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 xml:space="preserve">Terampil mengungkapkan kembali hal-hal yang dapat diteladani dari tokoh yang terdapat dalam teks biografi yang dibaca secara tertulis tetapi perlu peningkatan dalam menyusun teks biografi tokoh. </v>
      </c>
      <c r="Q11" s="39"/>
      <c r="R11" s="39" t="s">
        <v>8</v>
      </c>
      <c r="S11" s="18"/>
      <c r="T11" s="1">
        <v>78</v>
      </c>
      <c r="U11" s="1">
        <v>79</v>
      </c>
      <c r="V11" s="1">
        <v>85</v>
      </c>
      <c r="W11" s="1"/>
      <c r="X11" s="1"/>
      <c r="Y11" s="1"/>
      <c r="Z11" s="1"/>
      <c r="AA11" s="1"/>
      <c r="AB11" s="1"/>
      <c r="AC11" s="1"/>
      <c r="AD11" s="1"/>
      <c r="AE11" s="18"/>
      <c r="AF11" s="1">
        <v>79</v>
      </c>
      <c r="AG11" s="1">
        <v>79</v>
      </c>
      <c r="AH11" s="1">
        <v>80</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103491</v>
      </c>
      <c r="C12" s="19" t="s">
        <v>154</v>
      </c>
      <c r="D12" s="18"/>
      <c r="E12" s="28">
        <f t="shared" si="0"/>
        <v>85</v>
      </c>
      <c r="F12" s="28" t="str">
        <f t="shared" si="1"/>
        <v>A</v>
      </c>
      <c r="G12" s="28">
        <f t="shared" si="2"/>
        <v>85</v>
      </c>
      <c r="H12" s="28" t="str">
        <f t="shared" si="3"/>
        <v>A</v>
      </c>
      <c r="I12" s="36">
        <v>4</v>
      </c>
      <c r="J12" s="28" t="str">
        <f t="shared" si="4"/>
        <v>Memiliki kemampuan menganalisis isi struktur teks negosiasi, namun perlu peningkatan menganalisis aspek makna kebahasaan dalam teks biografi, analisis isi debat dan mengidentifikasi isi puisi.</v>
      </c>
      <c r="K12" s="28">
        <f t="shared" si="5"/>
        <v>81.333333333333329</v>
      </c>
      <c r="L12" s="28" t="str">
        <f t="shared" si="6"/>
        <v>B</v>
      </c>
      <c r="M12" s="28">
        <f t="shared" si="7"/>
        <v>81.333333333333329</v>
      </c>
      <c r="N12" s="28" t="str">
        <f t="shared" si="8"/>
        <v>B</v>
      </c>
      <c r="O12" s="36">
        <v>2</v>
      </c>
      <c r="P12" s="28" t="str">
        <f t="shared" si="9"/>
        <v xml:space="preserve">Terampil mengungkapkan kembali hal-hal yang dapat diteladani dari tokoh yang terdapat dalam teks biografi yang dibaca secara tertulis tetapi perlu peningkatan dalam menyusun teks biografi tokoh. </v>
      </c>
      <c r="Q12" s="39"/>
      <c r="R12" s="39" t="s">
        <v>8</v>
      </c>
      <c r="S12" s="18"/>
      <c r="T12" s="1">
        <v>78</v>
      </c>
      <c r="U12" s="1">
        <v>82</v>
      </c>
      <c r="V12" s="1">
        <v>94</v>
      </c>
      <c r="W12" s="1"/>
      <c r="X12" s="1"/>
      <c r="Y12" s="1"/>
      <c r="Z12" s="1"/>
      <c r="AA12" s="1"/>
      <c r="AB12" s="1"/>
      <c r="AC12" s="1"/>
      <c r="AD12" s="1"/>
      <c r="AE12" s="18"/>
      <c r="AF12" s="1">
        <v>82</v>
      </c>
      <c r="AG12" s="1">
        <v>80</v>
      </c>
      <c r="AH12" s="1">
        <v>82</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103505</v>
      </c>
      <c r="C13" s="19" t="s">
        <v>155</v>
      </c>
      <c r="D13" s="18"/>
      <c r="E13" s="28">
        <f t="shared" si="0"/>
        <v>86</v>
      </c>
      <c r="F13" s="28" t="str">
        <f t="shared" si="1"/>
        <v>A</v>
      </c>
      <c r="G13" s="28">
        <f t="shared" si="2"/>
        <v>86</v>
      </c>
      <c r="H13" s="28" t="str">
        <f t="shared" si="3"/>
        <v>A</v>
      </c>
      <c r="I13" s="36">
        <v>4</v>
      </c>
      <c r="J13" s="28" t="str">
        <f t="shared" si="4"/>
        <v>Memiliki kemampuan menganalisis isi struktur teks negosiasi, namun perlu peningkatan menganalisis aspek makna kebahasaan dalam teks biografi, analisis isi debat dan mengidentifikasi isi puisi.</v>
      </c>
      <c r="K13" s="28">
        <f t="shared" si="5"/>
        <v>78</v>
      </c>
      <c r="L13" s="28" t="str">
        <f t="shared" si="6"/>
        <v>B</v>
      </c>
      <c r="M13" s="28">
        <f t="shared" si="7"/>
        <v>78</v>
      </c>
      <c r="N13" s="28" t="str">
        <f t="shared" si="8"/>
        <v>B</v>
      </c>
      <c r="O13" s="36">
        <v>2</v>
      </c>
      <c r="P13" s="28" t="str">
        <f t="shared" si="9"/>
        <v xml:space="preserve">Terampil mengungkapkan kembali hal-hal yang dapat diteladani dari tokoh yang terdapat dalam teks biografi yang dibaca secara tertulis tetapi perlu peningkatan dalam menyusun teks biografi tokoh. </v>
      </c>
      <c r="Q13" s="39"/>
      <c r="R13" s="39" t="s">
        <v>8</v>
      </c>
      <c r="S13" s="18"/>
      <c r="T13" s="1">
        <v>79</v>
      </c>
      <c r="U13" s="1">
        <v>80</v>
      </c>
      <c r="V13" s="1">
        <v>100</v>
      </c>
      <c r="W13" s="1"/>
      <c r="X13" s="1"/>
      <c r="Y13" s="1"/>
      <c r="Z13" s="1"/>
      <c r="AA13" s="1"/>
      <c r="AB13" s="1"/>
      <c r="AC13" s="1"/>
      <c r="AD13" s="1"/>
      <c r="AE13" s="18"/>
      <c r="AF13" s="1">
        <v>78</v>
      </c>
      <c r="AG13" s="1">
        <v>78</v>
      </c>
      <c r="AH13" s="1">
        <v>78</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226</v>
      </c>
      <c r="FI13" s="44" t="s">
        <v>227</v>
      </c>
      <c r="FJ13" s="41">
        <v>34701</v>
      </c>
      <c r="FK13" s="41">
        <v>34711</v>
      </c>
    </row>
    <row r="14" spans="1:167" x14ac:dyDescent="0.25">
      <c r="A14" s="19">
        <v>4</v>
      </c>
      <c r="B14" s="19">
        <v>103519</v>
      </c>
      <c r="C14" s="19" t="s">
        <v>156</v>
      </c>
      <c r="D14" s="18"/>
      <c r="E14" s="28">
        <f t="shared" si="0"/>
        <v>80</v>
      </c>
      <c r="F14" s="28" t="str">
        <f t="shared" si="1"/>
        <v>B</v>
      </c>
      <c r="G14" s="28">
        <f t="shared" si="2"/>
        <v>80</v>
      </c>
      <c r="H14" s="28" t="str">
        <f t="shared" si="3"/>
        <v>B</v>
      </c>
      <c r="I14" s="36">
        <v>2</v>
      </c>
      <c r="J14" s="28" t="str">
        <f t="shared" si="4"/>
        <v>Memiliki kemampuan menganalisis isi struktur teks negosiasi dan  menganalisis aspek makna kebahasaan dalam teks biografi, analisis isi debat dan mengidentifikasi isi puisi.</v>
      </c>
      <c r="K14" s="28">
        <f t="shared" si="5"/>
        <v>79.666666666666671</v>
      </c>
      <c r="L14" s="28" t="str">
        <f t="shared" si="6"/>
        <v>B</v>
      </c>
      <c r="M14" s="28">
        <f t="shared" si="7"/>
        <v>79.666666666666671</v>
      </c>
      <c r="N14" s="28" t="str">
        <f t="shared" si="8"/>
        <v>B</v>
      </c>
      <c r="O14" s="36">
        <v>2</v>
      </c>
      <c r="P14" s="28" t="str">
        <f t="shared" si="9"/>
        <v xml:space="preserve">Terampil mengungkapkan kembali hal-hal yang dapat diteladani dari tokoh yang terdapat dalam teks biografi yang dibaca secara tertulis tetapi perlu peningkatan dalam menyusun teks biografi tokoh. </v>
      </c>
      <c r="Q14" s="39"/>
      <c r="R14" s="39" t="s">
        <v>8</v>
      </c>
      <c r="S14" s="18"/>
      <c r="T14" s="1">
        <v>78</v>
      </c>
      <c r="U14" s="1">
        <v>82</v>
      </c>
      <c r="V14" s="1">
        <v>80</v>
      </c>
      <c r="W14" s="1"/>
      <c r="X14" s="1"/>
      <c r="Y14" s="1"/>
      <c r="Z14" s="1"/>
      <c r="AA14" s="1"/>
      <c r="AB14" s="1"/>
      <c r="AC14" s="1"/>
      <c r="AD14" s="1"/>
      <c r="AE14" s="18"/>
      <c r="AF14" s="1">
        <v>80</v>
      </c>
      <c r="AG14" s="1">
        <v>79</v>
      </c>
      <c r="AH14" s="1">
        <v>80</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103533</v>
      </c>
      <c r="C15" s="19" t="s">
        <v>157</v>
      </c>
      <c r="D15" s="18"/>
      <c r="E15" s="28">
        <f t="shared" si="0"/>
        <v>81</v>
      </c>
      <c r="F15" s="28" t="str">
        <f t="shared" si="1"/>
        <v>B</v>
      </c>
      <c r="G15" s="28">
        <f t="shared" si="2"/>
        <v>81</v>
      </c>
      <c r="H15" s="28" t="str">
        <f t="shared" si="3"/>
        <v>B</v>
      </c>
      <c r="I15" s="36">
        <v>2</v>
      </c>
      <c r="J15" s="28" t="str">
        <f t="shared" si="4"/>
        <v>Memiliki kemampuan menganalisis isi struktur teks negosiasi dan  menganalisis aspek makna kebahasaan dalam teks biografi, analisis isi debat dan mengidentifikasi isi puisi.</v>
      </c>
      <c r="K15" s="28">
        <f t="shared" si="5"/>
        <v>80.666666666666671</v>
      </c>
      <c r="L15" s="28" t="str">
        <f t="shared" si="6"/>
        <v>B</v>
      </c>
      <c r="M15" s="28">
        <f t="shared" si="7"/>
        <v>80.666666666666671</v>
      </c>
      <c r="N15" s="28" t="str">
        <f t="shared" si="8"/>
        <v>B</v>
      </c>
      <c r="O15" s="36">
        <v>2</v>
      </c>
      <c r="P15" s="28" t="str">
        <f t="shared" si="9"/>
        <v xml:space="preserve">Terampil mengungkapkan kembali hal-hal yang dapat diteladani dari tokoh yang terdapat dalam teks biografi yang dibaca secara tertulis tetapi perlu peningkatan dalam menyusun teks biografi tokoh. </v>
      </c>
      <c r="Q15" s="39"/>
      <c r="R15" s="39" t="s">
        <v>8</v>
      </c>
      <c r="S15" s="18"/>
      <c r="T15" s="1">
        <v>83</v>
      </c>
      <c r="U15" s="1">
        <v>83</v>
      </c>
      <c r="V15" s="1">
        <v>78</v>
      </c>
      <c r="W15" s="1"/>
      <c r="X15" s="1"/>
      <c r="Y15" s="1"/>
      <c r="Z15" s="1"/>
      <c r="AA15" s="1"/>
      <c r="AB15" s="1"/>
      <c r="AC15" s="1"/>
      <c r="AD15" s="1"/>
      <c r="AE15" s="18"/>
      <c r="AF15" s="1">
        <v>82</v>
      </c>
      <c r="AG15" s="1">
        <v>80</v>
      </c>
      <c r="AH15" s="1">
        <v>80</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228</v>
      </c>
      <c r="FI15" s="44" t="s">
        <v>230</v>
      </c>
      <c r="FJ15" s="41">
        <v>34702</v>
      </c>
      <c r="FK15" s="41">
        <v>34712</v>
      </c>
    </row>
    <row r="16" spans="1:167" x14ac:dyDescent="0.25">
      <c r="A16" s="19">
        <v>6</v>
      </c>
      <c r="B16" s="19">
        <v>103547</v>
      </c>
      <c r="C16" s="19" t="s">
        <v>158</v>
      </c>
      <c r="D16" s="18"/>
      <c r="E16" s="28">
        <f t="shared" si="0"/>
        <v>81</v>
      </c>
      <c r="F16" s="28" t="str">
        <f t="shared" si="1"/>
        <v>B</v>
      </c>
      <c r="G16" s="28">
        <f t="shared" si="2"/>
        <v>81</v>
      </c>
      <c r="H16" s="28" t="str">
        <f t="shared" si="3"/>
        <v>B</v>
      </c>
      <c r="I16" s="36">
        <v>2</v>
      </c>
      <c r="J16" s="28" t="str">
        <f t="shared" si="4"/>
        <v>Memiliki kemampuan menganalisis isi struktur teks negosiasi dan  menganalisis aspek makna kebahasaan dalam teks biografi, analisis isi debat dan mengidentifikasi isi puisi.</v>
      </c>
      <c r="K16" s="28">
        <f t="shared" si="5"/>
        <v>81.333333333333329</v>
      </c>
      <c r="L16" s="28" t="str">
        <f t="shared" si="6"/>
        <v>B</v>
      </c>
      <c r="M16" s="28">
        <f t="shared" si="7"/>
        <v>81.333333333333329</v>
      </c>
      <c r="N16" s="28" t="str">
        <f t="shared" si="8"/>
        <v>B</v>
      </c>
      <c r="O16" s="36">
        <v>2</v>
      </c>
      <c r="P16" s="28" t="str">
        <f t="shared" si="9"/>
        <v xml:space="preserve">Terampil mengungkapkan kembali hal-hal yang dapat diteladani dari tokoh yang terdapat dalam teks biografi yang dibaca secara tertulis tetapi perlu peningkatan dalam menyusun teks biografi tokoh. </v>
      </c>
      <c r="Q16" s="39"/>
      <c r="R16" s="39" t="s">
        <v>8</v>
      </c>
      <c r="S16" s="18"/>
      <c r="T16" s="1">
        <v>82</v>
      </c>
      <c r="U16" s="1">
        <v>81</v>
      </c>
      <c r="V16" s="1">
        <v>80</v>
      </c>
      <c r="W16" s="1"/>
      <c r="X16" s="1"/>
      <c r="Y16" s="1"/>
      <c r="Z16" s="1"/>
      <c r="AA16" s="1"/>
      <c r="AB16" s="1"/>
      <c r="AC16" s="1"/>
      <c r="AD16" s="1"/>
      <c r="AE16" s="18"/>
      <c r="AF16" s="1">
        <v>80</v>
      </c>
      <c r="AG16" s="1">
        <v>80</v>
      </c>
      <c r="AH16" s="1">
        <v>84</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103561</v>
      </c>
      <c r="C17" s="19" t="s">
        <v>159</v>
      </c>
      <c r="D17" s="18"/>
      <c r="E17" s="28">
        <f t="shared" si="0"/>
        <v>87</v>
      </c>
      <c r="F17" s="28" t="str">
        <f t="shared" si="1"/>
        <v>A</v>
      </c>
      <c r="G17" s="28">
        <f t="shared" si="2"/>
        <v>87</v>
      </c>
      <c r="H17" s="28" t="str">
        <f t="shared" si="3"/>
        <v>A</v>
      </c>
      <c r="I17" s="36">
        <v>4</v>
      </c>
      <c r="J17" s="28" t="str">
        <f t="shared" si="4"/>
        <v>Memiliki kemampuan menganalisis isi struktur teks negosiasi, namun perlu peningkatan menganalisis aspek makna kebahasaan dalam teks biografi, analisis isi debat dan mengidentifikasi isi puisi.</v>
      </c>
      <c r="K17" s="28">
        <f t="shared" si="5"/>
        <v>81</v>
      </c>
      <c r="L17" s="28" t="str">
        <f t="shared" si="6"/>
        <v>B</v>
      </c>
      <c r="M17" s="28">
        <f t="shared" si="7"/>
        <v>81</v>
      </c>
      <c r="N17" s="28" t="str">
        <f t="shared" si="8"/>
        <v>B</v>
      </c>
      <c r="O17" s="36">
        <v>2</v>
      </c>
      <c r="P17" s="28" t="str">
        <f t="shared" si="9"/>
        <v xml:space="preserve">Terampil mengungkapkan kembali hal-hal yang dapat diteladani dari tokoh yang terdapat dalam teks biografi yang dibaca secara tertulis tetapi perlu peningkatan dalam menyusun teks biografi tokoh. </v>
      </c>
      <c r="Q17" s="39"/>
      <c r="R17" s="39" t="s">
        <v>8</v>
      </c>
      <c r="S17" s="18"/>
      <c r="T17" s="1">
        <v>90</v>
      </c>
      <c r="U17" s="1">
        <v>80</v>
      </c>
      <c r="V17" s="1">
        <v>90</v>
      </c>
      <c r="W17" s="1"/>
      <c r="X17" s="1"/>
      <c r="Y17" s="1"/>
      <c r="Z17" s="1"/>
      <c r="AA17" s="1"/>
      <c r="AB17" s="1"/>
      <c r="AC17" s="1"/>
      <c r="AD17" s="1"/>
      <c r="AE17" s="18"/>
      <c r="AF17" s="1">
        <v>82</v>
      </c>
      <c r="AG17" s="1">
        <v>81</v>
      </c>
      <c r="AH17" s="1">
        <v>80</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229</v>
      </c>
      <c r="FI17" s="44" t="s">
        <v>231</v>
      </c>
      <c r="FJ17" s="41">
        <v>34703</v>
      </c>
      <c r="FK17" s="41">
        <v>34713</v>
      </c>
    </row>
    <row r="18" spans="1:167" x14ac:dyDescent="0.25">
      <c r="A18" s="19">
        <v>8</v>
      </c>
      <c r="B18" s="19">
        <v>103575</v>
      </c>
      <c r="C18" s="19" t="s">
        <v>160</v>
      </c>
      <c r="D18" s="18"/>
      <c r="E18" s="28">
        <f t="shared" si="0"/>
        <v>87</v>
      </c>
      <c r="F18" s="28" t="str">
        <f t="shared" si="1"/>
        <v>A</v>
      </c>
      <c r="G18" s="28">
        <f t="shared" si="2"/>
        <v>87</v>
      </c>
      <c r="H18" s="28" t="str">
        <f t="shared" si="3"/>
        <v>A</v>
      </c>
      <c r="I18" s="36">
        <v>4</v>
      </c>
      <c r="J18" s="28" t="str">
        <f t="shared" si="4"/>
        <v>Memiliki kemampuan menganalisis isi struktur teks negosiasi, namun perlu peningkatan menganalisis aspek makna kebahasaan dalam teks biografi, analisis isi debat dan mengidentifikasi isi puisi.</v>
      </c>
      <c r="K18" s="28">
        <f t="shared" si="5"/>
        <v>80.333333333333329</v>
      </c>
      <c r="L18" s="28" t="str">
        <f t="shared" si="6"/>
        <v>B</v>
      </c>
      <c r="M18" s="28">
        <f t="shared" si="7"/>
        <v>80.333333333333329</v>
      </c>
      <c r="N18" s="28" t="str">
        <f t="shared" si="8"/>
        <v>B</v>
      </c>
      <c r="O18" s="36">
        <v>2</v>
      </c>
      <c r="P18" s="28" t="str">
        <f t="shared" si="9"/>
        <v xml:space="preserve">Terampil mengungkapkan kembali hal-hal yang dapat diteladani dari tokoh yang terdapat dalam teks biografi yang dibaca secara tertulis tetapi perlu peningkatan dalam menyusun teks biografi tokoh. </v>
      </c>
      <c r="Q18" s="39"/>
      <c r="R18" s="39" t="s">
        <v>8</v>
      </c>
      <c r="S18" s="18"/>
      <c r="T18" s="1">
        <v>80</v>
      </c>
      <c r="U18" s="1">
        <v>82</v>
      </c>
      <c r="V18" s="1">
        <v>100</v>
      </c>
      <c r="W18" s="1"/>
      <c r="X18" s="1"/>
      <c r="Y18" s="1"/>
      <c r="Z18" s="1"/>
      <c r="AA18" s="1"/>
      <c r="AB18" s="1"/>
      <c r="AC18" s="1"/>
      <c r="AD18" s="1"/>
      <c r="AE18" s="18"/>
      <c r="AF18" s="1">
        <v>80</v>
      </c>
      <c r="AG18" s="1">
        <v>81</v>
      </c>
      <c r="AH18" s="1">
        <v>80</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103589</v>
      </c>
      <c r="C19" s="19" t="s">
        <v>161</v>
      </c>
      <c r="D19" s="18"/>
      <c r="E19" s="28">
        <f t="shared" si="0"/>
        <v>88</v>
      </c>
      <c r="F19" s="28" t="str">
        <f t="shared" si="1"/>
        <v>A</v>
      </c>
      <c r="G19" s="28">
        <f t="shared" si="2"/>
        <v>88</v>
      </c>
      <c r="H19" s="28" t="str">
        <f t="shared" si="3"/>
        <v>A</v>
      </c>
      <c r="I19" s="36">
        <v>4</v>
      </c>
      <c r="J19" s="28" t="str">
        <f t="shared" si="4"/>
        <v>Memiliki kemampuan menganalisis isi struktur teks negosiasi, namun perlu peningkatan menganalisis aspek makna kebahasaan dalam teks biografi, analisis isi debat dan mengidentifikasi isi puisi.</v>
      </c>
      <c r="K19" s="28">
        <f t="shared" si="5"/>
        <v>81.333333333333329</v>
      </c>
      <c r="L19" s="28" t="str">
        <f t="shared" si="6"/>
        <v>B</v>
      </c>
      <c r="M19" s="28">
        <f t="shared" si="7"/>
        <v>81.333333333333329</v>
      </c>
      <c r="N19" s="28" t="str">
        <f t="shared" si="8"/>
        <v>B</v>
      </c>
      <c r="O19" s="36">
        <v>2</v>
      </c>
      <c r="P19" s="28" t="str">
        <f t="shared" si="9"/>
        <v xml:space="preserve">Terampil mengungkapkan kembali hal-hal yang dapat diteladani dari tokoh yang terdapat dalam teks biografi yang dibaca secara tertulis tetapi perlu peningkatan dalam menyusun teks biografi tokoh. </v>
      </c>
      <c r="Q19" s="39"/>
      <c r="R19" s="39" t="s">
        <v>8</v>
      </c>
      <c r="S19" s="18"/>
      <c r="T19" s="1">
        <v>79</v>
      </c>
      <c r="U19" s="1">
        <v>85</v>
      </c>
      <c r="V19" s="1">
        <v>100</v>
      </c>
      <c r="W19" s="1"/>
      <c r="X19" s="1"/>
      <c r="Y19" s="1"/>
      <c r="Z19" s="1"/>
      <c r="AA19" s="1"/>
      <c r="AB19" s="1"/>
      <c r="AC19" s="1"/>
      <c r="AD19" s="1"/>
      <c r="AE19" s="18"/>
      <c r="AF19" s="1">
        <v>82</v>
      </c>
      <c r="AG19" s="1">
        <v>82</v>
      </c>
      <c r="AH19" s="1">
        <v>80</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4" t="s">
        <v>226</v>
      </c>
      <c r="FI19" s="43"/>
      <c r="FJ19" s="41">
        <v>34704</v>
      </c>
      <c r="FK19" s="41">
        <v>34714</v>
      </c>
    </row>
    <row r="20" spans="1:167" x14ac:dyDescent="0.25">
      <c r="A20" s="19">
        <v>10</v>
      </c>
      <c r="B20" s="19">
        <v>103603</v>
      </c>
      <c r="C20" s="19" t="s">
        <v>162</v>
      </c>
      <c r="D20" s="18"/>
      <c r="E20" s="28">
        <f t="shared" si="0"/>
        <v>80</v>
      </c>
      <c r="F20" s="28" t="str">
        <f t="shared" si="1"/>
        <v>B</v>
      </c>
      <c r="G20" s="28">
        <f t="shared" si="2"/>
        <v>80</v>
      </c>
      <c r="H20" s="28" t="str">
        <f t="shared" si="3"/>
        <v>B</v>
      </c>
      <c r="I20" s="36">
        <v>2</v>
      </c>
      <c r="J20" s="28" t="str">
        <f t="shared" si="4"/>
        <v>Memiliki kemampuan menganalisis isi struktur teks negosiasi dan  menganalisis aspek makna kebahasaan dalam teks biografi, analisis isi debat dan mengidentifikasi isi puisi.</v>
      </c>
      <c r="K20" s="28">
        <f t="shared" si="5"/>
        <v>79.333333333333329</v>
      </c>
      <c r="L20" s="28" t="str">
        <f t="shared" si="6"/>
        <v>B</v>
      </c>
      <c r="M20" s="28">
        <f t="shared" si="7"/>
        <v>79.333333333333329</v>
      </c>
      <c r="N20" s="28" t="str">
        <f t="shared" si="8"/>
        <v>B</v>
      </c>
      <c r="O20" s="36">
        <v>2</v>
      </c>
      <c r="P20" s="28" t="str">
        <f t="shared" si="9"/>
        <v xml:space="preserve">Terampil mengungkapkan kembali hal-hal yang dapat diteladani dari tokoh yang terdapat dalam teks biografi yang dibaca secara tertulis tetapi perlu peningkatan dalam menyusun teks biografi tokoh. </v>
      </c>
      <c r="Q20" s="39"/>
      <c r="R20" s="39" t="s">
        <v>8</v>
      </c>
      <c r="S20" s="18"/>
      <c r="T20" s="1">
        <v>80</v>
      </c>
      <c r="U20" s="1">
        <v>80</v>
      </c>
      <c r="V20" s="1">
        <v>80</v>
      </c>
      <c r="W20" s="1"/>
      <c r="X20" s="1"/>
      <c r="Y20" s="1"/>
      <c r="Z20" s="1"/>
      <c r="AA20" s="1"/>
      <c r="AB20" s="1"/>
      <c r="AC20" s="1"/>
      <c r="AD20" s="1"/>
      <c r="AE20" s="18"/>
      <c r="AF20" s="1">
        <v>80</v>
      </c>
      <c r="AG20" s="1">
        <v>80</v>
      </c>
      <c r="AH20" s="1">
        <v>78</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103617</v>
      </c>
      <c r="C21" s="19" t="s">
        <v>163</v>
      </c>
      <c r="D21" s="18"/>
      <c r="E21" s="28">
        <f t="shared" si="0"/>
        <v>81</v>
      </c>
      <c r="F21" s="28" t="str">
        <f t="shared" si="1"/>
        <v>B</v>
      </c>
      <c r="G21" s="28">
        <f t="shared" si="2"/>
        <v>81</v>
      </c>
      <c r="H21" s="28" t="str">
        <f t="shared" si="3"/>
        <v>B</v>
      </c>
      <c r="I21" s="36">
        <v>2</v>
      </c>
      <c r="J21" s="28" t="str">
        <f t="shared" si="4"/>
        <v>Memiliki kemampuan menganalisis isi struktur teks negosiasi dan  menganalisis aspek makna kebahasaan dalam teks biografi, analisis isi debat dan mengidentifikasi isi puisi.</v>
      </c>
      <c r="K21" s="28">
        <f t="shared" si="5"/>
        <v>81.333333333333329</v>
      </c>
      <c r="L21" s="28" t="str">
        <f t="shared" si="6"/>
        <v>B</v>
      </c>
      <c r="M21" s="28">
        <f t="shared" si="7"/>
        <v>81.333333333333329</v>
      </c>
      <c r="N21" s="28" t="str">
        <f t="shared" si="8"/>
        <v>B</v>
      </c>
      <c r="O21" s="36">
        <v>2</v>
      </c>
      <c r="P21" s="28" t="str">
        <f t="shared" si="9"/>
        <v xml:space="preserve">Terampil mengungkapkan kembali hal-hal yang dapat diteladani dari tokoh yang terdapat dalam teks biografi yang dibaca secara tertulis tetapi perlu peningkatan dalam menyusun teks biografi tokoh. </v>
      </c>
      <c r="Q21" s="39"/>
      <c r="R21" s="39" t="s">
        <v>8</v>
      </c>
      <c r="S21" s="18"/>
      <c r="T21" s="1">
        <v>83</v>
      </c>
      <c r="U21" s="1">
        <v>81</v>
      </c>
      <c r="V21" s="1">
        <v>80</v>
      </c>
      <c r="W21" s="1"/>
      <c r="X21" s="1"/>
      <c r="Y21" s="1"/>
      <c r="Z21" s="1"/>
      <c r="AA21" s="1"/>
      <c r="AB21" s="1"/>
      <c r="AC21" s="1"/>
      <c r="AD21" s="1"/>
      <c r="AE21" s="18"/>
      <c r="AF21" s="1">
        <v>82</v>
      </c>
      <c r="AG21" s="1">
        <v>83</v>
      </c>
      <c r="AH21" s="1">
        <v>79</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34705</v>
      </c>
      <c r="FK21" s="41">
        <v>34715</v>
      </c>
    </row>
    <row r="22" spans="1:167" x14ac:dyDescent="0.25">
      <c r="A22" s="19">
        <v>12</v>
      </c>
      <c r="B22" s="19">
        <v>103631</v>
      </c>
      <c r="C22" s="19" t="s">
        <v>164</v>
      </c>
      <c r="D22" s="18"/>
      <c r="E22" s="28">
        <f t="shared" si="0"/>
        <v>87</v>
      </c>
      <c r="F22" s="28" t="str">
        <f t="shared" si="1"/>
        <v>A</v>
      </c>
      <c r="G22" s="28">
        <f t="shared" si="2"/>
        <v>87</v>
      </c>
      <c r="H22" s="28" t="str">
        <f t="shared" si="3"/>
        <v>A</v>
      </c>
      <c r="I22" s="36">
        <v>4</v>
      </c>
      <c r="J22" s="28" t="str">
        <f t="shared" si="4"/>
        <v>Memiliki kemampuan menganalisis isi struktur teks negosiasi, namun perlu peningkatan menganalisis aspek makna kebahasaan dalam teks biografi, analisis isi debat dan mengidentifikasi isi puisi.</v>
      </c>
      <c r="K22" s="28">
        <f t="shared" si="5"/>
        <v>80.666666666666671</v>
      </c>
      <c r="L22" s="28" t="str">
        <f t="shared" si="6"/>
        <v>B</v>
      </c>
      <c r="M22" s="28">
        <f t="shared" si="7"/>
        <v>80.666666666666671</v>
      </c>
      <c r="N22" s="28" t="str">
        <f t="shared" si="8"/>
        <v>B</v>
      </c>
      <c r="O22" s="36">
        <v>2</v>
      </c>
      <c r="P22" s="28" t="str">
        <f t="shared" si="9"/>
        <v xml:space="preserve">Terampil mengungkapkan kembali hal-hal yang dapat diteladani dari tokoh yang terdapat dalam teks biografi yang dibaca secara tertulis tetapi perlu peningkatan dalam menyusun teks biografi tokoh. </v>
      </c>
      <c r="Q22" s="39"/>
      <c r="R22" s="39" t="s">
        <v>8</v>
      </c>
      <c r="S22" s="18"/>
      <c r="T22" s="1">
        <v>80</v>
      </c>
      <c r="U22" s="1">
        <v>80</v>
      </c>
      <c r="V22" s="1">
        <v>100</v>
      </c>
      <c r="W22" s="1"/>
      <c r="X22" s="1"/>
      <c r="Y22" s="1"/>
      <c r="Z22" s="1"/>
      <c r="AA22" s="1"/>
      <c r="AB22" s="1"/>
      <c r="AC22" s="1"/>
      <c r="AD22" s="1"/>
      <c r="AE22" s="18"/>
      <c r="AF22" s="1">
        <v>81</v>
      </c>
      <c r="AG22" s="1">
        <v>81</v>
      </c>
      <c r="AH22" s="1">
        <v>80</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103645</v>
      </c>
      <c r="C23" s="19" t="s">
        <v>165</v>
      </c>
      <c r="D23" s="18"/>
      <c r="E23" s="28">
        <f t="shared" si="0"/>
        <v>80</v>
      </c>
      <c r="F23" s="28" t="str">
        <f t="shared" si="1"/>
        <v>B</v>
      </c>
      <c r="G23" s="28">
        <f t="shared" si="2"/>
        <v>80</v>
      </c>
      <c r="H23" s="28" t="str">
        <f t="shared" si="3"/>
        <v>B</v>
      </c>
      <c r="I23" s="36">
        <v>2</v>
      </c>
      <c r="J23" s="28" t="str">
        <f t="shared" si="4"/>
        <v>Memiliki kemampuan menganalisis isi struktur teks negosiasi dan  menganalisis aspek makna kebahasaan dalam teks biografi, analisis isi debat dan mengidentifikasi isi puisi.</v>
      </c>
      <c r="K23" s="28">
        <f t="shared" si="5"/>
        <v>79.333333333333329</v>
      </c>
      <c r="L23" s="28" t="str">
        <f t="shared" si="6"/>
        <v>B</v>
      </c>
      <c r="M23" s="28">
        <f t="shared" si="7"/>
        <v>79.333333333333329</v>
      </c>
      <c r="N23" s="28" t="str">
        <f t="shared" si="8"/>
        <v>B</v>
      </c>
      <c r="O23" s="36">
        <v>2</v>
      </c>
      <c r="P23" s="28" t="str">
        <f t="shared" si="9"/>
        <v xml:space="preserve">Terampil mengungkapkan kembali hal-hal yang dapat diteladani dari tokoh yang terdapat dalam teks biografi yang dibaca secara tertulis tetapi perlu peningkatan dalam menyusun teks biografi tokoh. </v>
      </c>
      <c r="Q23" s="39"/>
      <c r="R23" s="39" t="s">
        <v>8</v>
      </c>
      <c r="S23" s="18"/>
      <c r="T23" s="1">
        <v>79</v>
      </c>
      <c r="U23" s="1">
        <v>84</v>
      </c>
      <c r="V23" s="1">
        <v>78</v>
      </c>
      <c r="W23" s="1"/>
      <c r="X23" s="1"/>
      <c r="Y23" s="1"/>
      <c r="Z23" s="1"/>
      <c r="AA23" s="1"/>
      <c r="AB23" s="1"/>
      <c r="AC23" s="1"/>
      <c r="AD23" s="1"/>
      <c r="AE23" s="18"/>
      <c r="AF23" s="1">
        <v>80</v>
      </c>
      <c r="AG23" s="1">
        <v>80</v>
      </c>
      <c r="AH23" s="1">
        <v>78</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34706</v>
      </c>
      <c r="FK23" s="41">
        <v>34716</v>
      </c>
    </row>
    <row r="24" spans="1:167" x14ac:dyDescent="0.25">
      <c r="A24" s="19">
        <v>14</v>
      </c>
      <c r="B24" s="19">
        <v>103659</v>
      </c>
      <c r="C24" s="19" t="s">
        <v>166</v>
      </c>
      <c r="D24" s="18"/>
      <c r="E24" s="28">
        <f t="shared" si="0"/>
        <v>88</v>
      </c>
      <c r="F24" s="28" t="str">
        <f t="shared" si="1"/>
        <v>A</v>
      </c>
      <c r="G24" s="28">
        <f t="shared" si="2"/>
        <v>88</v>
      </c>
      <c r="H24" s="28" t="str">
        <f t="shared" si="3"/>
        <v>A</v>
      </c>
      <c r="I24" s="36">
        <v>4</v>
      </c>
      <c r="J24" s="28" t="str">
        <f t="shared" si="4"/>
        <v>Memiliki kemampuan menganalisis isi struktur teks negosiasi, namun perlu peningkatan menganalisis aspek makna kebahasaan dalam teks biografi, analisis isi debat dan mengidentifikasi isi puisi.</v>
      </c>
      <c r="K24" s="28">
        <f t="shared" si="5"/>
        <v>80.666666666666671</v>
      </c>
      <c r="L24" s="28" t="str">
        <f t="shared" si="6"/>
        <v>B</v>
      </c>
      <c r="M24" s="28">
        <f t="shared" si="7"/>
        <v>80.666666666666671</v>
      </c>
      <c r="N24" s="28" t="str">
        <f t="shared" si="8"/>
        <v>B</v>
      </c>
      <c r="O24" s="36">
        <v>2</v>
      </c>
      <c r="P24" s="28" t="str">
        <f t="shared" si="9"/>
        <v xml:space="preserve">Terampil mengungkapkan kembali hal-hal yang dapat diteladani dari tokoh yang terdapat dalam teks biografi yang dibaca secara tertulis tetapi perlu peningkatan dalam menyusun teks biografi tokoh. </v>
      </c>
      <c r="Q24" s="39"/>
      <c r="R24" s="39" t="s">
        <v>8</v>
      </c>
      <c r="S24" s="18"/>
      <c r="T24" s="1">
        <v>80</v>
      </c>
      <c r="U24" s="1">
        <v>84</v>
      </c>
      <c r="V24" s="1">
        <v>100</v>
      </c>
      <c r="W24" s="1"/>
      <c r="X24" s="1"/>
      <c r="Y24" s="1"/>
      <c r="Z24" s="1"/>
      <c r="AA24" s="1"/>
      <c r="AB24" s="1"/>
      <c r="AC24" s="1"/>
      <c r="AD24" s="1"/>
      <c r="AE24" s="18"/>
      <c r="AF24" s="1">
        <v>80</v>
      </c>
      <c r="AG24" s="1">
        <v>82</v>
      </c>
      <c r="AH24" s="1">
        <v>80</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103673</v>
      </c>
      <c r="C25" s="19" t="s">
        <v>167</v>
      </c>
      <c r="D25" s="18"/>
      <c r="E25" s="28">
        <f t="shared" si="0"/>
        <v>81</v>
      </c>
      <c r="F25" s="28" t="str">
        <f t="shared" si="1"/>
        <v>B</v>
      </c>
      <c r="G25" s="28">
        <f t="shared" si="2"/>
        <v>81</v>
      </c>
      <c r="H25" s="28" t="str">
        <f t="shared" si="3"/>
        <v>B</v>
      </c>
      <c r="I25" s="36">
        <v>2</v>
      </c>
      <c r="J25" s="28" t="str">
        <f t="shared" si="4"/>
        <v>Memiliki kemampuan menganalisis isi struktur teks negosiasi dan  menganalisis aspek makna kebahasaan dalam teks biografi, analisis isi debat dan mengidentifikasi isi puisi.</v>
      </c>
      <c r="K25" s="28">
        <f t="shared" si="5"/>
        <v>79</v>
      </c>
      <c r="L25" s="28" t="str">
        <f t="shared" si="6"/>
        <v>B</v>
      </c>
      <c r="M25" s="28">
        <f t="shared" si="7"/>
        <v>79</v>
      </c>
      <c r="N25" s="28" t="str">
        <f t="shared" si="8"/>
        <v>B</v>
      </c>
      <c r="O25" s="36">
        <v>2</v>
      </c>
      <c r="P25" s="28" t="str">
        <f t="shared" si="9"/>
        <v xml:space="preserve">Terampil mengungkapkan kembali hal-hal yang dapat diteladani dari tokoh yang terdapat dalam teks biografi yang dibaca secara tertulis tetapi perlu peningkatan dalam menyusun teks biografi tokoh. </v>
      </c>
      <c r="Q25" s="39"/>
      <c r="R25" s="39" t="s">
        <v>8</v>
      </c>
      <c r="S25" s="18"/>
      <c r="T25" s="1">
        <v>82</v>
      </c>
      <c r="U25" s="1">
        <v>80</v>
      </c>
      <c r="V25" s="1">
        <v>80</v>
      </c>
      <c r="W25" s="1"/>
      <c r="X25" s="1"/>
      <c r="Y25" s="1"/>
      <c r="Z25" s="1"/>
      <c r="AA25" s="1"/>
      <c r="AB25" s="1"/>
      <c r="AC25" s="1"/>
      <c r="AD25" s="1"/>
      <c r="AE25" s="18"/>
      <c r="AF25" s="1">
        <v>79</v>
      </c>
      <c r="AG25" s="1">
        <v>80</v>
      </c>
      <c r="AH25" s="1">
        <v>78</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34707</v>
      </c>
      <c r="FK25" s="41">
        <v>34717</v>
      </c>
    </row>
    <row r="26" spans="1:167" x14ac:dyDescent="0.25">
      <c r="A26" s="19">
        <v>16</v>
      </c>
      <c r="B26" s="19">
        <v>103687</v>
      </c>
      <c r="C26" s="19" t="s">
        <v>168</v>
      </c>
      <c r="D26" s="18"/>
      <c r="E26" s="28">
        <f t="shared" si="0"/>
        <v>87</v>
      </c>
      <c r="F26" s="28" t="str">
        <f t="shared" si="1"/>
        <v>A</v>
      </c>
      <c r="G26" s="28">
        <f t="shared" si="2"/>
        <v>87</v>
      </c>
      <c r="H26" s="28" t="str">
        <f t="shared" si="3"/>
        <v>A</v>
      </c>
      <c r="I26" s="36">
        <v>4</v>
      </c>
      <c r="J26" s="28" t="str">
        <f t="shared" si="4"/>
        <v>Memiliki kemampuan menganalisis isi struktur teks negosiasi, namun perlu peningkatan menganalisis aspek makna kebahasaan dalam teks biografi, analisis isi debat dan mengidentifikasi isi puisi.</v>
      </c>
      <c r="K26" s="28">
        <f t="shared" si="5"/>
        <v>80</v>
      </c>
      <c r="L26" s="28" t="str">
        <f t="shared" si="6"/>
        <v>B</v>
      </c>
      <c r="M26" s="28">
        <f t="shared" si="7"/>
        <v>80</v>
      </c>
      <c r="N26" s="28" t="str">
        <f t="shared" si="8"/>
        <v>B</v>
      </c>
      <c r="O26" s="36">
        <v>2</v>
      </c>
      <c r="P26" s="28" t="str">
        <f t="shared" si="9"/>
        <v xml:space="preserve">Terampil mengungkapkan kembali hal-hal yang dapat diteladani dari tokoh yang terdapat dalam teks biografi yang dibaca secara tertulis tetapi perlu peningkatan dalam menyusun teks biografi tokoh. </v>
      </c>
      <c r="Q26" s="39"/>
      <c r="R26" s="39" t="s">
        <v>8</v>
      </c>
      <c r="S26" s="18"/>
      <c r="T26" s="1">
        <v>81</v>
      </c>
      <c r="U26" s="1">
        <v>81</v>
      </c>
      <c r="V26" s="1">
        <v>100</v>
      </c>
      <c r="W26" s="1"/>
      <c r="X26" s="1"/>
      <c r="Y26" s="1"/>
      <c r="Z26" s="1"/>
      <c r="AA26" s="1"/>
      <c r="AB26" s="1"/>
      <c r="AC26" s="1"/>
      <c r="AD26" s="1"/>
      <c r="AE26" s="18"/>
      <c r="AF26" s="1">
        <v>80</v>
      </c>
      <c r="AG26" s="1">
        <v>80</v>
      </c>
      <c r="AH26" s="1">
        <v>80</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103701</v>
      </c>
      <c r="C27" s="19" t="s">
        <v>169</v>
      </c>
      <c r="D27" s="18"/>
      <c r="E27" s="28">
        <f t="shared" si="0"/>
        <v>81</v>
      </c>
      <c r="F27" s="28" t="str">
        <f t="shared" si="1"/>
        <v>B</v>
      </c>
      <c r="G27" s="28">
        <f t="shared" si="2"/>
        <v>81</v>
      </c>
      <c r="H27" s="28" t="str">
        <f t="shared" si="3"/>
        <v>B</v>
      </c>
      <c r="I27" s="36">
        <v>2</v>
      </c>
      <c r="J27" s="28" t="str">
        <f t="shared" si="4"/>
        <v>Memiliki kemampuan menganalisis isi struktur teks negosiasi dan  menganalisis aspek makna kebahasaan dalam teks biografi, analisis isi debat dan mengidentifikasi isi puisi.</v>
      </c>
      <c r="K27" s="28">
        <f t="shared" si="5"/>
        <v>79.666666666666671</v>
      </c>
      <c r="L27" s="28" t="str">
        <f t="shared" si="6"/>
        <v>B</v>
      </c>
      <c r="M27" s="28">
        <f t="shared" si="7"/>
        <v>79.666666666666671</v>
      </c>
      <c r="N27" s="28" t="str">
        <f t="shared" si="8"/>
        <v>B</v>
      </c>
      <c r="O27" s="36">
        <v>2</v>
      </c>
      <c r="P27" s="28" t="str">
        <f t="shared" si="9"/>
        <v xml:space="preserve">Terampil mengungkapkan kembali hal-hal yang dapat diteladani dari tokoh yang terdapat dalam teks biografi yang dibaca secara tertulis tetapi perlu peningkatan dalam menyusun teks biografi tokoh. </v>
      </c>
      <c r="Q27" s="39"/>
      <c r="R27" s="39" t="s">
        <v>8</v>
      </c>
      <c r="S27" s="18"/>
      <c r="T27" s="1">
        <v>84</v>
      </c>
      <c r="U27" s="1">
        <v>78</v>
      </c>
      <c r="V27" s="1">
        <v>80</v>
      </c>
      <c r="W27" s="1"/>
      <c r="X27" s="1"/>
      <c r="Y27" s="1"/>
      <c r="Z27" s="1"/>
      <c r="AA27" s="1"/>
      <c r="AB27" s="1"/>
      <c r="AC27" s="1"/>
      <c r="AD27" s="1"/>
      <c r="AE27" s="18"/>
      <c r="AF27" s="1">
        <v>79</v>
      </c>
      <c r="AG27" s="1">
        <v>79</v>
      </c>
      <c r="AH27" s="1">
        <v>81</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34708</v>
      </c>
      <c r="FK27" s="41">
        <v>34718</v>
      </c>
    </row>
    <row r="28" spans="1:167" x14ac:dyDescent="0.25">
      <c r="A28" s="19">
        <v>18</v>
      </c>
      <c r="B28" s="19">
        <v>103715</v>
      </c>
      <c r="C28" s="19" t="s">
        <v>170</v>
      </c>
      <c r="D28" s="18"/>
      <c r="E28" s="28">
        <f t="shared" si="0"/>
        <v>84</v>
      </c>
      <c r="F28" s="28" t="str">
        <f t="shared" si="1"/>
        <v>B</v>
      </c>
      <c r="G28" s="28">
        <f t="shared" si="2"/>
        <v>84</v>
      </c>
      <c r="H28" s="28" t="str">
        <f t="shared" si="3"/>
        <v>B</v>
      </c>
      <c r="I28" s="36">
        <v>2</v>
      </c>
      <c r="J28" s="28" t="str">
        <f t="shared" si="4"/>
        <v>Memiliki kemampuan menganalisis isi struktur teks negosiasi dan  menganalisis aspek makna kebahasaan dalam teks biografi, analisis isi debat dan mengidentifikasi isi puisi.</v>
      </c>
      <c r="K28" s="28">
        <f t="shared" si="5"/>
        <v>81.666666666666671</v>
      </c>
      <c r="L28" s="28" t="str">
        <f t="shared" si="6"/>
        <v>B</v>
      </c>
      <c r="M28" s="28">
        <f t="shared" si="7"/>
        <v>81.666666666666671</v>
      </c>
      <c r="N28" s="28" t="str">
        <f t="shared" si="8"/>
        <v>B</v>
      </c>
      <c r="O28" s="36">
        <v>2</v>
      </c>
      <c r="P28" s="28" t="str">
        <f t="shared" si="9"/>
        <v xml:space="preserve">Terampil mengungkapkan kembali hal-hal yang dapat diteladani dari tokoh yang terdapat dalam teks biografi yang dibaca secara tertulis tetapi perlu peningkatan dalam menyusun teks biografi tokoh. </v>
      </c>
      <c r="Q28" s="39"/>
      <c r="R28" s="39" t="s">
        <v>8</v>
      </c>
      <c r="S28" s="18"/>
      <c r="T28" s="1">
        <v>90</v>
      </c>
      <c r="U28" s="1">
        <v>80</v>
      </c>
      <c r="V28" s="1">
        <v>82</v>
      </c>
      <c r="W28" s="1"/>
      <c r="X28" s="1"/>
      <c r="Y28" s="1"/>
      <c r="Z28" s="1"/>
      <c r="AA28" s="1"/>
      <c r="AB28" s="1"/>
      <c r="AC28" s="1"/>
      <c r="AD28" s="1"/>
      <c r="AE28" s="18"/>
      <c r="AF28" s="1">
        <v>82</v>
      </c>
      <c r="AG28" s="1">
        <v>83</v>
      </c>
      <c r="AH28" s="1">
        <v>80</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103729</v>
      </c>
      <c r="C29" s="19" t="s">
        <v>171</v>
      </c>
      <c r="D29" s="18"/>
      <c r="E29" s="28">
        <f t="shared" si="0"/>
        <v>87</v>
      </c>
      <c r="F29" s="28" t="str">
        <f t="shared" si="1"/>
        <v>A</v>
      </c>
      <c r="G29" s="28">
        <f t="shared" si="2"/>
        <v>87</v>
      </c>
      <c r="H29" s="28" t="str">
        <f t="shared" si="3"/>
        <v>A</v>
      </c>
      <c r="I29" s="36">
        <v>4</v>
      </c>
      <c r="J29" s="28" t="str">
        <f t="shared" si="4"/>
        <v>Memiliki kemampuan menganalisis isi struktur teks negosiasi, namun perlu peningkatan menganalisis aspek makna kebahasaan dalam teks biografi, analisis isi debat dan mengidentifikasi isi puisi.</v>
      </c>
      <c r="K29" s="28">
        <f t="shared" si="5"/>
        <v>80</v>
      </c>
      <c r="L29" s="28" t="str">
        <f t="shared" si="6"/>
        <v>B</v>
      </c>
      <c r="M29" s="28">
        <f t="shared" si="7"/>
        <v>80</v>
      </c>
      <c r="N29" s="28" t="str">
        <f t="shared" si="8"/>
        <v>B</v>
      </c>
      <c r="O29" s="36">
        <v>2</v>
      </c>
      <c r="P29" s="28" t="str">
        <f t="shared" si="9"/>
        <v xml:space="preserve">Terampil mengungkapkan kembali hal-hal yang dapat diteladani dari tokoh yang terdapat dalam teks biografi yang dibaca secara tertulis tetapi perlu peningkatan dalam menyusun teks biografi tokoh. </v>
      </c>
      <c r="Q29" s="39"/>
      <c r="R29" s="39" t="s">
        <v>8</v>
      </c>
      <c r="S29" s="18"/>
      <c r="T29" s="1">
        <v>79</v>
      </c>
      <c r="U29" s="1">
        <v>81</v>
      </c>
      <c r="V29" s="1">
        <v>100</v>
      </c>
      <c r="W29" s="1"/>
      <c r="X29" s="1"/>
      <c r="Y29" s="1"/>
      <c r="Z29" s="1"/>
      <c r="AA29" s="1"/>
      <c r="AB29" s="1"/>
      <c r="AC29" s="1"/>
      <c r="AD29" s="1"/>
      <c r="AE29" s="18"/>
      <c r="AF29" s="1">
        <v>80</v>
      </c>
      <c r="AG29" s="1">
        <v>80</v>
      </c>
      <c r="AH29" s="1">
        <v>80</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34709</v>
      </c>
      <c r="FK29" s="41">
        <v>34719</v>
      </c>
    </row>
    <row r="30" spans="1:167" x14ac:dyDescent="0.25">
      <c r="A30" s="19">
        <v>20</v>
      </c>
      <c r="B30" s="19">
        <v>103743</v>
      </c>
      <c r="C30" s="19" t="s">
        <v>172</v>
      </c>
      <c r="D30" s="18"/>
      <c r="E30" s="28">
        <f t="shared" si="0"/>
        <v>81</v>
      </c>
      <c r="F30" s="28" t="str">
        <f t="shared" si="1"/>
        <v>B</v>
      </c>
      <c r="G30" s="28">
        <f t="shared" si="2"/>
        <v>81</v>
      </c>
      <c r="H30" s="28" t="str">
        <f t="shared" si="3"/>
        <v>B</v>
      </c>
      <c r="I30" s="36">
        <v>2</v>
      </c>
      <c r="J30" s="28" t="str">
        <f t="shared" si="4"/>
        <v>Memiliki kemampuan menganalisis isi struktur teks negosiasi dan  menganalisis aspek makna kebahasaan dalam teks biografi, analisis isi debat dan mengidentifikasi isi puisi.</v>
      </c>
      <c r="K30" s="28">
        <f t="shared" si="5"/>
        <v>80.666666666666671</v>
      </c>
      <c r="L30" s="28" t="str">
        <f t="shared" si="6"/>
        <v>B</v>
      </c>
      <c r="M30" s="28">
        <f t="shared" si="7"/>
        <v>80.666666666666671</v>
      </c>
      <c r="N30" s="28" t="str">
        <f t="shared" si="8"/>
        <v>B</v>
      </c>
      <c r="O30" s="36">
        <v>2</v>
      </c>
      <c r="P30" s="28" t="str">
        <f t="shared" si="9"/>
        <v xml:space="preserve">Terampil mengungkapkan kembali hal-hal yang dapat diteladani dari tokoh yang terdapat dalam teks biografi yang dibaca secara tertulis tetapi perlu peningkatan dalam menyusun teks biografi tokoh. </v>
      </c>
      <c r="Q30" s="39"/>
      <c r="R30" s="39" t="s">
        <v>8</v>
      </c>
      <c r="S30" s="18"/>
      <c r="T30" s="1">
        <v>80</v>
      </c>
      <c r="U30" s="1">
        <v>82</v>
      </c>
      <c r="V30" s="1">
        <v>82</v>
      </c>
      <c r="W30" s="1"/>
      <c r="X30" s="1"/>
      <c r="Y30" s="1"/>
      <c r="Z30" s="1"/>
      <c r="AA30" s="1"/>
      <c r="AB30" s="1"/>
      <c r="AC30" s="1"/>
      <c r="AD30" s="1"/>
      <c r="AE30" s="18"/>
      <c r="AF30" s="1">
        <v>82</v>
      </c>
      <c r="AG30" s="1">
        <v>82</v>
      </c>
      <c r="AH30" s="1">
        <v>78</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103757</v>
      </c>
      <c r="C31" s="19" t="s">
        <v>173</v>
      </c>
      <c r="D31" s="18"/>
      <c r="E31" s="28">
        <f t="shared" si="0"/>
        <v>82</v>
      </c>
      <c r="F31" s="28" t="str">
        <f t="shared" si="1"/>
        <v>B</v>
      </c>
      <c r="G31" s="28">
        <f t="shared" si="2"/>
        <v>82</v>
      </c>
      <c r="H31" s="28" t="str">
        <f t="shared" si="3"/>
        <v>B</v>
      </c>
      <c r="I31" s="36">
        <v>2</v>
      </c>
      <c r="J31" s="28" t="str">
        <f t="shared" si="4"/>
        <v>Memiliki kemampuan menganalisis isi struktur teks negosiasi dan  menganalisis aspek makna kebahasaan dalam teks biografi, analisis isi debat dan mengidentifikasi isi puisi.</v>
      </c>
      <c r="K31" s="28">
        <f t="shared" si="5"/>
        <v>81</v>
      </c>
      <c r="L31" s="28" t="str">
        <f t="shared" si="6"/>
        <v>B</v>
      </c>
      <c r="M31" s="28">
        <f t="shared" si="7"/>
        <v>81</v>
      </c>
      <c r="N31" s="28" t="str">
        <f t="shared" si="8"/>
        <v>B</v>
      </c>
      <c r="O31" s="36">
        <v>2</v>
      </c>
      <c r="P31" s="28" t="str">
        <f t="shared" si="9"/>
        <v xml:space="preserve">Terampil mengungkapkan kembali hal-hal yang dapat diteladani dari tokoh yang terdapat dalam teks biografi yang dibaca secara tertulis tetapi perlu peningkatan dalam menyusun teks biografi tokoh. </v>
      </c>
      <c r="Q31" s="39"/>
      <c r="R31" s="39" t="s">
        <v>8</v>
      </c>
      <c r="S31" s="18"/>
      <c r="T31" s="1">
        <v>83</v>
      </c>
      <c r="U31" s="1">
        <v>80</v>
      </c>
      <c r="V31" s="1">
        <v>83</v>
      </c>
      <c r="W31" s="1"/>
      <c r="X31" s="1"/>
      <c r="Y31" s="1"/>
      <c r="Z31" s="1"/>
      <c r="AA31" s="1"/>
      <c r="AB31" s="1"/>
      <c r="AC31" s="1"/>
      <c r="AD31" s="1"/>
      <c r="AE31" s="18"/>
      <c r="AF31" s="1">
        <v>83</v>
      </c>
      <c r="AG31" s="1">
        <v>80</v>
      </c>
      <c r="AH31" s="1">
        <v>80</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34710</v>
      </c>
      <c r="FK31" s="41">
        <v>34720</v>
      </c>
    </row>
    <row r="32" spans="1:167" x14ac:dyDescent="0.25">
      <c r="A32" s="19">
        <v>22</v>
      </c>
      <c r="B32" s="19">
        <v>103771</v>
      </c>
      <c r="C32" s="19" t="s">
        <v>174</v>
      </c>
      <c r="D32" s="18"/>
      <c r="E32" s="28">
        <f t="shared" si="0"/>
        <v>87</v>
      </c>
      <c r="F32" s="28" t="str">
        <f t="shared" si="1"/>
        <v>A</v>
      </c>
      <c r="G32" s="28">
        <f t="shared" si="2"/>
        <v>87</v>
      </c>
      <c r="H32" s="28" t="str">
        <f t="shared" si="3"/>
        <v>A</v>
      </c>
      <c r="I32" s="36">
        <v>4</v>
      </c>
      <c r="J32" s="28" t="str">
        <f t="shared" si="4"/>
        <v>Memiliki kemampuan menganalisis isi struktur teks negosiasi, namun perlu peningkatan menganalisis aspek makna kebahasaan dalam teks biografi, analisis isi debat dan mengidentifikasi isi puisi.</v>
      </c>
      <c r="K32" s="28">
        <f t="shared" si="5"/>
        <v>81</v>
      </c>
      <c r="L32" s="28" t="str">
        <f t="shared" si="6"/>
        <v>B</v>
      </c>
      <c r="M32" s="28">
        <f t="shared" si="7"/>
        <v>81</v>
      </c>
      <c r="N32" s="28" t="str">
        <f t="shared" si="8"/>
        <v>B</v>
      </c>
      <c r="O32" s="36">
        <v>2</v>
      </c>
      <c r="P32" s="28" t="str">
        <f t="shared" si="9"/>
        <v xml:space="preserve">Terampil mengungkapkan kembali hal-hal yang dapat diteladani dari tokoh yang terdapat dalam teks biografi yang dibaca secara tertulis tetapi perlu peningkatan dalam menyusun teks biografi tokoh. </v>
      </c>
      <c r="Q32" s="39"/>
      <c r="R32" s="39" t="s">
        <v>8</v>
      </c>
      <c r="S32" s="18"/>
      <c r="T32" s="1">
        <v>80</v>
      </c>
      <c r="U32" s="1">
        <v>82</v>
      </c>
      <c r="V32" s="1">
        <v>100</v>
      </c>
      <c r="W32" s="1"/>
      <c r="X32" s="1"/>
      <c r="Y32" s="1"/>
      <c r="Z32" s="1"/>
      <c r="AA32" s="1"/>
      <c r="AB32" s="1"/>
      <c r="AC32" s="1"/>
      <c r="AD32" s="1"/>
      <c r="AE32" s="18"/>
      <c r="AF32" s="1">
        <v>82</v>
      </c>
      <c r="AG32" s="1">
        <v>82</v>
      </c>
      <c r="AH32" s="1">
        <v>79</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103785</v>
      </c>
      <c r="C33" s="19" t="s">
        <v>175</v>
      </c>
      <c r="D33" s="18"/>
      <c r="E33" s="28">
        <f t="shared" si="0"/>
        <v>80</v>
      </c>
      <c r="F33" s="28" t="str">
        <f t="shared" si="1"/>
        <v>B</v>
      </c>
      <c r="G33" s="28">
        <f t="shared" si="2"/>
        <v>80</v>
      </c>
      <c r="H33" s="28" t="str">
        <f t="shared" si="3"/>
        <v>B</v>
      </c>
      <c r="I33" s="36">
        <v>2</v>
      </c>
      <c r="J33" s="28" t="str">
        <f t="shared" si="4"/>
        <v>Memiliki kemampuan menganalisis isi struktur teks negosiasi dan  menganalisis aspek makna kebahasaan dalam teks biografi, analisis isi debat dan mengidentifikasi isi puisi.</v>
      </c>
      <c r="K33" s="28">
        <f t="shared" si="5"/>
        <v>79.666666666666671</v>
      </c>
      <c r="L33" s="28" t="str">
        <f t="shared" si="6"/>
        <v>B</v>
      </c>
      <c r="M33" s="28">
        <f t="shared" si="7"/>
        <v>79.666666666666671</v>
      </c>
      <c r="N33" s="28" t="str">
        <f t="shared" si="8"/>
        <v>B</v>
      </c>
      <c r="O33" s="36">
        <v>2</v>
      </c>
      <c r="P33" s="28" t="str">
        <f t="shared" si="9"/>
        <v xml:space="preserve">Terampil mengungkapkan kembali hal-hal yang dapat diteladani dari tokoh yang terdapat dalam teks biografi yang dibaca secara tertulis tetapi perlu peningkatan dalam menyusun teks biografi tokoh. </v>
      </c>
      <c r="Q33" s="39"/>
      <c r="R33" s="39" t="s">
        <v>8</v>
      </c>
      <c r="S33" s="18"/>
      <c r="T33" s="1">
        <v>83</v>
      </c>
      <c r="U33" s="1">
        <v>77</v>
      </c>
      <c r="V33" s="1">
        <v>80</v>
      </c>
      <c r="W33" s="1"/>
      <c r="X33" s="1"/>
      <c r="Y33" s="1"/>
      <c r="Z33" s="1"/>
      <c r="AA33" s="1"/>
      <c r="AB33" s="1"/>
      <c r="AC33" s="1"/>
      <c r="AD33" s="1"/>
      <c r="AE33" s="18"/>
      <c r="AF33" s="1">
        <v>79</v>
      </c>
      <c r="AG33" s="1">
        <v>79</v>
      </c>
      <c r="AH33" s="1">
        <v>81</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103799</v>
      </c>
      <c r="C34" s="19" t="s">
        <v>176</v>
      </c>
      <c r="D34" s="18"/>
      <c r="E34" s="28">
        <f t="shared" si="0"/>
        <v>80</v>
      </c>
      <c r="F34" s="28" t="str">
        <f t="shared" si="1"/>
        <v>B</v>
      </c>
      <c r="G34" s="28">
        <f t="shared" si="2"/>
        <v>80</v>
      </c>
      <c r="H34" s="28" t="str">
        <f t="shared" si="3"/>
        <v>B</v>
      </c>
      <c r="I34" s="36">
        <v>2</v>
      </c>
      <c r="J34" s="28" t="str">
        <f t="shared" si="4"/>
        <v>Memiliki kemampuan menganalisis isi struktur teks negosiasi dan  menganalisis aspek makna kebahasaan dalam teks biografi, analisis isi debat dan mengidentifikasi isi puisi.</v>
      </c>
      <c r="K34" s="28">
        <f t="shared" si="5"/>
        <v>80.333333333333329</v>
      </c>
      <c r="L34" s="28" t="str">
        <f t="shared" si="6"/>
        <v>B</v>
      </c>
      <c r="M34" s="28">
        <f t="shared" si="7"/>
        <v>80.333333333333329</v>
      </c>
      <c r="N34" s="28" t="str">
        <f t="shared" si="8"/>
        <v>B</v>
      </c>
      <c r="O34" s="36">
        <v>2</v>
      </c>
      <c r="P34" s="28" t="str">
        <f t="shared" si="9"/>
        <v xml:space="preserve">Terampil mengungkapkan kembali hal-hal yang dapat diteladani dari tokoh yang terdapat dalam teks biografi yang dibaca secara tertulis tetapi perlu peningkatan dalam menyusun teks biografi tokoh. </v>
      </c>
      <c r="Q34" s="39"/>
      <c r="R34" s="39" t="s">
        <v>8</v>
      </c>
      <c r="S34" s="18"/>
      <c r="T34" s="1">
        <v>79</v>
      </c>
      <c r="U34" s="1">
        <v>79</v>
      </c>
      <c r="V34" s="1">
        <v>83</v>
      </c>
      <c r="W34" s="1"/>
      <c r="X34" s="1"/>
      <c r="Y34" s="1"/>
      <c r="Z34" s="1"/>
      <c r="AA34" s="1"/>
      <c r="AB34" s="1"/>
      <c r="AC34" s="1"/>
      <c r="AD34" s="1"/>
      <c r="AE34" s="18"/>
      <c r="AF34" s="1">
        <v>80</v>
      </c>
      <c r="AG34" s="1">
        <v>79</v>
      </c>
      <c r="AH34" s="1">
        <v>82</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103813</v>
      </c>
      <c r="C35" s="19" t="s">
        <v>177</v>
      </c>
      <c r="D35" s="18"/>
      <c r="E35" s="28">
        <f t="shared" si="0"/>
        <v>87</v>
      </c>
      <c r="F35" s="28" t="str">
        <f t="shared" si="1"/>
        <v>A</v>
      </c>
      <c r="G35" s="28">
        <f t="shared" si="2"/>
        <v>87</v>
      </c>
      <c r="H35" s="28" t="str">
        <f t="shared" si="3"/>
        <v>A</v>
      </c>
      <c r="I35" s="36">
        <v>4</v>
      </c>
      <c r="J35" s="28" t="str">
        <f t="shared" si="4"/>
        <v>Memiliki kemampuan menganalisis isi struktur teks negosiasi, namun perlu peningkatan menganalisis aspek makna kebahasaan dalam teks biografi, analisis isi debat dan mengidentifikasi isi puisi.</v>
      </c>
      <c r="K35" s="28">
        <f t="shared" si="5"/>
        <v>79.333333333333329</v>
      </c>
      <c r="L35" s="28" t="str">
        <f t="shared" si="6"/>
        <v>B</v>
      </c>
      <c r="M35" s="28">
        <f t="shared" si="7"/>
        <v>79.333333333333329</v>
      </c>
      <c r="N35" s="28" t="str">
        <f t="shared" si="8"/>
        <v>B</v>
      </c>
      <c r="O35" s="36">
        <v>2</v>
      </c>
      <c r="P35" s="28" t="str">
        <f t="shared" si="9"/>
        <v xml:space="preserve">Terampil mengungkapkan kembali hal-hal yang dapat diteladani dari tokoh yang terdapat dalam teks biografi yang dibaca secara tertulis tetapi perlu peningkatan dalam menyusun teks biografi tokoh. </v>
      </c>
      <c r="Q35" s="39"/>
      <c r="R35" s="39" t="s">
        <v>8</v>
      </c>
      <c r="S35" s="18"/>
      <c r="T35" s="1">
        <v>82</v>
      </c>
      <c r="U35" s="1">
        <v>80</v>
      </c>
      <c r="V35" s="1">
        <v>100</v>
      </c>
      <c r="W35" s="1"/>
      <c r="X35" s="1"/>
      <c r="Y35" s="1"/>
      <c r="Z35" s="1"/>
      <c r="AA35" s="1"/>
      <c r="AB35" s="1"/>
      <c r="AC35" s="1"/>
      <c r="AD35" s="1"/>
      <c r="AE35" s="18"/>
      <c r="AF35" s="1">
        <v>79</v>
      </c>
      <c r="AG35" s="1">
        <v>79</v>
      </c>
      <c r="AH35" s="1">
        <v>80</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103827</v>
      </c>
      <c r="C36" s="19" t="s">
        <v>178</v>
      </c>
      <c r="D36" s="18"/>
      <c r="E36" s="28">
        <f t="shared" si="0"/>
        <v>87</v>
      </c>
      <c r="F36" s="28" t="str">
        <f t="shared" si="1"/>
        <v>A</v>
      </c>
      <c r="G36" s="28">
        <f t="shared" si="2"/>
        <v>87</v>
      </c>
      <c r="H36" s="28" t="str">
        <f t="shared" si="3"/>
        <v>A</v>
      </c>
      <c r="I36" s="36">
        <v>4</v>
      </c>
      <c r="J36" s="28" t="str">
        <f t="shared" si="4"/>
        <v>Memiliki kemampuan menganalisis isi struktur teks negosiasi, namun perlu peningkatan menganalisis aspek makna kebahasaan dalam teks biografi, analisis isi debat dan mengidentifikasi isi puisi.</v>
      </c>
      <c r="K36" s="28">
        <f t="shared" si="5"/>
        <v>79</v>
      </c>
      <c r="L36" s="28" t="str">
        <f t="shared" si="6"/>
        <v>B</v>
      </c>
      <c r="M36" s="28">
        <f t="shared" si="7"/>
        <v>79</v>
      </c>
      <c r="N36" s="28" t="str">
        <f t="shared" si="8"/>
        <v>B</v>
      </c>
      <c r="O36" s="36">
        <v>2</v>
      </c>
      <c r="P36" s="28" t="str">
        <f t="shared" si="9"/>
        <v xml:space="preserve">Terampil mengungkapkan kembali hal-hal yang dapat diteladani dari tokoh yang terdapat dalam teks biografi yang dibaca secara tertulis tetapi perlu peningkatan dalam menyusun teks biografi tokoh. </v>
      </c>
      <c r="Q36" s="39"/>
      <c r="R36" s="39" t="s">
        <v>8</v>
      </c>
      <c r="S36" s="18"/>
      <c r="T36" s="1">
        <v>80</v>
      </c>
      <c r="U36" s="1">
        <v>80</v>
      </c>
      <c r="V36" s="1">
        <v>100</v>
      </c>
      <c r="W36" s="1"/>
      <c r="X36" s="1"/>
      <c r="Y36" s="1"/>
      <c r="Z36" s="1"/>
      <c r="AA36" s="1"/>
      <c r="AB36" s="1"/>
      <c r="AC36" s="1"/>
      <c r="AD36" s="1"/>
      <c r="AE36" s="18"/>
      <c r="AF36" s="1">
        <v>79</v>
      </c>
      <c r="AG36" s="1">
        <v>79</v>
      </c>
      <c r="AH36" s="1">
        <v>79</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103841</v>
      </c>
      <c r="C37" s="19" t="s">
        <v>179</v>
      </c>
      <c r="D37" s="18"/>
      <c r="E37" s="28">
        <f t="shared" si="0"/>
        <v>82</v>
      </c>
      <c r="F37" s="28" t="str">
        <f t="shared" si="1"/>
        <v>B</v>
      </c>
      <c r="G37" s="28">
        <f t="shared" si="2"/>
        <v>82</v>
      </c>
      <c r="H37" s="28" t="str">
        <f t="shared" si="3"/>
        <v>B</v>
      </c>
      <c r="I37" s="36">
        <v>2</v>
      </c>
      <c r="J37" s="28" t="str">
        <f t="shared" si="4"/>
        <v>Memiliki kemampuan menganalisis isi struktur teks negosiasi dan  menganalisis aspek makna kebahasaan dalam teks biografi, analisis isi debat dan mengidentifikasi isi puisi.</v>
      </c>
      <c r="K37" s="28">
        <f t="shared" si="5"/>
        <v>79.666666666666671</v>
      </c>
      <c r="L37" s="28" t="str">
        <f t="shared" si="6"/>
        <v>B</v>
      </c>
      <c r="M37" s="28">
        <f t="shared" si="7"/>
        <v>79.666666666666671</v>
      </c>
      <c r="N37" s="28" t="str">
        <f t="shared" si="8"/>
        <v>B</v>
      </c>
      <c r="O37" s="36">
        <v>2</v>
      </c>
      <c r="P37" s="28" t="str">
        <f t="shared" si="9"/>
        <v xml:space="preserve">Terampil mengungkapkan kembali hal-hal yang dapat diteladani dari tokoh yang terdapat dalam teks biografi yang dibaca secara tertulis tetapi perlu peningkatan dalam menyusun teks biografi tokoh. </v>
      </c>
      <c r="Q37" s="39"/>
      <c r="R37" s="39" t="s">
        <v>8</v>
      </c>
      <c r="S37" s="18"/>
      <c r="T37" s="1">
        <v>79</v>
      </c>
      <c r="U37" s="1">
        <v>82</v>
      </c>
      <c r="V37" s="1">
        <v>84</v>
      </c>
      <c r="W37" s="1"/>
      <c r="X37" s="1"/>
      <c r="Y37" s="1"/>
      <c r="Z37" s="1"/>
      <c r="AA37" s="1"/>
      <c r="AB37" s="1"/>
      <c r="AC37" s="1"/>
      <c r="AD37" s="1"/>
      <c r="AE37" s="18"/>
      <c r="AF37" s="1">
        <v>79</v>
      </c>
      <c r="AG37" s="1">
        <v>80</v>
      </c>
      <c r="AH37" s="1">
        <v>80</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103855</v>
      </c>
      <c r="C38" s="19" t="s">
        <v>180</v>
      </c>
      <c r="D38" s="18"/>
      <c r="E38" s="28">
        <f t="shared" si="0"/>
        <v>86</v>
      </c>
      <c r="F38" s="28" t="str">
        <f t="shared" si="1"/>
        <v>A</v>
      </c>
      <c r="G38" s="28">
        <f t="shared" si="2"/>
        <v>86</v>
      </c>
      <c r="H38" s="28" t="str">
        <f t="shared" si="3"/>
        <v>A</v>
      </c>
      <c r="I38" s="36">
        <v>4</v>
      </c>
      <c r="J38" s="28" t="str">
        <f t="shared" si="4"/>
        <v>Memiliki kemampuan menganalisis isi struktur teks negosiasi, namun perlu peningkatan menganalisis aspek makna kebahasaan dalam teks biografi, analisis isi debat dan mengidentifikasi isi puisi.</v>
      </c>
      <c r="K38" s="28">
        <f t="shared" si="5"/>
        <v>79.666666666666671</v>
      </c>
      <c r="L38" s="28" t="str">
        <f t="shared" si="6"/>
        <v>B</v>
      </c>
      <c r="M38" s="28">
        <f t="shared" si="7"/>
        <v>79.666666666666671</v>
      </c>
      <c r="N38" s="28" t="str">
        <f t="shared" si="8"/>
        <v>B</v>
      </c>
      <c r="O38" s="36">
        <v>2</v>
      </c>
      <c r="P38" s="28" t="str">
        <f t="shared" si="9"/>
        <v xml:space="preserve">Terampil mengungkapkan kembali hal-hal yang dapat diteladani dari tokoh yang terdapat dalam teks biografi yang dibaca secara tertulis tetapi perlu peningkatan dalam menyusun teks biografi tokoh. </v>
      </c>
      <c r="Q38" s="39"/>
      <c r="R38" s="39" t="s">
        <v>8</v>
      </c>
      <c r="S38" s="18"/>
      <c r="T38" s="1">
        <v>79</v>
      </c>
      <c r="U38" s="1">
        <v>80</v>
      </c>
      <c r="V38" s="1">
        <v>100</v>
      </c>
      <c r="W38" s="1"/>
      <c r="X38" s="1"/>
      <c r="Y38" s="1"/>
      <c r="Z38" s="1"/>
      <c r="AA38" s="1"/>
      <c r="AB38" s="1"/>
      <c r="AC38" s="1"/>
      <c r="AD38" s="1"/>
      <c r="AE38" s="18"/>
      <c r="AF38" s="1">
        <v>80</v>
      </c>
      <c r="AG38" s="1">
        <v>80</v>
      </c>
      <c r="AH38" s="1">
        <v>79</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103869</v>
      </c>
      <c r="C39" s="19" t="s">
        <v>181</v>
      </c>
      <c r="D39" s="18"/>
      <c r="E39" s="28">
        <f t="shared" si="0"/>
        <v>82</v>
      </c>
      <c r="F39" s="28" t="str">
        <f t="shared" si="1"/>
        <v>B</v>
      </c>
      <c r="G39" s="28">
        <f t="shared" si="2"/>
        <v>82</v>
      </c>
      <c r="H39" s="28" t="str">
        <f t="shared" si="3"/>
        <v>B</v>
      </c>
      <c r="I39" s="36">
        <v>2</v>
      </c>
      <c r="J39" s="28" t="str">
        <f t="shared" si="4"/>
        <v>Memiliki kemampuan menganalisis isi struktur teks negosiasi dan  menganalisis aspek makna kebahasaan dalam teks biografi, analisis isi debat dan mengidentifikasi isi puisi.</v>
      </c>
      <c r="K39" s="28">
        <f t="shared" si="5"/>
        <v>80.333333333333329</v>
      </c>
      <c r="L39" s="28" t="str">
        <f t="shared" si="6"/>
        <v>B</v>
      </c>
      <c r="M39" s="28">
        <f t="shared" si="7"/>
        <v>80.333333333333329</v>
      </c>
      <c r="N39" s="28" t="str">
        <f t="shared" si="8"/>
        <v>B</v>
      </c>
      <c r="O39" s="36">
        <v>2</v>
      </c>
      <c r="P39" s="28" t="str">
        <f t="shared" si="9"/>
        <v xml:space="preserve">Terampil mengungkapkan kembali hal-hal yang dapat diteladani dari tokoh yang terdapat dalam teks biografi yang dibaca secara tertulis tetapi perlu peningkatan dalam menyusun teks biografi tokoh. </v>
      </c>
      <c r="Q39" s="39"/>
      <c r="R39" s="39" t="s">
        <v>8</v>
      </c>
      <c r="S39" s="18"/>
      <c r="T39" s="1">
        <v>82</v>
      </c>
      <c r="U39" s="1">
        <v>81</v>
      </c>
      <c r="V39" s="1">
        <v>82</v>
      </c>
      <c r="W39" s="1"/>
      <c r="X39" s="1"/>
      <c r="Y39" s="1"/>
      <c r="Z39" s="1"/>
      <c r="AA39" s="1"/>
      <c r="AB39" s="1"/>
      <c r="AC39" s="1"/>
      <c r="AD39" s="1"/>
      <c r="AE39" s="18"/>
      <c r="AF39" s="1">
        <v>80</v>
      </c>
      <c r="AG39" s="1">
        <v>81</v>
      </c>
      <c r="AH39" s="1">
        <v>80</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103883</v>
      </c>
      <c r="C40" s="19" t="s">
        <v>182</v>
      </c>
      <c r="D40" s="18"/>
      <c r="E40" s="28">
        <f t="shared" si="0"/>
        <v>80</v>
      </c>
      <c r="F40" s="28" t="str">
        <f t="shared" si="1"/>
        <v>B</v>
      </c>
      <c r="G40" s="28">
        <f t="shared" si="2"/>
        <v>80</v>
      </c>
      <c r="H40" s="28" t="str">
        <f t="shared" si="3"/>
        <v>B</v>
      </c>
      <c r="I40" s="36">
        <v>2</v>
      </c>
      <c r="J40" s="28" t="str">
        <f t="shared" si="4"/>
        <v>Memiliki kemampuan menganalisis isi struktur teks negosiasi dan  menganalisis aspek makna kebahasaan dalam teks biografi, analisis isi debat dan mengidentifikasi isi puisi.</v>
      </c>
      <c r="K40" s="28">
        <f t="shared" si="5"/>
        <v>81.333333333333329</v>
      </c>
      <c r="L40" s="28" t="str">
        <f t="shared" si="6"/>
        <v>B</v>
      </c>
      <c r="M40" s="28">
        <f t="shared" si="7"/>
        <v>81.333333333333329</v>
      </c>
      <c r="N40" s="28" t="str">
        <f t="shared" si="8"/>
        <v>B</v>
      </c>
      <c r="O40" s="36">
        <v>2</v>
      </c>
      <c r="P40" s="28" t="str">
        <f t="shared" si="9"/>
        <v xml:space="preserve">Terampil mengungkapkan kembali hal-hal yang dapat diteladani dari tokoh yang terdapat dalam teks biografi yang dibaca secara tertulis tetapi perlu peningkatan dalam menyusun teks biografi tokoh. </v>
      </c>
      <c r="Q40" s="39"/>
      <c r="R40" s="39" t="s">
        <v>8</v>
      </c>
      <c r="S40" s="18"/>
      <c r="T40" s="1">
        <v>80</v>
      </c>
      <c r="U40" s="1">
        <v>80</v>
      </c>
      <c r="V40" s="1">
        <v>80</v>
      </c>
      <c r="W40" s="1"/>
      <c r="X40" s="1"/>
      <c r="Y40" s="1"/>
      <c r="Z40" s="1"/>
      <c r="AA40" s="1"/>
      <c r="AB40" s="1"/>
      <c r="AC40" s="1"/>
      <c r="AD40" s="1"/>
      <c r="AE40" s="18"/>
      <c r="AF40" s="1">
        <v>82</v>
      </c>
      <c r="AG40" s="1">
        <v>82</v>
      </c>
      <c r="AH40" s="1">
        <v>80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103897</v>
      </c>
      <c r="C41" s="19" t="s">
        <v>183</v>
      </c>
      <c r="D41" s="18"/>
      <c r="E41" s="28">
        <f t="shared" si="0"/>
        <v>83</v>
      </c>
      <c r="F41" s="28" t="str">
        <f t="shared" si="1"/>
        <v>B</v>
      </c>
      <c r="G41" s="28">
        <f t="shared" si="2"/>
        <v>83</v>
      </c>
      <c r="H41" s="28" t="str">
        <f t="shared" si="3"/>
        <v>B</v>
      </c>
      <c r="I41" s="36">
        <v>2</v>
      </c>
      <c r="J41" s="28" t="str">
        <f t="shared" si="4"/>
        <v>Memiliki kemampuan menganalisis isi struktur teks negosiasi dan  menganalisis aspek makna kebahasaan dalam teks biografi, analisis isi debat dan mengidentifikasi isi puisi.</v>
      </c>
      <c r="K41" s="28">
        <f t="shared" si="5"/>
        <v>80.666666666666671</v>
      </c>
      <c r="L41" s="28" t="str">
        <f t="shared" si="6"/>
        <v>B</v>
      </c>
      <c r="M41" s="28">
        <f t="shared" si="7"/>
        <v>80.666666666666671</v>
      </c>
      <c r="N41" s="28" t="str">
        <f t="shared" si="8"/>
        <v>B</v>
      </c>
      <c r="O41" s="36">
        <v>2</v>
      </c>
      <c r="P41" s="28" t="str">
        <f t="shared" si="9"/>
        <v xml:space="preserve">Terampil mengungkapkan kembali hal-hal yang dapat diteladani dari tokoh yang terdapat dalam teks biografi yang dibaca secara tertulis tetapi perlu peningkatan dalam menyusun teks biografi tokoh. </v>
      </c>
      <c r="Q41" s="39"/>
      <c r="R41" s="39" t="s">
        <v>8</v>
      </c>
      <c r="S41" s="18"/>
      <c r="T41" s="1">
        <v>84</v>
      </c>
      <c r="U41" s="1">
        <v>81</v>
      </c>
      <c r="V41" s="1">
        <v>83</v>
      </c>
      <c r="W41" s="1"/>
      <c r="X41" s="1"/>
      <c r="Y41" s="1"/>
      <c r="Z41" s="1"/>
      <c r="AA41" s="1"/>
      <c r="AB41" s="1"/>
      <c r="AC41" s="1"/>
      <c r="AD41" s="1"/>
      <c r="AE41" s="18"/>
      <c r="AF41" s="1">
        <v>80</v>
      </c>
      <c r="AG41" s="1">
        <v>83</v>
      </c>
      <c r="AH41" s="1">
        <v>79</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103911</v>
      </c>
      <c r="C42" s="19" t="s">
        <v>184</v>
      </c>
      <c r="D42" s="18"/>
      <c r="E42" s="28">
        <f t="shared" si="0"/>
        <v>82</v>
      </c>
      <c r="F42" s="28" t="str">
        <f t="shared" si="1"/>
        <v>B</v>
      </c>
      <c r="G42" s="28">
        <f t="shared" si="2"/>
        <v>82</v>
      </c>
      <c r="H42" s="28" t="str">
        <f t="shared" si="3"/>
        <v>B</v>
      </c>
      <c r="I42" s="36">
        <v>2</v>
      </c>
      <c r="J42" s="28" t="str">
        <f t="shared" si="4"/>
        <v>Memiliki kemampuan menganalisis isi struktur teks negosiasi dan  menganalisis aspek makna kebahasaan dalam teks biografi, analisis isi debat dan mengidentifikasi isi puisi.</v>
      </c>
      <c r="K42" s="28">
        <f t="shared" si="5"/>
        <v>80.666666666666671</v>
      </c>
      <c r="L42" s="28" t="str">
        <f t="shared" si="6"/>
        <v>B</v>
      </c>
      <c r="M42" s="28">
        <f t="shared" si="7"/>
        <v>80.666666666666671</v>
      </c>
      <c r="N42" s="28" t="str">
        <f t="shared" si="8"/>
        <v>B</v>
      </c>
      <c r="O42" s="36">
        <v>2</v>
      </c>
      <c r="P42" s="28" t="str">
        <f t="shared" si="9"/>
        <v xml:space="preserve">Terampil mengungkapkan kembali hal-hal yang dapat diteladani dari tokoh yang terdapat dalam teks biografi yang dibaca secara tertulis tetapi perlu peningkatan dalam menyusun teks biografi tokoh. </v>
      </c>
      <c r="Q42" s="39"/>
      <c r="R42" s="39" t="s">
        <v>8</v>
      </c>
      <c r="S42" s="18"/>
      <c r="T42" s="1">
        <v>81</v>
      </c>
      <c r="U42" s="1">
        <v>80</v>
      </c>
      <c r="V42" s="1">
        <v>84</v>
      </c>
      <c r="W42" s="1"/>
      <c r="X42" s="1"/>
      <c r="Y42" s="1"/>
      <c r="Z42" s="1"/>
      <c r="AA42" s="1"/>
      <c r="AB42" s="1"/>
      <c r="AC42" s="1"/>
      <c r="AD42" s="1"/>
      <c r="AE42" s="18"/>
      <c r="AF42" s="1">
        <v>81</v>
      </c>
      <c r="AG42" s="1">
        <v>81</v>
      </c>
      <c r="AH42" s="1">
        <v>80</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103925</v>
      </c>
      <c r="C43" s="19" t="s">
        <v>185</v>
      </c>
      <c r="D43" s="18"/>
      <c r="E43" s="28">
        <f t="shared" si="0"/>
        <v>79</v>
      </c>
      <c r="F43" s="28" t="str">
        <f t="shared" si="1"/>
        <v>B</v>
      </c>
      <c r="G43" s="28">
        <f t="shared" si="2"/>
        <v>79</v>
      </c>
      <c r="H43" s="28" t="str">
        <f t="shared" si="3"/>
        <v>B</v>
      </c>
      <c r="I43" s="36">
        <v>2</v>
      </c>
      <c r="J43" s="28" t="str">
        <f t="shared" si="4"/>
        <v>Memiliki kemampuan menganalisis isi struktur teks negosiasi dan  menganalisis aspek makna kebahasaan dalam teks biografi, analisis isi debat dan mengidentifikasi isi puisi.</v>
      </c>
      <c r="K43" s="28">
        <f t="shared" si="5"/>
        <v>78.666666666666671</v>
      </c>
      <c r="L43" s="28" t="str">
        <f t="shared" si="6"/>
        <v>B</v>
      </c>
      <c r="M43" s="28">
        <f t="shared" si="7"/>
        <v>78.666666666666671</v>
      </c>
      <c r="N43" s="28" t="str">
        <f t="shared" si="8"/>
        <v>B</v>
      </c>
      <c r="O43" s="36">
        <v>2</v>
      </c>
      <c r="P43" s="28" t="str">
        <f t="shared" si="9"/>
        <v xml:space="preserve">Terampil mengungkapkan kembali hal-hal yang dapat diteladani dari tokoh yang terdapat dalam teks biografi yang dibaca secara tertulis tetapi perlu peningkatan dalam menyusun teks biografi tokoh. </v>
      </c>
      <c r="Q43" s="39"/>
      <c r="R43" s="39" t="s">
        <v>8</v>
      </c>
      <c r="S43" s="18"/>
      <c r="T43" s="1">
        <v>78</v>
      </c>
      <c r="U43" s="1">
        <v>79</v>
      </c>
      <c r="V43" s="1">
        <v>80</v>
      </c>
      <c r="W43" s="1"/>
      <c r="X43" s="1"/>
      <c r="Y43" s="1"/>
      <c r="Z43" s="1"/>
      <c r="AA43" s="1"/>
      <c r="AB43" s="1"/>
      <c r="AC43" s="1"/>
      <c r="AD43" s="1"/>
      <c r="AE43" s="18"/>
      <c r="AF43" s="1">
        <v>79</v>
      </c>
      <c r="AG43" s="1">
        <v>79</v>
      </c>
      <c r="AH43" s="1">
        <v>78</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103939</v>
      </c>
      <c r="C44" s="19" t="s">
        <v>186</v>
      </c>
      <c r="D44" s="18"/>
      <c r="E44" s="28">
        <f t="shared" si="0"/>
        <v>87</v>
      </c>
      <c r="F44" s="28" t="str">
        <f t="shared" si="1"/>
        <v>A</v>
      </c>
      <c r="G44" s="28">
        <f t="shared" si="2"/>
        <v>87</v>
      </c>
      <c r="H44" s="28" t="str">
        <f t="shared" si="3"/>
        <v>A</v>
      </c>
      <c r="I44" s="36">
        <v>4</v>
      </c>
      <c r="J44" s="28" t="str">
        <f t="shared" si="4"/>
        <v>Memiliki kemampuan menganalisis isi struktur teks negosiasi, namun perlu peningkatan menganalisis aspek makna kebahasaan dalam teks biografi, analisis isi debat dan mengidentifikasi isi puisi.</v>
      </c>
      <c r="K44" s="28">
        <f t="shared" si="5"/>
        <v>80.333333333333329</v>
      </c>
      <c r="L44" s="28" t="str">
        <f t="shared" si="6"/>
        <v>B</v>
      </c>
      <c r="M44" s="28">
        <f t="shared" si="7"/>
        <v>80.333333333333329</v>
      </c>
      <c r="N44" s="28" t="str">
        <f t="shared" si="8"/>
        <v>B</v>
      </c>
      <c r="O44" s="36">
        <v>2</v>
      </c>
      <c r="P44" s="28" t="str">
        <f t="shared" si="9"/>
        <v xml:space="preserve">Terampil mengungkapkan kembali hal-hal yang dapat diteladani dari tokoh yang terdapat dalam teks biografi yang dibaca secara tertulis tetapi perlu peningkatan dalam menyusun teks biografi tokoh. </v>
      </c>
      <c r="Q44" s="39"/>
      <c r="R44" s="39" t="s">
        <v>8</v>
      </c>
      <c r="S44" s="18"/>
      <c r="T44" s="1">
        <v>82</v>
      </c>
      <c r="U44" s="1">
        <v>80</v>
      </c>
      <c r="V44" s="1">
        <v>100</v>
      </c>
      <c r="W44" s="1"/>
      <c r="X44" s="1"/>
      <c r="Y44" s="1"/>
      <c r="Z44" s="1"/>
      <c r="AA44" s="1"/>
      <c r="AB44" s="1"/>
      <c r="AC44" s="1"/>
      <c r="AD44" s="1"/>
      <c r="AE44" s="18"/>
      <c r="AF44" s="1">
        <v>81</v>
      </c>
      <c r="AG44" s="1">
        <v>80</v>
      </c>
      <c r="AH44" s="1">
        <v>80</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103953</v>
      </c>
      <c r="C45" s="19" t="s">
        <v>187</v>
      </c>
      <c r="D45" s="18"/>
      <c r="E45" s="28">
        <f t="shared" si="0"/>
        <v>82</v>
      </c>
      <c r="F45" s="28" t="str">
        <f t="shared" si="1"/>
        <v>B</v>
      </c>
      <c r="G45" s="28">
        <f t="shared" si="2"/>
        <v>82</v>
      </c>
      <c r="H45" s="28" t="str">
        <f t="shared" si="3"/>
        <v>B</v>
      </c>
      <c r="I45" s="36">
        <v>2</v>
      </c>
      <c r="J45" s="28" t="str">
        <f t="shared" si="4"/>
        <v>Memiliki kemampuan menganalisis isi struktur teks negosiasi dan  menganalisis aspek makna kebahasaan dalam teks biografi, analisis isi debat dan mengidentifikasi isi puisi.</v>
      </c>
      <c r="K45" s="28">
        <f t="shared" si="5"/>
        <v>81</v>
      </c>
      <c r="L45" s="28" t="str">
        <f t="shared" si="6"/>
        <v>B</v>
      </c>
      <c r="M45" s="28">
        <f t="shared" si="7"/>
        <v>81</v>
      </c>
      <c r="N45" s="28" t="str">
        <f t="shared" si="8"/>
        <v>B</v>
      </c>
      <c r="O45" s="36">
        <v>2</v>
      </c>
      <c r="P45" s="28" t="str">
        <f t="shared" si="9"/>
        <v xml:space="preserve">Terampil mengungkapkan kembali hal-hal yang dapat diteladani dari tokoh yang terdapat dalam teks biografi yang dibaca secara tertulis tetapi perlu peningkatan dalam menyusun teks biografi tokoh. </v>
      </c>
      <c r="Q45" s="39"/>
      <c r="R45" s="39" t="s">
        <v>8</v>
      </c>
      <c r="S45" s="18"/>
      <c r="T45" s="1">
        <v>83</v>
      </c>
      <c r="U45" s="1">
        <v>81</v>
      </c>
      <c r="V45" s="1">
        <v>83</v>
      </c>
      <c r="W45" s="1"/>
      <c r="X45" s="1"/>
      <c r="Y45" s="1"/>
      <c r="Z45" s="1"/>
      <c r="AA45" s="1"/>
      <c r="AB45" s="1"/>
      <c r="AC45" s="1"/>
      <c r="AD45" s="1"/>
      <c r="AE45" s="18"/>
      <c r="AF45" s="1">
        <v>82</v>
      </c>
      <c r="AG45" s="1">
        <v>83</v>
      </c>
      <c r="AH45" s="1">
        <v>78</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103967</v>
      </c>
      <c r="C46" s="19" t="s">
        <v>188</v>
      </c>
      <c r="D46" s="18"/>
      <c r="E46" s="28">
        <f t="shared" si="0"/>
        <v>81</v>
      </c>
      <c r="F46" s="28" t="str">
        <f t="shared" si="1"/>
        <v>B</v>
      </c>
      <c r="G46" s="28">
        <f t="shared" si="2"/>
        <v>81</v>
      </c>
      <c r="H46" s="28" t="str">
        <f t="shared" si="3"/>
        <v>B</v>
      </c>
      <c r="I46" s="36">
        <v>2</v>
      </c>
      <c r="J46" s="28" t="str">
        <f t="shared" si="4"/>
        <v>Memiliki kemampuan menganalisis isi struktur teks negosiasi dan  menganalisis aspek makna kebahasaan dalam teks biografi, analisis isi debat dan mengidentifikasi isi puisi.</v>
      </c>
      <c r="K46" s="28">
        <f t="shared" si="5"/>
        <v>79.666666666666671</v>
      </c>
      <c r="L46" s="28" t="str">
        <f t="shared" si="6"/>
        <v>B</v>
      </c>
      <c r="M46" s="28">
        <f t="shared" si="7"/>
        <v>79.666666666666671</v>
      </c>
      <c r="N46" s="28" t="str">
        <f t="shared" si="8"/>
        <v>B</v>
      </c>
      <c r="O46" s="36">
        <v>2</v>
      </c>
      <c r="P46" s="28" t="str">
        <f t="shared" si="9"/>
        <v xml:space="preserve">Terampil mengungkapkan kembali hal-hal yang dapat diteladani dari tokoh yang terdapat dalam teks biografi yang dibaca secara tertulis tetapi perlu peningkatan dalam menyusun teks biografi tokoh. </v>
      </c>
      <c r="Q46" s="39"/>
      <c r="R46" s="39" t="s">
        <v>8</v>
      </c>
      <c r="S46" s="18"/>
      <c r="T46" s="1">
        <v>80</v>
      </c>
      <c r="U46" s="1">
        <v>80</v>
      </c>
      <c r="V46" s="1">
        <v>84</v>
      </c>
      <c r="W46" s="1"/>
      <c r="X46" s="1"/>
      <c r="Y46" s="1"/>
      <c r="Z46" s="1"/>
      <c r="AA46" s="1"/>
      <c r="AB46" s="1"/>
      <c r="AC46" s="1"/>
      <c r="AD46" s="1"/>
      <c r="AE46" s="18"/>
      <c r="AF46" s="1">
        <v>79</v>
      </c>
      <c r="AG46" s="1">
        <v>80</v>
      </c>
      <c r="AH46" s="1">
        <v>80</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88</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79</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83.333333333333329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xWindow="532" yWindow="236"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M41" activePane="bottomRight" state="frozen"/>
      <selection pane="topRight"/>
      <selection pane="bottomLeft"/>
      <selection pane="bottomRight" activeCell="R48" sqref="R4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3.85546875" customWidth="1"/>
    <col min="17" max="17" width="0.140625" customWidth="1"/>
    <col min="18" max="18" width="10.7109375" customWidth="1"/>
    <col min="19" max="19" width="9.855468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780</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187</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103981</v>
      </c>
      <c r="C11" s="19" t="s">
        <v>190</v>
      </c>
      <c r="D11" s="18"/>
      <c r="E11" s="28">
        <f t="shared" ref="E11:E50" si="0">IF((COUNTA(T11:AC11)&gt;0),(ROUND((AVERAGE(T11:AC11)),0)),"")</f>
        <v>79</v>
      </c>
      <c r="F11" s="28" t="str">
        <f t="shared" ref="F11:F50" si="1">IF(AND(ISNUMBER(E11),E11&gt;=1),IF(E11&lt;=$FD$13,$FE$13,IF(E11&lt;=$FD$14,$FE$14,IF(E11&lt;=$FD$15,$FE$15,IF(E11&lt;=$FD$16,$FE$16,)))), "")</f>
        <v>B</v>
      </c>
      <c r="G11" s="28">
        <f t="shared" ref="G11:G50" si="2">IF((COUNTA(T11:AD11)&gt;0),(ROUND((AVERAGE(T11:AD11)),0)),"")</f>
        <v>79</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menganalisis isi struktur teks negosiasi dan  menganalisis aspek makna kebahasaan dalam teks biografi, analisis isi debat dan mengidentifikasi isi puisi.</v>
      </c>
      <c r="K11" s="28">
        <f t="shared" ref="K11:K50" si="5">IF((COUNTA(AF11:AO11)&gt;0),AVERAGE(AF11:AO11),"")</f>
        <v>79.333333333333329</v>
      </c>
      <c r="L11" s="28" t="str">
        <f t="shared" ref="L11:L50" si="6">IF(AND(ISNUMBER(K11),K11&gt;=1), IF(K11&lt;=$FD$27,$FE$27,IF(K11&lt;=$FD$28,$FE$28,IF(K11&lt;=$FD$29,$FE$29,IF(K11&lt;=$FD$30,$FE$30,)))), "")</f>
        <v>B</v>
      </c>
      <c r="M11" s="28">
        <f t="shared" ref="M11:M50" si="7">IF((COUNTA(AF11:AO11)&gt;0),AVERAGE(AF11:AO11),"")</f>
        <v>79.333333333333329</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 xml:space="preserve">Terampil mengungkapkan kembali hal-hal yang dapat diteladani dari tokoh yang terdapat dalam teks biografi yang dibaca secara tertulis tetapi perlu peningkatan dalam menyusun teks biografi tokoh. </v>
      </c>
      <c r="Q11" s="39"/>
      <c r="R11" s="39" t="s">
        <v>9</v>
      </c>
      <c r="S11" s="18"/>
      <c r="T11" s="1">
        <v>79</v>
      </c>
      <c r="U11" s="1">
        <v>81</v>
      </c>
      <c r="V11" s="1">
        <v>78</v>
      </c>
      <c r="W11" s="1"/>
      <c r="X11" s="1"/>
      <c r="Y11" s="1"/>
      <c r="Z11" s="1"/>
      <c r="AA11" s="1"/>
      <c r="AB11" s="1"/>
      <c r="AC11" s="1"/>
      <c r="AD11" s="1"/>
      <c r="AE11" s="18"/>
      <c r="AF11" s="1">
        <v>79</v>
      </c>
      <c r="AG11" s="1">
        <v>79</v>
      </c>
      <c r="AH11" s="1">
        <v>80</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103995</v>
      </c>
      <c r="C12" s="19" t="s">
        <v>191</v>
      </c>
      <c r="D12" s="18"/>
      <c r="E12" s="28">
        <f t="shared" si="0"/>
        <v>82</v>
      </c>
      <c r="F12" s="28" t="str">
        <f t="shared" si="1"/>
        <v>B</v>
      </c>
      <c r="G12" s="28">
        <f t="shared" si="2"/>
        <v>82</v>
      </c>
      <c r="H12" s="28" t="str">
        <f t="shared" si="3"/>
        <v>B</v>
      </c>
      <c r="I12" s="36">
        <v>2</v>
      </c>
      <c r="J12" s="28" t="str">
        <f t="shared" si="4"/>
        <v>Memiliki kemampuan menganalisis isi struktur teks negosiasi dan  menganalisis aspek makna kebahasaan dalam teks biografi, analisis isi debat dan mengidentifikasi isi puisi.</v>
      </c>
      <c r="K12" s="28">
        <f t="shared" si="5"/>
        <v>78.666666666666671</v>
      </c>
      <c r="L12" s="28" t="str">
        <f t="shared" si="6"/>
        <v>B</v>
      </c>
      <c r="M12" s="28">
        <f t="shared" si="7"/>
        <v>78.666666666666671</v>
      </c>
      <c r="N12" s="28" t="str">
        <f t="shared" si="8"/>
        <v>B</v>
      </c>
      <c r="O12" s="36">
        <v>2</v>
      </c>
      <c r="P12" s="28" t="str">
        <f t="shared" si="9"/>
        <v xml:space="preserve">Terampil mengungkapkan kembali hal-hal yang dapat diteladani dari tokoh yang terdapat dalam teks biografi yang dibaca secara tertulis tetapi perlu peningkatan dalam menyusun teks biografi tokoh. </v>
      </c>
      <c r="Q12" s="39"/>
      <c r="R12" s="39" t="s">
        <v>8</v>
      </c>
      <c r="S12" s="18"/>
      <c r="T12" s="1">
        <v>81</v>
      </c>
      <c r="U12" s="1">
        <v>84</v>
      </c>
      <c r="V12" s="1">
        <v>80</v>
      </c>
      <c r="W12" s="1"/>
      <c r="X12" s="1"/>
      <c r="Y12" s="1"/>
      <c r="Z12" s="1"/>
      <c r="AA12" s="1"/>
      <c r="AB12" s="1"/>
      <c r="AC12" s="1"/>
      <c r="AD12" s="1"/>
      <c r="AE12" s="18"/>
      <c r="AF12" s="1">
        <v>78</v>
      </c>
      <c r="AG12" s="1">
        <v>80</v>
      </c>
      <c r="AH12" s="1">
        <v>78</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104009</v>
      </c>
      <c r="C13" s="19" t="s">
        <v>192</v>
      </c>
      <c r="D13" s="18"/>
      <c r="E13" s="28">
        <f t="shared" si="0"/>
        <v>85</v>
      </c>
      <c r="F13" s="28" t="str">
        <f t="shared" si="1"/>
        <v>A</v>
      </c>
      <c r="G13" s="28">
        <f t="shared" si="2"/>
        <v>85</v>
      </c>
      <c r="H13" s="28" t="str">
        <f t="shared" si="3"/>
        <v>A</v>
      </c>
      <c r="I13" s="36">
        <v>4</v>
      </c>
      <c r="J13" s="28" t="str">
        <f t="shared" si="4"/>
        <v>Memiliki kemampuan menganalisis isi struktur teks negosiasi, namun perlu peningkatan menganalisis aspek makna kebahasaan dalam teks biografi, analisis isi debat dan mengidentifikasi isi puisi.</v>
      </c>
      <c r="K13" s="28">
        <f t="shared" si="5"/>
        <v>80.666666666666671</v>
      </c>
      <c r="L13" s="28" t="str">
        <f t="shared" si="6"/>
        <v>B</v>
      </c>
      <c r="M13" s="28">
        <f t="shared" si="7"/>
        <v>80.666666666666671</v>
      </c>
      <c r="N13" s="28" t="str">
        <f t="shared" si="8"/>
        <v>B</v>
      </c>
      <c r="O13" s="36">
        <v>2</v>
      </c>
      <c r="P13" s="28" t="str">
        <f t="shared" si="9"/>
        <v xml:space="preserve">Terampil mengungkapkan kembali hal-hal yang dapat diteladani dari tokoh yang terdapat dalam teks biografi yang dibaca secara tertulis tetapi perlu peningkatan dalam menyusun teks biografi tokoh. </v>
      </c>
      <c r="Q13" s="39"/>
      <c r="R13" s="39" t="s">
        <v>8</v>
      </c>
      <c r="S13" s="18"/>
      <c r="T13" s="1">
        <v>80</v>
      </c>
      <c r="U13" s="1">
        <v>80</v>
      </c>
      <c r="V13" s="1">
        <v>95</v>
      </c>
      <c r="W13" s="1"/>
      <c r="X13" s="1"/>
      <c r="Y13" s="1"/>
      <c r="Z13" s="1"/>
      <c r="AA13" s="1"/>
      <c r="AB13" s="1"/>
      <c r="AC13" s="1"/>
      <c r="AD13" s="1"/>
      <c r="AE13" s="18"/>
      <c r="AF13" s="1">
        <v>80</v>
      </c>
      <c r="AG13" s="1">
        <v>80</v>
      </c>
      <c r="AH13" s="1">
        <v>82</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226</v>
      </c>
      <c r="FI13" s="44" t="s">
        <v>227</v>
      </c>
      <c r="FJ13" s="41">
        <v>34721</v>
      </c>
      <c r="FK13" s="41">
        <v>34731</v>
      </c>
    </row>
    <row r="14" spans="1:167" x14ac:dyDescent="0.25">
      <c r="A14" s="19">
        <v>4</v>
      </c>
      <c r="B14" s="19">
        <v>104023</v>
      </c>
      <c r="C14" s="19" t="s">
        <v>193</v>
      </c>
      <c r="D14" s="18"/>
      <c r="E14" s="28">
        <f t="shared" si="0"/>
        <v>78</v>
      </c>
      <c r="F14" s="28" t="str">
        <f t="shared" si="1"/>
        <v>B</v>
      </c>
      <c r="G14" s="28">
        <f t="shared" si="2"/>
        <v>78</v>
      </c>
      <c r="H14" s="28" t="str">
        <f t="shared" si="3"/>
        <v>B</v>
      </c>
      <c r="I14" s="36">
        <v>2</v>
      </c>
      <c r="J14" s="28" t="str">
        <f t="shared" si="4"/>
        <v>Memiliki kemampuan menganalisis isi struktur teks negosiasi dan  menganalisis aspek makna kebahasaan dalam teks biografi, analisis isi debat dan mengidentifikasi isi puisi.</v>
      </c>
      <c r="K14" s="28">
        <f t="shared" si="5"/>
        <v>78.333333333333329</v>
      </c>
      <c r="L14" s="28" t="str">
        <f t="shared" si="6"/>
        <v>B</v>
      </c>
      <c r="M14" s="28">
        <f t="shared" si="7"/>
        <v>78.333333333333329</v>
      </c>
      <c r="N14" s="28" t="str">
        <f t="shared" si="8"/>
        <v>B</v>
      </c>
      <c r="O14" s="36">
        <v>2</v>
      </c>
      <c r="P14" s="28" t="str">
        <f t="shared" si="9"/>
        <v xml:space="preserve">Terampil mengungkapkan kembali hal-hal yang dapat diteladani dari tokoh yang terdapat dalam teks biografi yang dibaca secara tertulis tetapi perlu peningkatan dalam menyusun teks biografi tokoh. </v>
      </c>
      <c r="Q14" s="39"/>
      <c r="R14" s="39" t="s">
        <v>8</v>
      </c>
      <c r="S14" s="18"/>
      <c r="T14" s="1">
        <v>79</v>
      </c>
      <c r="U14" s="1">
        <v>78</v>
      </c>
      <c r="V14" s="1">
        <v>78</v>
      </c>
      <c r="W14" s="1"/>
      <c r="X14" s="1"/>
      <c r="Y14" s="1"/>
      <c r="Z14" s="1"/>
      <c r="AA14" s="1"/>
      <c r="AB14" s="1"/>
      <c r="AC14" s="1"/>
      <c r="AD14" s="1"/>
      <c r="AE14" s="18"/>
      <c r="AF14" s="1">
        <v>77</v>
      </c>
      <c r="AG14" s="1">
        <v>78</v>
      </c>
      <c r="AH14" s="1">
        <v>80</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104037</v>
      </c>
      <c r="C15" s="19" t="s">
        <v>194</v>
      </c>
      <c r="D15" s="18"/>
      <c r="E15" s="28">
        <f t="shared" si="0"/>
        <v>84</v>
      </c>
      <c r="F15" s="28" t="str">
        <f t="shared" si="1"/>
        <v>B</v>
      </c>
      <c r="G15" s="28">
        <f t="shared" si="2"/>
        <v>84</v>
      </c>
      <c r="H15" s="28" t="str">
        <f t="shared" si="3"/>
        <v>B</v>
      </c>
      <c r="I15" s="36">
        <v>2</v>
      </c>
      <c r="J15" s="28" t="str">
        <f t="shared" si="4"/>
        <v>Memiliki kemampuan menganalisis isi struktur teks negosiasi dan  menganalisis aspek makna kebahasaan dalam teks biografi, analisis isi debat dan mengidentifikasi isi puisi.</v>
      </c>
      <c r="K15" s="28">
        <f t="shared" si="5"/>
        <v>79.333333333333329</v>
      </c>
      <c r="L15" s="28" t="str">
        <f t="shared" si="6"/>
        <v>B</v>
      </c>
      <c r="M15" s="28">
        <f t="shared" si="7"/>
        <v>79.333333333333329</v>
      </c>
      <c r="N15" s="28" t="str">
        <f t="shared" si="8"/>
        <v>B</v>
      </c>
      <c r="O15" s="36">
        <v>2</v>
      </c>
      <c r="P15" s="28" t="str">
        <f t="shared" si="9"/>
        <v xml:space="preserve">Terampil mengungkapkan kembali hal-hal yang dapat diteladani dari tokoh yang terdapat dalam teks biografi yang dibaca secara tertulis tetapi perlu peningkatan dalam menyusun teks biografi tokoh. </v>
      </c>
      <c r="Q15" s="39"/>
      <c r="R15" s="39" t="s">
        <v>8</v>
      </c>
      <c r="S15" s="18"/>
      <c r="T15" s="1">
        <v>83</v>
      </c>
      <c r="U15" s="1">
        <v>80</v>
      </c>
      <c r="V15" s="1">
        <v>90</v>
      </c>
      <c r="W15" s="1"/>
      <c r="X15" s="1"/>
      <c r="Y15" s="1"/>
      <c r="Z15" s="1"/>
      <c r="AA15" s="1"/>
      <c r="AB15" s="1"/>
      <c r="AC15" s="1"/>
      <c r="AD15" s="1"/>
      <c r="AE15" s="18"/>
      <c r="AF15" s="1">
        <v>80</v>
      </c>
      <c r="AG15" s="1">
        <v>80</v>
      </c>
      <c r="AH15" s="1">
        <v>78</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228</v>
      </c>
      <c r="FI15" s="44" t="s">
        <v>230</v>
      </c>
      <c r="FJ15" s="41">
        <v>34722</v>
      </c>
      <c r="FK15" s="41">
        <v>34732</v>
      </c>
    </row>
    <row r="16" spans="1:167" x14ac:dyDescent="0.25">
      <c r="A16" s="19">
        <v>6</v>
      </c>
      <c r="B16" s="19">
        <v>104050</v>
      </c>
      <c r="C16" s="19" t="s">
        <v>195</v>
      </c>
      <c r="D16" s="18"/>
      <c r="E16" s="28">
        <f t="shared" si="0"/>
        <v>79</v>
      </c>
      <c r="F16" s="28" t="str">
        <f t="shared" si="1"/>
        <v>B</v>
      </c>
      <c r="G16" s="28">
        <f t="shared" si="2"/>
        <v>79</v>
      </c>
      <c r="H16" s="28" t="str">
        <f t="shared" si="3"/>
        <v>B</v>
      </c>
      <c r="I16" s="36">
        <v>2</v>
      </c>
      <c r="J16" s="28" t="str">
        <f t="shared" si="4"/>
        <v>Memiliki kemampuan menganalisis isi struktur teks negosiasi dan  menganalisis aspek makna kebahasaan dalam teks biografi, analisis isi debat dan mengidentifikasi isi puisi.</v>
      </c>
      <c r="K16" s="28">
        <f t="shared" si="5"/>
        <v>79.666666666666671</v>
      </c>
      <c r="L16" s="28" t="str">
        <f t="shared" si="6"/>
        <v>B</v>
      </c>
      <c r="M16" s="28">
        <f t="shared" si="7"/>
        <v>79.666666666666671</v>
      </c>
      <c r="N16" s="28" t="str">
        <f t="shared" si="8"/>
        <v>B</v>
      </c>
      <c r="O16" s="36">
        <v>2</v>
      </c>
      <c r="P16" s="28" t="str">
        <f t="shared" si="9"/>
        <v xml:space="preserve">Terampil mengungkapkan kembali hal-hal yang dapat diteladani dari tokoh yang terdapat dalam teks biografi yang dibaca secara tertulis tetapi perlu peningkatan dalam menyusun teks biografi tokoh. </v>
      </c>
      <c r="Q16" s="39"/>
      <c r="R16" s="39" t="s">
        <v>8</v>
      </c>
      <c r="S16" s="18"/>
      <c r="T16" s="1">
        <v>79</v>
      </c>
      <c r="U16" s="1">
        <v>78</v>
      </c>
      <c r="V16" s="1">
        <v>80</v>
      </c>
      <c r="W16" s="1"/>
      <c r="X16" s="1"/>
      <c r="Y16" s="1"/>
      <c r="Z16" s="1"/>
      <c r="AA16" s="1"/>
      <c r="AB16" s="1"/>
      <c r="AC16" s="1"/>
      <c r="AD16" s="1"/>
      <c r="AE16" s="18"/>
      <c r="AF16" s="1">
        <v>81</v>
      </c>
      <c r="AG16" s="1">
        <v>80</v>
      </c>
      <c r="AH16" s="1">
        <v>78</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104064</v>
      </c>
      <c r="C17" s="19" t="s">
        <v>196</v>
      </c>
      <c r="D17" s="18"/>
      <c r="E17" s="28">
        <f t="shared" si="0"/>
        <v>87</v>
      </c>
      <c r="F17" s="28" t="str">
        <f t="shared" si="1"/>
        <v>A</v>
      </c>
      <c r="G17" s="28">
        <f t="shared" si="2"/>
        <v>87</v>
      </c>
      <c r="H17" s="28" t="str">
        <f t="shared" si="3"/>
        <v>A</v>
      </c>
      <c r="I17" s="36">
        <v>4</v>
      </c>
      <c r="J17" s="28" t="str">
        <f t="shared" si="4"/>
        <v>Memiliki kemampuan menganalisis isi struktur teks negosiasi, namun perlu peningkatan menganalisis aspek makna kebahasaan dalam teks biografi, analisis isi debat dan mengidentifikasi isi puisi.</v>
      </c>
      <c r="K17" s="28">
        <f t="shared" si="5"/>
        <v>79</v>
      </c>
      <c r="L17" s="28" t="str">
        <f t="shared" si="6"/>
        <v>B</v>
      </c>
      <c r="M17" s="28">
        <f t="shared" si="7"/>
        <v>79</v>
      </c>
      <c r="N17" s="28" t="str">
        <f t="shared" si="8"/>
        <v>B</v>
      </c>
      <c r="O17" s="36">
        <v>2</v>
      </c>
      <c r="P17" s="28" t="str">
        <f t="shared" si="9"/>
        <v xml:space="preserve">Terampil mengungkapkan kembali hal-hal yang dapat diteladani dari tokoh yang terdapat dalam teks biografi yang dibaca secara tertulis tetapi perlu peningkatan dalam menyusun teks biografi tokoh. </v>
      </c>
      <c r="Q17" s="39"/>
      <c r="R17" s="39" t="s">
        <v>8</v>
      </c>
      <c r="S17" s="18"/>
      <c r="T17" s="1">
        <v>78</v>
      </c>
      <c r="U17" s="1">
        <v>82</v>
      </c>
      <c r="V17" s="1">
        <v>100</v>
      </c>
      <c r="W17" s="1"/>
      <c r="X17" s="1"/>
      <c r="Y17" s="1"/>
      <c r="Z17" s="1"/>
      <c r="AA17" s="1"/>
      <c r="AB17" s="1"/>
      <c r="AC17" s="1"/>
      <c r="AD17" s="1"/>
      <c r="AE17" s="18"/>
      <c r="AF17" s="1">
        <v>79</v>
      </c>
      <c r="AG17" s="1">
        <v>78</v>
      </c>
      <c r="AH17" s="1">
        <v>80</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229</v>
      </c>
      <c r="FI17" s="44" t="s">
        <v>231</v>
      </c>
      <c r="FJ17" s="41">
        <v>34723</v>
      </c>
      <c r="FK17" s="41">
        <v>34733</v>
      </c>
    </row>
    <row r="18" spans="1:167" x14ac:dyDescent="0.25">
      <c r="A18" s="19">
        <v>8</v>
      </c>
      <c r="B18" s="19">
        <v>104077</v>
      </c>
      <c r="C18" s="19" t="s">
        <v>197</v>
      </c>
      <c r="D18" s="18"/>
      <c r="E18" s="28">
        <f t="shared" si="0"/>
        <v>80</v>
      </c>
      <c r="F18" s="28" t="str">
        <f t="shared" si="1"/>
        <v>B</v>
      </c>
      <c r="G18" s="28">
        <f t="shared" si="2"/>
        <v>80</v>
      </c>
      <c r="H18" s="28" t="str">
        <f t="shared" si="3"/>
        <v>B</v>
      </c>
      <c r="I18" s="36">
        <v>2</v>
      </c>
      <c r="J18" s="28" t="str">
        <f t="shared" si="4"/>
        <v>Memiliki kemampuan menganalisis isi struktur teks negosiasi dan  menganalisis aspek makna kebahasaan dalam teks biografi, analisis isi debat dan mengidentifikasi isi puisi.</v>
      </c>
      <c r="K18" s="28">
        <f t="shared" si="5"/>
        <v>79</v>
      </c>
      <c r="L18" s="28" t="str">
        <f t="shared" si="6"/>
        <v>B</v>
      </c>
      <c r="M18" s="28">
        <f t="shared" si="7"/>
        <v>79</v>
      </c>
      <c r="N18" s="28" t="str">
        <f t="shared" si="8"/>
        <v>B</v>
      </c>
      <c r="O18" s="36">
        <v>2</v>
      </c>
      <c r="P18" s="28" t="str">
        <f t="shared" si="9"/>
        <v xml:space="preserve">Terampil mengungkapkan kembali hal-hal yang dapat diteladani dari tokoh yang terdapat dalam teks biografi yang dibaca secara tertulis tetapi perlu peningkatan dalam menyusun teks biografi tokoh. </v>
      </c>
      <c r="Q18" s="39"/>
      <c r="R18" s="39" t="s">
        <v>8</v>
      </c>
      <c r="S18" s="18"/>
      <c r="T18" s="1">
        <v>80</v>
      </c>
      <c r="U18" s="1">
        <v>79</v>
      </c>
      <c r="V18" s="1">
        <v>81</v>
      </c>
      <c r="W18" s="1"/>
      <c r="X18" s="1"/>
      <c r="Y18" s="1"/>
      <c r="Z18" s="1"/>
      <c r="AA18" s="1"/>
      <c r="AB18" s="1"/>
      <c r="AC18" s="1"/>
      <c r="AD18" s="1"/>
      <c r="AE18" s="18"/>
      <c r="AF18" s="1">
        <v>78</v>
      </c>
      <c r="AG18" s="1">
        <v>78</v>
      </c>
      <c r="AH18" s="1">
        <v>81</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104091</v>
      </c>
      <c r="C19" s="19" t="s">
        <v>198</v>
      </c>
      <c r="D19" s="18"/>
      <c r="E19" s="28">
        <f t="shared" si="0"/>
        <v>80</v>
      </c>
      <c r="F19" s="28" t="str">
        <f t="shared" si="1"/>
        <v>B</v>
      </c>
      <c r="G19" s="28">
        <f t="shared" si="2"/>
        <v>80</v>
      </c>
      <c r="H19" s="28" t="str">
        <f t="shared" si="3"/>
        <v>B</v>
      </c>
      <c r="I19" s="36">
        <v>2</v>
      </c>
      <c r="J19" s="28" t="str">
        <f t="shared" si="4"/>
        <v>Memiliki kemampuan menganalisis isi struktur teks negosiasi dan  menganalisis aspek makna kebahasaan dalam teks biografi, analisis isi debat dan mengidentifikasi isi puisi.</v>
      </c>
      <c r="K19" s="28">
        <f t="shared" si="5"/>
        <v>78.666666666666671</v>
      </c>
      <c r="L19" s="28" t="str">
        <f t="shared" si="6"/>
        <v>B</v>
      </c>
      <c r="M19" s="28">
        <f t="shared" si="7"/>
        <v>78.666666666666671</v>
      </c>
      <c r="N19" s="28" t="str">
        <f t="shared" si="8"/>
        <v>B</v>
      </c>
      <c r="O19" s="36">
        <v>2</v>
      </c>
      <c r="P19" s="28" t="str">
        <f t="shared" si="9"/>
        <v xml:space="preserve">Terampil mengungkapkan kembali hal-hal yang dapat diteladani dari tokoh yang terdapat dalam teks biografi yang dibaca secara tertulis tetapi perlu peningkatan dalam menyusun teks biografi tokoh. </v>
      </c>
      <c r="Q19" s="39"/>
      <c r="R19" s="39" t="s">
        <v>8</v>
      </c>
      <c r="S19" s="18"/>
      <c r="T19" s="1">
        <v>79</v>
      </c>
      <c r="U19" s="1">
        <v>81</v>
      </c>
      <c r="V19" s="1">
        <v>80</v>
      </c>
      <c r="W19" s="1"/>
      <c r="X19" s="1"/>
      <c r="Y19" s="1"/>
      <c r="Z19" s="1"/>
      <c r="AA19" s="1"/>
      <c r="AB19" s="1"/>
      <c r="AC19" s="1"/>
      <c r="AD19" s="1"/>
      <c r="AE19" s="18"/>
      <c r="AF19" s="1">
        <v>78</v>
      </c>
      <c r="AG19" s="1">
        <v>80</v>
      </c>
      <c r="AH19" s="1">
        <v>78</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4" t="s">
        <v>226</v>
      </c>
      <c r="FI19" s="43"/>
      <c r="FJ19" s="41">
        <v>34724</v>
      </c>
      <c r="FK19" s="41">
        <v>34734</v>
      </c>
    </row>
    <row r="20" spans="1:167" x14ac:dyDescent="0.25">
      <c r="A20" s="19">
        <v>10</v>
      </c>
      <c r="B20" s="19">
        <v>104105</v>
      </c>
      <c r="C20" s="19" t="s">
        <v>199</v>
      </c>
      <c r="D20" s="18"/>
      <c r="E20" s="28">
        <f t="shared" si="0"/>
        <v>81</v>
      </c>
      <c r="F20" s="28" t="str">
        <f t="shared" si="1"/>
        <v>B</v>
      </c>
      <c r="G20" s="28">
        <f t="shared" si="2"/>
        <v>81</v>
      </c>
      <c r="H20" s="28" t="str">
        <f t="shared" si="3"/>
        <v>B</v>
      </c>
      <c r="I20" s="36">
        <v>2</v>
      </c>
      <c r="J20" s="28" t="str">
        <f t="shared" si="4"/>
        <v>Memiliki kemampuan menganalisis isi struktur teks negosiasi dan  menganalisis aspek makna kebahasaan dalam teks biografi, analisis isi debat dan mengidentifikasi isi puisi.</v>
      </c>
      <c r="K20" s="28">
        <f t="shared" si="5"/>
        <v>80.333333333333329</v>
      </c>
      <c r="L20" s="28" t="str">
        <f t="shared" si="6"/>
        <v>B</v>
      </c>
      <c r="M20" s="28">
        <f t="shared" si="7"/>
        <v>80.333333333333329</v>
      </c>
      <c r="N20" s="28" t="str">
        <f t="shared" si="8"/>
        <v>B</v>
      </c>
      <c r="O20" s="36">
        <v>2</v>
      </c>
      <c r="P20" s="28" t="str">
        <f t="shared" si="9"/>
        <v xml:space="preserve">Terampil mengungkapkan kembali hal-hal yang dapat diteladani dari tokoh yang terdapat dalam teks biografi yang dibaca secara tertulis tetapi perlu peningkatan dalam menyusun teks biografi tokoh. </v>
      </c>
      <c r="Q20" s="39"/>
      <c r="R20" s="39" t="s">
        <v>8</v>
      </c>
      <c r="S20" s="18"/>
      <c r="T20" s="1">
        <v>80</v>
      </c>
      <c r="U20" s="1">
        <v>80</v>
      </c>
      <c r="V20" s="1">
        <v>82</v>
      </c>
      <c r="W20" s="1"/>
      <c r="X20" s="1"/>
      <c r="Y20" s="1"/>
      <c r="Z20" s="1"/>
      <c r="AA20" s="1"/>
      <c r="AB20" s="1"/>
      <c r="AC20" s="1"/>
      <c r="AD20" s="1"/>
      <c r="AE20" s="18"/>
      <c r="AF20" s="1">
        <v>81</v>
      </c>
      <c r="AG20" s="1">
        <v>80</v>
      </c>
      <c r="AH20" s="1">
        <v>80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104118</v>
      </c>
      <c r="C21" s="19" t="s">
        <v>200</v>
      </c>
      <c r="D21" s="18"/>
      <c r="E21" s="28">
        <f t="shared" si="0"/>
        <v>86</v>
      </c>
      <c r="F21" s="28" t="str">
        <f t="shared" si="1"/>
        <v>A</v>
      </c>
      <c r="G21" s="28">
        <f t="shared" si="2"/>
        <v>86</v>
      </c>
      <c r="H21" s="28" t="str">
        <f t="shared" si="3"/>
        <v>A</v>
      </c>
      <c r="I21" s="36">
        <v>4</v>
      </c>
      <c r="J21" s="28" t="str">
        <f t="shared" si="4"/>
        <v>Memiliki kemampuan menganalisis isi struktur teks negosiasi, namun perlu peningkatan menganalisis aspek makna kebahasaan dalam teks biografi, analisis isi debat dan mengidentifikasi isi puisi.</v>
      </c>
      <c r="K21" s="28">
        <f t="shared" si="5"/>
        <v>80.666666666666671</v>
      </c>
      <c r="L21" s="28" t="str">
        <f t="shared" si="6"/>
        <v>B</v>
      </c>
      <c r="M21" s="28">
        <f t="shared" si="7"/>
        <v>80.666666666666671</v>
      </c>
      <c r="N21" s="28" t="str">
        <f t="shared" si="8"/>
        <v>B</v>
      </c>
      <c r="O21" s="36">
        <v>2</v>
      </c>
      <c r="P21" s="28" t="str">
        <f t="shared" si="9"/>
        <v xml:space="preserve">Terampil mengungkapkan kembali hal-hal yang dapat diteladani dari tokoh yang terdapat dalam teks biografi yang dibaca secara tertulis tetapi perlu peningkatan dalam menyusun teks biografi tokoh. </v>
      </c>
      <c r="Q21" s="39"/>
      <c r="R21" s="39" t="s">
        <v>8</v>
      </c>
      <c r="S21" s="18"/>
      <c r="T21" s="1">
        <v>82</v>
      </c>
      <c r="U21" s="1">
        <v>90</v>
      </c>
      <c r="V21" s="1">
        <v>86</v>
      </c>
      <c r="W21" s="1"/>
      <c r="X21" s="1"/>
      <c r="Y21" s="1"/>
      <c r="Z21" s="1"/>
      <c r="AA21" s="1"/>
      <c r="AB21" s="1"/>
      <c r="AC21" s="1"/>
      <c r="AD21" s="1"/>
      <c r="AE21" s="18"/>
      <c r="AF21" s="1">
        <v>84</v>
      </c>
      <c r="AG21" s="1">
        <v>80</v>
      </c>
      <c r="AH21" s="1">
        <v>78</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34725</v>
      </c>
      <c r="FK21" s="41">
        <v>34735</v>
      </c>
    </row>
    <row r="22" spans="1:167" x14ac:dyDescent="0.25">
      <c r="A22" s="19">
        <v>12</v>
      </c>
      <c r="B22" s="19">
        <v>104132</v>
      </c>
      <c r="C22" s="19" t="s">
        <v>201</v>
      </c>
      <c r="D22" s="18"/>
      <c r="E22" s="28">
        <f t="shared" si="0"/>
        <v>80</v>
      </c>
      <c r="F22" s="28" t="str">
        <f t="shared" si="1"/>
        <v>B</v>
      </c>
      <c r="G22" s="28">
        <f t="shared" si="2"/>
        <v>80</v>
      </c>
      <c r="H22" s="28" t="str">
        <f t="shared" si="3"/>
        <v>B</v>
      </c>
      <c r="I22" s="36">
        <v>2</v>
      </c>
      <c r="J22" s="28" t="str">
        <f t="shared" si="4"/>
        <v>Memiliki kemampuan menganalisis isi struktur teks negosiasi dan  menganalisis aspek makna kebahasaan dalam teks biografi, analisis isi debat dan mengidentifikasi isi puisi.</v>
      </c>
      <c r="K22" s="28">
        <f t="shared" si="5"/>
        <v>80</v>
      </c>
      <c r="L22" s="28" t="str">
        <f t="shared" si="6"/>
        <v>B</v>
      </c>
      <c r="M22" s="28">
        <f t="shared" si="7"/>
        <v>80</v>
      </c>
      <c r="N22" s="28" t="str">
        <f t="shared" si="8"/>
        <v>B</v>
      </c>
      <c r="O22" s="36">
        <v>2</v>
      </c>
      <c r="P22" s="28" t="str">
        <f t="shared" si="9"/>
        <v xml:space="preserve">Terampil mengungkapkan kembali hal-hal yang dapat diteladani dari tokoh yang terdapat dalam teks biografi yang dibaca secara tertulis tetapi perlu peningkatan dalam menyusun teks biografi tokoh. </v>
      </c>
      <c r="Q22" s="39"/>
      <c r="R22" s="39" t="s">
        <v>8</v>
      </c>
      <c r="S22" s="18"/>
      <c r="T22" s="1">
        <v>79</v>
      </c>
      <c r="U22" s="1">
        <v>80</v>
      </c>
      <c r="V22" s="1">
        <v>80</v>
      </c>
      <c r="W22" s="1"/>
      <c r="X22" s="1"/>
      <c r="Y22" s="1"/>
      <c r="Z22" s="1"/>
      <c r="AA22" s="1"/>
      <c r="AB22" s="1"/>
      <c r="AC22" s="1"/>
      <c r="AD22" s="1"/>
      <c r="AE22" s="18"/>
      <c r="AF22" s="1">
        <v>81</v>
      </c>
      <c r="AG22" s="1">
        <v>79</v>
      </c>
      <c r="AH22" s="1">
        <v>80</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104145</v>
      </c>
      <c r="C23" s="19" t="s">
        <v>202</v>
      </c>
      <c r="D23" s="18"/>
      <c r="E23" s="28">
        <f t="shared" si="0"/>
        <v>81</v>
      </c>
      <c r="F23" s="28" t="str">
        <f t="shared" si="1"/>
        <v>B</v>
      </c>
      <c r="G23" s="28">
        <f t="shared" si="2"/>
        <v>81</v>
      </c>
      <c r="H23" s="28" t="str">
        <f t="shared" si="3"/>
        <v>B</v>
      </c>
      <c r="I23" s="36">
        <v>2</v>
      </c>
      <c r="J23" s="28" t="str">
        <f t="shared" si="4"/>
        <v>Memiliki kemampuan menganalisis isi struktur teks negosiasi dan  menganalisis aspek makna kebahasaan dalam teks biografi, analisis isi debat dan mengidentifikasi isi puisi.</v>
      </c>
      <c r="K23" s="28">
        <f t="shared" si="5"/>
        <v>79.333333333333329</v>
      </c>
      <c r="L23" s="28" t="str">
        <f t="shared" si="6"/>
        <v>B</v>
      </c>
      <c r="M23" s="28">
        <f t="shared" si="7"/>
        <v>79.333333333333329</v>
      </c>
      <c r="N23" s="28" t="str">
        <f t="shared" si="8"/>
        <v>B</v>
      </c>
      <c r="O23" s="36">
        <v>2</v>
      </c>
      <c r="P23" s="28" t="str">
        <f t="shared" si="9"/>
        <v xml:space="preserve">Terampil mengungkapkan kembali hal-hal yang dapat diteladani dari tokoh yang terdapat dalam teks biografi yang dibaca secara tertulis tetapi perlu peningkatan dalam menyusun teks biografi tokoh. </v>
      </c>
      <c r="Q23" s="39"/>
      <c r="R23" s="39" t="s">
        <v>8</v>
      </c>
      <c r="S23" s="18"/>
      <c r="T23" s="1">
        <v>82</v>
      </c>
      <c r="U23" s="1">
        <v>81</v>
      </c>
      <c r="V23" s="1">
        <v>80</v>
      </c>
      <c r="W23" s="1"/>
      <c r="X23" s="1"/>
      <c r="Y23" s="1"/>
      <c r="Z23" s="1"/>
      <c r="AA23" s="1"/>
      <c r="AB23" s="1"/>
      <c r="AC23" s="1"/>
      <c r="AD23" s="1"/>
      <c r="AE23" s="18"/>
      <c r="AF23" s="1">
        <v>80</v>
      </c>
      <c r="AG23" s="1">
        <v>79</v>
      </c>
      <c r="AH23" s="1">
        <v>79</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34726</v>
      </c>
      <c r="FK23" s="41">
        <v>34736</v>
      </c>
    </row>
    <row r="24" spans="1:167" x14ac:dyDescent="0.25">
      <c r="A24" s="19">
        <v>14</v>
      </c>
      <c r="B24" s="19">
        <v>104159</v>
      </c>
      <c r="C24" s="19" t="s">
        <v>203</v>
      </c>
      <c r="D24" s="18"/>
      <c r="E24" s="28">
        <f t="shared" si="0"/>
        <v>83</v>
      </c>
      <c r="F24" s="28" t="str">
        <f t="shared" si="1"/>
        <v>B</v>
      </c>
      <c r="G24" s="28">
        <f t="shared" si="2"/>
        <v>83</v>
      </c>
      <c r="H24" s="28" t="str">
        <f t="shared" si="3"/>
        <v>B</v>
      </c>
      <c r="I24" s="36">
        <v>2</v>
      </c>
      <c r="J24" s="28" t="str">
        <f t="shared" si="4"/>
        <v>Memiliki kemampuan menganalisis isi struktur teks negosiasi dan  menganalisis aspek makna kebahasaan dalam teks biografi, analisis isi debat dan mengidentifikasi isi puisi.</v>
      </c>
      <c r="K24" s="28">
        <f t="shared" si="5"/>
        <v>79</v>
      </c>
      <c r="L24" s="28" t="str">
        <f t="shared" si="6"/>
        <v>B</v>
      </c>
      <c r="M24" s="28">
        <f t="shared" si="7"/>
        <v>79</v>
      </c>
      <c r="N24" s="28" t="str">
        <f t="shared" si="8"/>
        <v>B</v>
      </c>
      <c r="O24" s="36">
        <v>2</v>
      </c>
      <c r="P24" s="28" t="str">
        <f t="shared" si="9"/>
        <v xml:space="preserve">Terampil mengungkapkan kembali hal-hal yang dapat diteladani dari tokoh yang terdapat dalam teks biografi yang dibaca secara tertulis tetapi perlu peningkatan dalam menyusun teks biografi tokoh. </v>
      </c>
      <c r="Q24" s="39"/>
      <c r="R24" s="39" t="s">
        <v>8</v>
      </c>
      <c r="S24" s="18"/>
      <c r="T24" s="1">
        <v>90</v>
      </c>
      <c r="U24" s="1">
        <v>79</v>
      </c>
      <c r="V24" s="1">
        <v>80</v>
      </c>
      <c r="W24" s="1"/>
      <c r="X24" s="1"/>
      <c r="Y24" s="1"/>
      <c r="Z24" s="1"/>
      <c r="AA24" s="1"/>
      <c r="AB24" s="1"/>
      <c r="AC24" s="1"/>
      <c r="AD24" s="1"/>
      <c r="AE24" s="18"/>
      <c r="AF24" s="1">
        <v>79</v>
      </c>
      <c r="AG24" s="1">
        <v>80</v>
      </c>
      <c r="AH24" s="1">
        <v>78</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104173</v>
      </c>
      <c r="C25" s="19" t="s">
        <v>204</v>
      </c>
      <c r="D25" s="18"/>
      <c r="E25" s="28">
        <f t="shared" si="0"/>
        <v>79</v>
      </c>
      <c r="F25" s="28" t="str">
        <f t="shared" si="1"/>
        <v>B</v>
      </c>
      <c r="G25" s="28">
        <f t="shared" si="2"/>
        <v>79</v>
      </c>
      <c r="H25" s="28" t="str">
        <f t="shared" si="3"/>
        <v>B</v>
      </c>
      <c r="I25" s="36">
        <v>2</v>
      </c>
      <c r="J25" s="28" t="str">
        <f t="shared" si="4"/>
        <v>Memiliki kemampuan menganalisis isi struktur teks negosiasi dan  menganalisis aspek makna kebahasaan dalam teks biografi, analisis isi debat dan mengidentifikasi isi puisi.</v>
      </c>
      <c r="K25" s="28">
        <f t="shared" si="5"/>
        <v>79</v>
      </c>
      <c r="L25" s="28" t="str">
        <f t="shared" si="6"/>
        <v>B</v>
      </c>
      <c r="M25" s="28">
        <f t="shared" si="7"/>
        <v>79</v>
      </c>
      <c r="N25" s="28" t="str">
        <f t="shared" si="8"/>
        <v>B</v>
      </c>
      <c r="O25" s="36">
        <v>2</v>
      </c>
      <c r="P25" s="28" t="str">
        <f t="shared" si="9"/>
        <v xml:space="preserve">Terampil mengungkapkan kembali hal-hal yang dapat diteladani dari tokoh yang terdapat dalam teks biografi yang dibaca secara tertulis tetapi perlu peningkatan dalam menyusun teks biografi tokoh. </v>
      </c>
      <c r="Q25" s="39"/>
      <c r="R25" s="39" t="s">
        <v>8</v>
      </c>
      <c r="S25" s="18"/>
      <c r="T25" s="1">
        <v>79</v>
      </c>
      <c r="U25" s="1">
        <v>79</v>
      </c>
      <c r="V25" s="1">
        <v>79</v>
      </c>
      <c r="W25" s="1"/>
      <c r="X25" s="1"/>
      <c r="Y25" s="1"/>
      <c r="Z25" s="1"/>
      <c r="AA25" s="1"/>
      <c r="AB25" s="1"/>
      <c r="AC25" s="1"/>
      <c r="AD25" s="1"/>
      <c r="AE25" s="18"/>
      <c r="AF25" s="1">
        <v>78</v>
      </c>
      <c r="AG25" s="1">
        <v>79</v>
      </c>
      <c r="AH25" s="1">
        <v>80</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34727</v>
      </c>
      <c r="FK25" s="41">
        <v>34737</v>
      </c>
    </row>
    <row r="26" spans="1:167" x14ac:dyDescent="0.25">
      <c r="A26" s="19">
        <v>16</v>
      </c>
      <c r="B26" s="19">
        <v>104186</v>
      </c>
      <c r="C26" s="19" t="s">
        <v>205</v>
      </c>
      <c r="D26" s="18"/>
      <c r="E26" s="28">
        <f t="shared" si="0"/>
        <v>86</v>
      </c>
      <c r="F26" s="28" t="str">
        <f t="shared" si="1"/>
        <v>A</v>
      </c>
      <c r="G26" s="28">
        <f t="shared" si="2"/>
        <v>86</v>
      </c>
      <c r="H26" s="28" t="str">
        <f t="shared" si="3"/>
        <v>A</v>
      </c>
      <c r="I26" s="36">
        <v>4</v>
      </c>
      <c r="J26" s="28" t="str">
        <f t="shared" si="4"/>
        <v>Memiliki kemampuan menganalisis isi struktur teks negosiasi, namun perlu peningkatan menganalisis aspek makna kebahasaan dalam teks biografi, analisis isi debat dan mengidentifikasi isi puisi.</v>
      </c>
      <c r="K26" s="28">
        <f t="shared" si="5"/>
        <v>78.666666666666671</v>
      </c>
      <c r="L26" s="28" t="str">
        <f t="shared" si="6"/>
        <v>B</v>
      </c>
      <c r="M26" s="28">
        <f t="shared" si="7"/>
        <v>78.666666666666671</v>
      </c>
      <c r="N26" s="28" t="str">
        <f t="shared" si="8"/>
        <v>B</v>
      </c>
      <c r="O26" s="36">
        <v>2</v>
      </c>
      <c r="P26" s="28" t="str">
        <f t="shared" si="9"/>
        <v xml:space="preserve">Terampil mengungkapkan kembali hal-hal yang dapat diteladani dari tokoh yang terdapat dalam teks biografi yang dibaca secara tertulis tetapi perlu peningkatan dalam menyusun teks biografi tokoh. </v>
      </c>
      <c r="Q26" s="39"/>
      <c r="R26" s="39" t="s">
        <v>8</v>
      </c>
      <c r="S26" s="18"/>
      <c r="T26" s="1">
        <v>79</v>
      </c>
      <c r="U26" s="1">
        <v>78</v>
      </c>
      <c r="V26" s="1">
        <v>100</v>
      </c>
      <c r="W26" s="1"/>
      <c r="X26" s="1"/>
      <c r="Y26" s="1"/>
      <c r="Z26" s="1"/>
      <c r="AA26" s="1"/>
      <c r="AB26" s="1"/>
      <c r="AC26" s="1"/>
      <c r="AD26" s="1"/>
      <c r="AE26" s="18"/>
      <c r="AF26" s="1">
        <v>79</v>
      </c>
      <c r="AG26" s="1">
        <v>79</v>
      </c>
      <c r="AH26" s="1">
        <v>78</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104200</v>
      </c>
      <c r="C27" s="19" t="s">
        <v>206</v>
      </c>
      <c r="D27" s="18"/>
      <c r="E27" s="28">
        <f t="shared" si="0"/>
        <v>87</v>
      </c>
      <c r="F27" s="28" t="str">
        <f t="shared" si="1"/>
        <v>A</v>
      </c>
      <c r="G27" s="28">
        <f t="shared" si="2"/>
        <v>87</v>
      </c>
      <c r="H27" s="28" t="str">
        <f t="shared" si="3"/>
        <v>A</v>
      </c>
      <c r="I27" s="36">
        <v>4</v>
      </c>
      <c r="J27" s="28" t="str">
        <f t="shared" si="4"/>
        <v>Memiliki kemampuan menganalisis isi struktur teks negosiasi, namun perlu peningkatan menganalisis aspek makna kebahasaan dalam teks biografi, analisis isi debat dan mengidentifikasi isi puisi.</v>
      </c>
      <c r="K27" s="28">
        <f t="shared" si="5"/>
        <v>80</v>
      </c>
      <c r="L27" s="28" t="str">
        <f t="shared" si="6"/>
        <v>B</v>
      </c>
      <c r="M27" s="28">
        <f t="shared" si="7"/>
        <v>80</v>
      </c>
      <c r="N27" s="28" t="str">
        <f t="shared" si="8"/>
        <v>B</v>
      </c>
      <c r="O27" s="36">
        <v>2</v>
      </c>
      <c r="P27" s="28" t="str">
        <f t="shared" si="9"/>
        <v xml:space="preserve">Terampil mengungkapkan kembali hal-hal yang dapat diteladani dari tokoh yang terdapat dalam teks biografi yang dibaca secara tertulis tetapi perlu peningkatan dalam menyusun teks biografi tokoh. </v>
      </c>
      <c r="Q27" s="39"/>
      <c r="R27" s="39" t="s">
        <v>8</v>
      </c>
      <c r="S27" s="18"/>
      <c r="T27" s="1">
        <v>80</v>
      </c>
      <c r="U27" s="1">
        <v>80</v>
      </c>
      <c r="V27" s="1">
        <v>100</v>
      </c>
      <c r="W27" s="1"/>
      <c r="X27" s="1"/>
      <c r="Y27" s="1"/>
      <c r="Z27" s="1"/>
      <c r="AA27" s="1"/>
      <c r="AB27" s="1"/>
      <c r="AC27" s="1"/>
      <c r="AD27" s="1"/>
      <c r="AE27" s="18"/>
      <c r="AF27" s="1">
        <v>80</v>
      </c>
      <c r="AG27" s="1">
        <v>80</v>
      </c>
      <c r="AH27" s="1">
        <v>80</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34728</v>
      </c>
      <c r="FK27" s="41">
        <v>34738</v>
      </c>
    </row>
    <row r="28" spans="1:167" x14ac:dyDescent="0.25">
      <c r="A28" s="19">
        <v>18</v>
      </c>
      <c r="B28" s="19">
        <v>104214</v>
      </c>
      <c r="C28" s="19" t="s">
        <v>207</v>
      </c>
      <c r="D28" s="18"/>
      <c r="E28" s="28">
        <f t="shared" si="0"/>
        <v>80</v>
      </c>
      <c r="F28" s="28" t="str">
        <f t="shared" si="1"/>
        <v>B</v>
      </c>
      <c r="G28" s="28">
        <f t="shared" si="2"/>
        <v>80</v>
      </c>
      <c r="H28" s="28" t="str">
        <f t="shared" si="3"/>
        <v>B</v>
      </c>
      <c r="I28" s="36">
        <v>2</v>
      </c>
      <c r="J28" s="28" t="str">
        <f t="shared" si="4"/>
        <v>Memiliki kemampuan menganalisis isi struktur teks negosiasi dan  menganalisis aspek makna kebahasaan dalam teks biografi, analisis isi debat dan mengidentifikasi isi puisi.</v>
      </c>
      <c r="K28" s="28">
        <f t="shared" si="5"/>
        <v>81</v>
      </c>
      <c r="L28" s="28" t="str">
        <f t="shared" si="6"/>
        <v>B</v>
      </c>
      <c r="M28" s="28">
        <f t="shared" si="7"/>
        <v>81</v>
      </c>
      <c r="N28" s="28" t="str">
        <f t="shared" si="8"/>
        <v>B</v>
      </c>
      <c r="O28" s="36">
        <v>2</v>
      </c>
      <c r="P28" s="28" t="str">
        <f t="shared" si="9"/>
        <v xml:space="preserve">Terampil mengungkapkan kembali hal-hal yang dapat diteladani dari tokoh yang terdapat dalam teks biografi yang dibaca secara tertulis tetapi perlu peningkatan dalam menyusun teks biografi tokoh. </v>
      </c>
      <c r="Q28" s="39"/>
      <c r="R28" s="39" t="s">
        <v>8</v>
      </c>
      <c r="S28" s="18"/>
      <c r="T28" s="1">
        <v>81</v>
      </c>
      <c r="U28" s="1">
        <v>80</v>
      </c>
      <c r="V28" s="1">
        <v>80</v>
      </c>
      <c r="W28" s="1"/>
      <c r="X28" s="1"/>
      <c r="Y28" s="1"/>
      <c r="Z28" s="1"/>
      <c r="AA28" s="1"/>
      <c r="AB28" s="1"/>
      <c r="AC28" s="1"/>
      <c r="AD28" s="1"/>
      <c r="AE28" s="18"/>
      <c r="AF28" s="1">
        <v>83</v>
      </c>
      <c r="AG28" s="1">
        <v>80</v>
      </c>
      <c r="AH28" s="1">
        <v>80</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104228</v>
      </c>
      <c r="C29" s="19" t="s">
        <v>208</v>
      </c>
      <c r="D29" s="18"/>
      <c r="E29" s="28">
        <f t="shared" si="0"/>
        <v>79</v>
      </c>
      <c r="F29" s="28" t="str">
        <f t="shared" si="1"/>
        <v>B</v>
      </c>
      <c r="G29" s="28">
        <f t="shared" si="2"/>
        <v>79</v>
      </c>
      <c r="H29" s="28" t="str">
        <f t="shared" si="3"/>
        <v>B</v>
      </c>
      <c r="I29" s="36">
        <v>2</v>
      </c>
      <c r="J29" s="28" t="str">
        <f t="shared" si="4"/>
        <v>Memiliki kemampuan menganalisis isi struktur teks negosiasi dan  menganalisis aspek makna kebahasaan dalam teks biografi, analisis isi debat dan mengidentifikasi isi puisi.</v>
      </c>
      <c r="K29" s="28">
        <f t="shared" si="5"/>
        <v>78.333333333333329</v>
      </c>
      <c r="L29" s="28" t="str">
        <f t="shared" si="6"/>
        <v>B</v>
      </c>
      <c r="M29" s="28">
        <f t="shared" si="7"/>
        <v>78.333333333333329</v>
      </c>
      <c r="N29" s="28" t="str">
        <f t="shared" si="8"/>
        <v>B</v>
      </c>
      <c r="O29" s="36">
        <v>2</v>
      </c>
      <c r="P29" s="28" t="str">
        <f t="shared" si="9"/>
        <v xml:space="preserve">Terampil mengungkapkan kembali hal-hal yang dapat diteladani dari tokoh yang terdapat dalam teks biografi yang dibaca secara tertulis tetapi perlu peningkatan dalam menyusun teks biografi tokoh. </v>
      </c>
      <c r="Q29" s="39"/>
      <c r="R29" s="39" t="s">
        <v>9</v>
      </c>
      <c r="S29" s="18"/>
      <c r="T29" s="1">
        <v>79</v>
      </c>
      <c r="U29" s="1">
        <v>78</v>
      </c>
      <c r="V29" s="1">
        <v>80</v>
      </c>
      <c r="W29" s="1"/>
      <c r="X29" s="1"/>
      <c r="Y29" s="1"/>
      <c r="Z29" s="1"/>
      <c r="AA29" s="1"/>
      <c r="AB29" s="1"/>
      <c r="AC29" s="1"/>
      <c r="AD29" s="1"/>
      <c r="AE29" s="18"/>
      <c r="AF29" s="1">
        <v>78</v>
      </c>
      <c r="AG29" s="1">
        <v>79</v>
      </c>
      <c r="AH29" s="1">
        <v>78</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34729</v>
      </c>
      <c r="FK29" s="41">
        <v>34739</v>
      </c>
    </row>
    <row r="30" spans="1:167" x14ac:dyDescent="0.25">
      <c r="A30" s="19">
        <v>20</v>
      </c>
      <c r="B30" s="19">
        <v>104242</v>
      </c>
      <c r="C30" s="19" t="s">
        <v>209</v>
      </c>
      <c r="D30" s="18"/>
      <c r="E30" s="28">
        <f t="shared" si="0"/>
        <v>85</v>
      </c>
      <c r="F30" s="28" t="str">
        <f t="shared" si="1"/>
        <v>A</v>
      </c>
      <c r="G30" s="28">
        <f t="shared" si="2"/>
        <v>85</v>
      </c>
      <c r="H30" s="28" t="str">
        <f t="shared" si="3"/>
        <v>A</v>
      </c>
      <c r="I30" s="36">
        <v>4</v>
      </c>
      <c r="J30" s="28" t="str">
        <f t="shared" si="4"/>
        <v>Memiliki kemampuan menganalisis isi struktur teks negosiasi, namun perlu peningkatan menganalisis aspek makna kebahasaan dalam teks biografi, analisis isi debat dan mengidentifikasi isi puisi.</v>
      </c>
      <c r="K30" s="28">
        <f t="shared" si="5"/>
        <v>78.666666666666671</v>
      </c>
      <c r="L30" s="28" t="str">
        <f t="shared" si="6"/>
        <v>B</v>
      </c>
      <c r="M30" s="28">
        <f t="shared" si="7"/>
        <v>78.666666666666671</v>
      </c>
      <c r="N30" s="28" t="str">
        <f t="shared" si="8"/>
        <v>B</v>
      </c>
      <c r="O30" s="36">
        <v>2</v>
      </c>
      <c r="P30" s="28" t="str">
        <f t="shared" si="9"/>
        <v xml:space="preserve">Terampil mengungkapkan kembali hal-hal yang dapat diteladani dari tokoh yang terdapat dalam teks biografi yang dibaca secara tertulis tetapi perlu peningkatan dalam menyusun teks biografi tokoh. </v>
      </c>
      <c r="Q30" s="39"/>
      <c r="R30" s="39" t="s">
        <v>9</v>
      </c>
      <c r="S30" s="18"/>
      <c r="T30" s="1">
        <v>77</v>
      </c>
      <c r="U30" s="1">
        <v>77</v>
      </c>
      <c r="V30" s="1">
        <v>100</v>
      </c>
      <c r="W30" s="1"/>
      <c r="X30" s="1"/>
      <c r="Y30" s="1"/>
      <c r="Z30" s="1"/>
      <c r="AA30" s="1"/>
      <c r="AB30" s="1"/>
      <c r="AC30" s="1"/>
      <c r="AD30" s="1"/>
      <c r="AE30" s="18"/>
      <c r="AF30" s="1">
        <v>78</v>
      </c>
      <c r="AG30" s="1">
        <v>78</v>
      </c>
      <c r="AH30" s="1">
        <v>80</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104256</v>
      </c>
      <c r="C31" s="19" t="s">
        <v>210</v>
      </c>
      <c r="D31" s="18"/>
      <c r="E31" s="28">
        <f t="shared" si="0"/>
        <v>88</v>
      </c>
      <c r="F31" s="28" t="str">
        <f t="shared" si="1"/>
        <v>A</v>
      </c>
      <c r="G31" s="28">
        <f t="shared" si="2"/>
        <v>88</v>
      </c>
      <c r="H31" s="28" t="str">
        <f t="shared" si="3"/>
        <v>A</v>
      </c>
      <c r="I31" s="36">
        <v>4</v>
      </c>
      <c r="J31" s="28" t="str">
        <f t="shared" si="4"/>
        <v>Memiliki kemampuan menganalisis isi struktur teks negosiasi, namun perlu peningkatan menganalisis aspek makna kebahasaan dalam teks biografi, analisis isi debat dan mengidentifikasi isi puisi.</v>
      </c>
      <c r="K31" s="28">
        <f t="shared" si="5"/>
        <v>80.666666666666671</v>
      </c>
      <c r="L31" s="28" t="str">
        <f t="shared" si="6"/>
        <v>B</v>
      </c>
      <c r="M31" s="28">
        <f t="shared" si="7"/>
        <v>80.666666666666671</v>
      </c>
      <c r="N31" s="28" t="str">
        <f t="shared" si="8"/>
        <v>B</v>
      </c>
      <c r="O31" s="36">
        <v>2</v>
      </c>
      <c r="P31" s="28" t="str">
        <f t="shared" si="9"/>
        <v xml:space="preserve">Terampil mengungkapkan kembali hal-hal yang dapat diteladani dari tokoh yang terdapat dalam teks biografi yang dibaca secara tertulis tetapi perlu peningkatan dalam menyusun teks biografi tokoh. </v>
      </c>
      <c r="Q31" s="39"/>
      <c r="R31" s="39" t="s">
        <v>9</v>
      </c>
      <c r="S31" s="18"/>
      <c r="T31" s="1">
        <v>83</v>
      </c>
      <c r="U31" s="1">
        <v>80</v>
      </c>
      <c r="V31" s="1">
        <v>100</v>
      </c>
      <c r="W31" s="1"/>
      <c r="X31" s="1"/>
      <c r="Y31" s="1"/>
      <c r="Z31" s="1"/>
      <c r="AA31" s="1"/>
      <c r="AB31" s="1"/>
      <c r="AC31" s="1"/>
      <c r="AD31" s="1"/>
      <c r="AE31" s="18"/>
      <c r="AF31" s="1">
        <v>84</v>
      </c>
      <c r="AG31" s="1">
        <v>79</v>
      </c>
      <c r="AH31" s="1">
        <v>79</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34730</v>
      </c>
      <c r="FK31" s="41">
        <v>34740</v>
      </c>
    </row>
    <row r="32" spans="1:167" x14ac:dyDescent="0.25">
      <c r="A32" s="19">
        <v>22</v>
      </c>
      <c r="B32" s="19">
        <v>104270</v>
      </c>
      <c r="C32" s="19" t="s">
        <v>211</v>
      </c>
      <c r="D32" s="18"/>
      <c r="E32" s="28">
        <f t="shared" si="0"/>
        <v>79</v>
      </c>
      <c r="F32" s="28" t="str">
        <f t="shared" si="1"/>
        <v>B</v>
      </c>
      <c r="G32" s="28">
        <f t="shared" si="2"/>
        <v>79</v>
      </c>
      <c r="H32" s="28" t="str">
        <f t="shared" si="3"/>
        <v>B</v>
      </c>
      <c r="I32" s="36">
        <v>2</v>
      </c>
      <c r="J32" s="28" t="str">
        <f t="shared" si="4"/>
        <v>Memiliki kemampuan menganalisis isi struktur teks negosiasi dan  menganalisis aspek makna kebahasaan dalam teks biografi, analisis isi debat dan mengidentifikasi isi puisi.</v>
      </c>
      <c r="K32" s="28">
        <f t="shared" si="5"/>
        <v>79.666666666666671</v>
      </c>
      <c r="L32" s="28" t="str">
        <f t="shared" si="6"/>
        <v>B</v>
      </c>
      <c r="M32" s="28">
        <f t="shared" si="7"/>
        <v>79.666666666666671</v>
      </c>
      <c r="N32" s="28" t="str">
        <f t="shared" si="8"/>
        <v>B</v>
      </c>
      <c r="O32" s="36">
        <v>2</v>
      </c>
      <c r="P32" s="28" t="str">
        <f t="shared" si="9"/>
        <v xml:space="preserve">Terampil mengungkapkan kembali hal-hal yang dapat diteladani dari tokoh yang terdapat dalam teks biografi yang dibaca secara tertulis tetapi perlu peningkatan dalam menyusun teks biografi tokoh. </v>
      </c>
      <c r="Q32" s="39"/>
      <c r="R32" s="39" t="s">
        <v>8</v>
      </c>
      <c r="S32" s="18"/>
      <c r="T32" s="1">
        <v>79</v>
      </c>
      <c r="U32" s="1">
        <v>80</v>
      </c>
      <c r="V32" s="1">
        <v>78</v>
      </c>
      <c r="W32" s="1"/>
      <c r="X32" s="1"/>
      <c r="Y32" s="1"/>
      <c r="Z32" s="1"/>
      <c r="AA32" s="1"/>
      <c r="AB32" s="1"/>
      <c r="AC32" s="1"/>
      <c r="AD32" s="1"/>
      <c r="AE32" s="18"/>
      <c r="AF32" s="1">
        <v>79</v>
      </c>
      <c r="AG32" s="1">
        <v>80</v>
      </c>
      <c r="AH32" s="1">
        <v>80</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104284</v>
      </c>
      <c r="C33" s="19" t="s">
        <v>212</v>
      </c>
      <c r="D33" s="18"/>
      <c r="E33" s="28">
        <f t="shared" si="0"/>
        <v>83</v>
      </c>
      <c r="F33" s="28" t="str">
        <f t="shared" si="1"/>
        <v>B</v>
      </c>
      <c r="G33" s="28">
        <f t="shared" si="2"/>
        <v>83</v>
      </c>
      <c r="H33" s="28" t="str">
        <f t="shared" si="3"/>
        <v>B</v>
      </c>
      <c r="I33" s="36">
        <v>2</v>
      </c>
      <c r="J33" s="28" t="str">
        <f t="shared" si="4"/>
        <v>Memiliki kemampuan menganalisis isi struktur teks negosiasi dan  menganalisis aspek makna kebahasaan dalam teks biografi, analisis isi debat dan mengidentifikasi isi puisi.</v>
      </c>
      <c r="K33" s="28">
        <f t="shared" si="5"/>
        <v>79</v>
      </c>
      <c r="L33" s="28" t="str">
        <f t="shared" si="6"/>
        <v>B</v>
      </c>
      <c r="M33" s="28">
        <f t="shared" si="7"/>
        <v>79</v>
      </c>
      <c r="N33" s="28" t="str">
        <f t="shared" si="8"/>
        <v>B</v>
      </c>
      <c r="O33" s="36">
        <v>2</v>
      </c>
      <c r="P33" s="28" t="str">
        <f t="shared" si="9"/>
        <v xml:space="preserve">Terampil mengungkapkan kembali hal-hal yang dapat diteladani dari tokoh yang terdapat dalam teks biografi yang dibaca secara tertulis tetapi perlu peningkatan dalam menyusun teks biografi tokoh. </v>
      </c>
      <c r="Q33" s="39"/>
      <c r="R33" s="39" t="s">
        <v>8</v>
      </c>
      <c r="S33" s="18"/>
      <c r="T33" s="1">
        <v>85</v>
      </c>
      <c r="U33" s="1">
        <v>79</v>
      </c>
      <c r="V33" s="1">
        <v>85</v>
      </c>
      <c r="W33" s="1"/>
      <c r="X33" s="1"/>
      <c r="Y33" s="1"/>
      <c r="Z33" s="1"/>
      <c r="AA33" s="1"/>
      <c r="AB33" s="1"/>
      <c r="AC33" s="1"/>
      <c r="AD33" s="1"/>
      <c r="AE33" s="18"/>
      <c r="AF33" s="1">
        <v>81</v>
      </c>
      <c r="AG33" s="1">
        <v>78</v>
      </c>
      <c r="AH33" s="1">
        <v>78</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104298</v>
      </c>
      <c r="C34" s="19" t="s">
        <v>213</v>
      </c>
      <c r="D34" s="18"/>
      <c r="E34" s="28">
        <f t="shared" si="0"/>
        <v>80</v>
      </c>
      <c r="F34" s="28" t="str">
        <f t="shared" si="1"/>
        <v>B</v>
      </c>
      <c r="G34" s="28">
        <f t="shared" si="2"/>
        <v>80</v>
      </c>
      <c r="H34" s="28" t="str">
        <f t="shared" si="3"/>
        <v>B</v>
      </c>
      <c r="I34" s="36">
        <v>2</v>
      </c>
      <c r="J34" s="28" t="str">
        <f t="shared" si="4"/>
        <v>Memiliki kemampuan menganalisis isi struktur teks negosiasi dan  menganalisis aspek makna kebahasaan dalam teks biografi, analisis isi debat dan mengidentifikasi isi puisi.</v>
      </c>
      <c r="K34" s="28">
        <f t="shared" si="5"/>
        <v>80</v>
      </c>
      <c r="L34" s="28" t="str">
        <f t="shared" si="6"/>
        <v>B</v>
      </c>
      <c r="M34" s="28">
        <f t="shared" si="7"/>
        <v>80</v>
      </c>
      <c r="N34" s="28" t="str">
        <f t="shared" si="8"/>
        <v>B</v>
      </c>
      <c r="O34" s="36">
        <v>2</v>
      </c>
      <c r="P34" s="28" t="str">
        <f t="shared" si="9"/>
        <v xml:space="preserve">Terampil mengungkapkan kembali hal-hal yang dapat diteladani dari tokoh yang terdapat dalam teks biografi yang dibaca secara tertulis tetapi perlu peningkatan dalam menyusun teks biografi tokoh. </v>
      </c>
      <c r="Q34" s="39"/>
      <c r="R34" s="39" t="s">
        <v>8</v>
      </c>
      <c r="S34" s="18"/>
      <c r="T34" s="1">
        <v>82</v>
      </c>
      <c r="U34" s="1">
        <v>78</v>
      </c>
      <c r="V34" s="1">
        <v>80</v>
      </c>
      <c r="W34" s="1"/>
      <c r="X34" s="1"/>
      <c r="Y34" s="1"/>
      <c r="Z34" s="1"/>
      <c r="AA34" s="1"/>
      <c r="AB34" s="1"/>
      <c r="AC34" s="1"/>
      <c r="AD34" s="1"/>
      <c r="AE34" s="18"/>
      <c r="AF34" s="1">
        <v>80</v>
      </c>
      <c r="AG34" s="1">
        <v>80</v>
      </c>
      <c r="AH34" s="1">
        <v>80</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104312</v>
      </c>
      <c r="C35" s="19" t="s">
        <v>214</v>
      </c>
      <c r="D35" s="18"/>
      <c r="E35" s="28">
        <f t="shared" si="0"/>
        <v>79</v>
      </c>
      <c r="F35" s="28" t="str">
        <f t="shared" si="1"/>
        <v>B</v>
      </c>
      <c r="G35" s="28">
        <f t="shared" si="2"/>
        <v>79</v>
      </c>
      <c r="H35" s="28" t="str">
        <f t="shared" si="3"/>
        <v>B</v>
      </c>
      <c r="I35" s="36">
        <v>2</v>
      </c>
      <c r="J35" s="28" t="str">
        <f t="shared" si="4"/>
        <v>Memiliki kemampuan menganalisis isi struktur teks negosiasi dan  menganalisis aspek makna kebahasaan dalam teks biografi, analisis isi debat dan mengidentifikasi isi puisi.</v>
      </c>
      <c r="K35" s="28">
        <f t="shared" si="5"/>
        <v>79</v>
      </c>
      <c r="L35" s="28" t="str">
        <f t="shared" si="6"/>
        <v>B</v>
      </c>
      <c r="M35" s="28">
        <f t="shared" si="7"/>
        <v>79</v>
      </c>
      <c r="N35" s="28" t="str">
        <f t="shared" si="8"/>
        <v>B</v>
      </c>
      <c r="O35" s="36">
        <v>2</v>
      </c>
      <c r="P35" s="28" t="str">
        <f t="shared" si="9"/>
        <v xml:space="preserve">Terampil mengungkapkan kembali hal-hal yang dapat diteladani dari tokoh yang terdapat dalam teks biografi yang dibaca secara tertulis tetapi perlu peningkatan dalam menyusun teks biografi tokoh. </v>
      </c>
      <c r="Q35" s="39"/>
      <c r="R35" s="39" t="s">
        <v>8</v>
      </c>
      <c r="S35" s="18"/>
      <c r="T35" s="1">
        <v>78</v>
      </c>
      <c r="U35" s="1">
        <v>80</v>
      </c>
      <c r="V35" s="1">
        <v>80</v>
      </c>
      <c r="W35" s="1"/>
      <c r="X35" s="1"/>
      <c r="Y35" s="1"/>
      <c r="Z35" s="1"/>
      <c r="AA35" s="1"/>
      <c r="AB35" s="1"/>
      <c r="AC35" s="1"/>
      <c r="AD35" s="1"/>
      <c r="AE35" s="18"/>
      <c r="AF35" s="1">
        <v>78</v>
      </c>
      <c r="AG35" s="1">
        <v>79</v>
      </c>
      <c r="AH35" s="1">
        <v>80</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104326</v>
      </c>
      <c r="C36" s="19" t="s">
        <v>215</v>
      </c>
      <c r="D36" s="18"/>
      <c r="E36" s="28">
        <f t="shared" si="0"/>
        <v>82</v>
      </c>
      <c r="F36" s="28" t="str">
        <f t="shared" si="1"/>
        <v>B</v>
      </c>
      <c r="G36" s="28">
        <f t="shared" si="2"/>
        <v>82</v>
      </c>
      <c r="H36" s="28" t="str">
        <f t="shared" si="3"/>
        <v>B</v>
      </c>
      <c r="I36" s="36">
        <v>2</v>
      </c>
      <c r="J36" s="28" t="str">
        <f t="shared" si="4"/>
        <v>Memiliki kemampuan menganalisis isi struktur teks negosiasi dan  menganalisis aspek makna kebahasaan dalam teks biografi, analisis isi debat dan mengidentifikasi isi puisi.</v>
      </c>
      <c r="K36" s="28">
        <f t="shared" si="5"/>
        <v>79.666666666666671</v>
      </c>
      <c r="L36" s="28" t="str">
        <f t="shared" si="6"/>
        <v>B</v>
      </c>
      <c r="M36" s="28">
        <f t="shared" si="7"/>
        <v>79.666666666666671</v>
      </c>
      <c r="N36" s="28" t="str">
        <f t="shared" si="8"/>
        <v>B</v>
      </c>
      <c r="O36" s="36">
        <v>2</v>
      </c>
      <c r="P36" s="28" t="str">
        <f t="shared" si="9"/>
        <v xml:space="preserve">Terampil mengungkapkan kembali hal-hal yang dapat diteladani dari tokoh yang terdapat dalam teks biografi yang dibaca secara tertulis tetapi perlu peningkatan dalam menyusun teks biografi tokoh. </v>
      </c>
      <c r="Q36" s="39"/>
      <c r="R36" s="39" t="s">
        <v>9</v>
      </c>
      <c r="S36" s="18"/>
      <c r="T36" s="1">
        <v>80</v>
      </c>
      <c r="U36" s="1">
        <v>80</v>
      </c>
      <c r="V36" s="1">
        <v>85</v>
      </c>
      <c r="W36" s="1"/>
      <c r="X36" s="1"/>
      <c r="Y36" s="1"/>
      <c r="Z36" s="1"/>
      <c r="AA36" s="1"/>
      <c r="AB36" s="1"/>
      <c r="AC36" s="1"/>
      <c r="AD36" s="1"/>
      <c r="AE36" s="18"/>
      <c r="AF36" s="1">
        <v>82</v>
      </c>
      <c r="AG36" s="1">
        <v>79</v>
      </c>
      <c r="AH36" s="1">
        <v>78</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104340</v>
      </c>
      <c r="C37" s="19" t="s">
        <v>216</v>
      </c>
      <c r="D37" s="18"/>
      <c r="E37" s="28">
        <f t="shared" si="0"/>
        <v>81</v>
      </c>
      <c r="F37" s="28" t="str">
        <f t="shared" si="1"/>
        <v>B</v>
      </c>
      <c r="G37" s="28">
        <f t="shared" si="2"/>
        <v>81</v>
      </c>
      <c r="H37" s="28" t="str">
        <f t="shared" si="3"/>
        <v>B</v>
      </c>
      <c r="I37" s="36">
        <v>2</v>
      </c>
      <c r="J37" s="28" t="str">
        <f t="shared" si="4"/>
        <v>Memiliki kemampuan menganalisis isi struktur teks negosiasi dan  menganalisis aspek makna kebahasaan dalam teks biografi, analisis isi debat dan mengidentifikasi isi puisi.</v>
      </c>
      <c r="K37" s="28">
        <f t="shared" si="5"/>
        <v>79.666666666666671</v>
      </c>
      <c r="L37" s="28" t="str">
        <f t="shared" si="6"/>
        <v>B</v>
      </c>
      <c r="M37" s="28">
        <f t="shared" si="7"/>
        <v>79.666666666666671</v>
      </c>
      <c r="N37" s="28" t="str">
        <f t="shared" si="8"/>
        <v>B</v>
      </c>
      <c r="O37" s="36">
        <v>2</v>
      </c>
      <c r="P37" s="28" t="str">
        <f t="shared" si="9"/>
        <v xml:space="preserve">Terampil mengungkapkan kembali hal-hal yang dapat diteladani dari tokoh yang terdapat dalam teks biografi yang dibaca secara tertulis tetapi perlu peningkatan dalam menyusun teks biografi tokoh. </v>
      </c>
      <c r="Q37" s="39"/>
      <c r="R37" s="39" t="s">
        <v>8</v>
      </c>
      <c r="S37" s="18"/>
      <c r="T37" s="1">
        <v>81</v>
      </c>
      <c r="U37" s="1">
        <v>81</v>
      </c>
      <c r="V37" s="1">
        <v>81</v>
      </c>
      <c r="W37" s="1"/>
      <c r="X37" s="1"/>
      <c r="Y37" s="1"/>
      <c r="Z37" s="1"/>
      <c r="AA37" s="1"/>
      <c r="AB37" s="1"/>
      <c r="AC37" s="1"/>
      <c r="AD37" s="1"/>
      <c r="AE37" s="18"/>
      <c r="AF37" s="1">
        <v>80</v>
      </c>
      <c r="AG37" s="1">
        <v>79</v>
      </c>
      <c r="AH37" s="1">
        <v>80</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104354</v>
      </c>
      <c r="C38" s="19" t="s">
        <v>217</v>
      </c>
      <c r="D38" s="18"/>
      <c r="E38" s="28">
        <f t="shared" si="0"/>
        <v>80</v>
      </c>
      <c r="F38" s="28" t="str">
        <f t="shared" si="1"/>
        <v>B</v>
      </c>
      <c r="G38" s="28">
        <f t="shared" si="2"/>
        <v>80</v>
      </c>
      <c r="H38" s="28" t="str">
        <f t="shared" si="3"/>
        <v>B</v>
      </c>
      <c r="I38" s="36">
        <v>2</v>
      </c>
      <c r="J38" s="28" t="str">
        <f t="shared" si="4"/>
        <v>Memiliki kemampuan menganalisis isi struktur teks negosiasi dan  menganalisis aspek makna kebahasaan dalam teks biografi, analisis isi debat dan mengidentifikasi isi puisi.</v>
      </c>
      <c r="K38" s="28">
        <f t="shared" si="5"/>
        <v>78.666666666666671</v>
      </c>
      <c r="L38" s="28" t="str">
        <f t="shared" si="6"/>
        <v>B</v>
      </c>
      <c r="M38" s="28">
        <f t="shared" si="7"/>
        <v>78.666666666666671</v>
      </c>
      <c r="N38" s="28" t="str">
        <f t="shared" si="8"/>
        <v>B</v>
      </c>
      <c r="O38" s="36">
        <v>2</v>
      </c>
      <c r="P38" s="28" t="str">
        <f t="shared" si="9"/>
        <v xml:space="preserve">Terampil mengungkapkan kembali hal-hal yang dapat diteladani dari tokoh yang terdapat dalam teks biografi yang dibaca secara tertulis tetapi perlu peningkatan dalam menyusun teks biografi tokoh. </v>
      </c>
      <c r="Q38" s="39"/>
      <c r="R38" s="39" t="s">
        <v>8</v>
      </c>
      <c r="S38" s="18"/>
      <c r="T38" s="1">
        <v>79</v>
      </c>
      <c r="U38" s="1">
        <v>80</v>
      </c>
      <c r="V38" s="1">
        <v>81</v>
      </c>
      <c r="W38" s="1"/>
      <c r="X38" s="1"/>
      <c r="Y38" s="1"/>
      <c r="Z38" s="1"/>
      <c r="AA38" s="1"/>
      <c r="AB38" s="1"/>
      <c r="AC38" s="1"/>
      <c r="AD38" s="1"/>
      <c r="AE38" s="18"/>
      <c r="AF38" s="1">
        <v>79</v>
      </c>
      <c r="AG38" s="1">
        <v>79</v>
      </c>
      <c r="AH38" s="1">
        <v>78</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104368</v>
      </c>
      <c r="C39" s="19" t="s">
        <v>218</v>
      </c>
      <c r="D39" s="18"/>
      <c r="E39" s="28">
        <f t="shared" si="0"/>
        <v>85</v>
      </c>
      <c r="F39" s="28" t="str">
        <f t="shared" si="1"/>
        <v>A</v>
      </c>
      <c r="G39" s="28">
        <f t="shared" si="2"/>
        <v>85</v>
      </c>
      <c r="H39" s="28" t="str">
        <f t="shared" si="3"/>
        <v>A</v>
      </c>
      <c r="I39" s="36">
        <v>4</v>
      </c>
      <c r="J39" s="28" t="str">
        <f t="shared" si="4"/>
        <v>Memiliki kemampuan menganalisis isi struktur teks negosiasi, namun perlu peningkatan menganalisis aspek makna kebahasaan dalam teks biografi, analisis isi debat dan mengidentifikasi isi puisi.</v>
      </c>
      <c r="K39" s="28">
        <f t="shared" si="5"/>
        <v>79</v>
      </c>
      <c r="L39" s="28" t="str">
        <f t="shared" si="6"/>
        <v>B</v>
      </c>
      <c r="M39" s="28">
        <f t="shared" si="7"/>
        <v>79</v>
      </c>
      <c r="N39" s="28" t="str">
        <f t="shared" si="8"/>
        <v>B</v>
      </c>
      <c r="O39" s="36">
        <v>2</v>
      </c>
      <c r="P39" s="28" t="str">
        <f t="shared" si="9"/>
        <v xml:space="preserve">Terampil mengungkapkan kembali hal-hal yang dapat diteladani dari tokoh yang terdapat dalam teks biografi yang dibaca secara tertulis tetapi perlu peningkatan dalam menyusun teks biografi tokoh. </v>
      </c>
      <c r="Q39" s="39"/>
      <c r="R39" s="39" t="s">
        <v>8</v>
      </c>
      <c r="S39" s="18"/>
      <c r="T39" s="1">
        <v>90</v>
      </c>
      <c r="U39" s="1">
        <v>80</v>
      </c>
      <c r="V39" s="1">
        <v>85</v>
      </c>
      <c r="W39" s="1"/>
      <c r="X39" s="1"/>
      <c r="Y39" s="1"/>
      <c r="Z39" s="1"/>
      <c r="AA39" s="1"/>
      <c r="AB39" s="1"/>
      <c r="AC39" s="1"/>
      <c r="AD39" s="1"/>
      <c r="AE39" s="18"/>
      <c r="AF39" s="1">
        <v>79</v>
      </c>
      <c r="AG39" s="1">
        <v>80</v>
      </c>
      <c r="AH39" s="1">
        <v>78</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104381</v>
      </c>
      <c r="C40" s="19" t="s">
        <v>219</v>
      </c>
      <c r="D40" s="18"/>
      <c r="E40" s="28">
        <f t="shared" si="0"/>
        <v>83</v>
      </c>
      <c r="F40" s="28" t="str">
        <f t="shared" si="1"/>
        <v>B</v>
      </c>
      <c r="G40" s="28">
        <f t="shared" si="2"/>
        <v>83</v>
      </c>
      <c r="H40" s="28" t="str">
        <f t="shared" si="3"/>
        <v>B</v>
      </c>
      <c r="I40" s="36">
        <v>2</v>
      </c>
      <c r="J40" s="28" t="str">
        <f t="shared" si="4"/>
        <v>Memiliki kemampuan menganalisis isi struktur teks negosiasi dan  menganalisis aspek makna kebahasaan dalam teks biografi, analisis isi debat dan mengidentifikasi isi puisi.</v>
      </c>
      <c r="K40" s="28">
        <f t="shared" si="5"/>
        <v>80.666666666666671</v>
      </c>
      <c r="L40" s="28" t="str">
        <f t="shared" si="6"/>
        <v>B</v>
      </c>
      <c r="M40" s="28">
        <f t="shared" si="7"/>
        <v>80.666666666666671</v>
      </c>
      <c r="N40" s="28" t="str">
        <f t="shared" si="8"/>
        <v>B</v>
      </c>
      <c r="O40" s="36">
        <v>2</v>
      </c>
      <c r="P40" s="28" t="str">
        <f t="shared" si="9"/>
        <v xml:space="preserve">Terampil mengungkapkan kembali hal-hal yang dapat diteladani dari tokoh yang terdapat dalam teks biografi yang dibaca secara tertulis tetapi perlu peningkatan dalam menyusun teks biografi tokoh. </v>
      </c>
      <c r="Q40" s="39"/>
      <c r="R40" s="39" t="s">
        <v>8</v>
      </c>
      <c r="S40" s="18"/>
      <c r="T40" s="1">
        <v>82</v>
      </c>
      <c r="U40" s="1">
        <v>83</v>
      </c>
      <c r="V40" s="1">
        <v>85</v>
      </c>
      <c r="W40" s="1"/>
      <c r="X40" s="1"/>
      <c r="Y40" s="1"/>
      <c r="Z40" s="1"/>
      <c r="AA40" s="1"/>
      <c r="AB40" s="1"/>
      <c r="AC40" s="1"/>
      <c r="AD40" s="1"/>
      <c r="AE40" s="18"/>
      <c r="AF40" s="1">
        <v>82</v>
      </c>
      <c r="AG40" s="1">
        <v>80</v>
      </c>
      <c r="AH40" s="1">
        <v>80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104395</v>
      </c>
      <c r="C41" s="19" t="s">
        <v>220</v>
      </c>
      <c r="D41" s="18"/>
      <c r="E41" s="28">
        <f t="shared" si="0"/>
        <v>79</v>
      </c>
      <c r="F41" s="28" t="str">
        <f t="shared" si="1"/>
        <v>B</v>
      </c>
      <c r="G41" s="28">
        <f t="shared" si="2"/>
        <v>79</v>
      </c>
      <c r="H41" s="28" t="str">
        <f t="shared" si="3"/>
        <v>B</v>
      </c>
      <c r="I41" s="36">
        <v>2</v>
      </c>
      <c r="J41" s="28" t="str">
        <f t="shared" si="4"/>
        <v>Memiliki kemampuan menganalisis isi struktur teks negosiasi dan  menganalisis aspek makna kebahasaan dalam teks biografi, analisis isi debat dan mengidentifikasi isi puisi.</v>
      </c>
      <c r="K41" s="28">
        <f t="shared" si="5"/>
        <v>79.666666666666671</v>
      </c>
      <c r="L41" s="28" t="str">
        <f t="shared" si="6"/>
        <v>B</v>
      </c>
      <c r="M41" s="28">
        <f t="shared" si="7"/>
        <v>79.666666666666671</v>
      </c>
      <c r="N41" s="28" t="str">
        <f t="shared" si="8"/>
        <v>B</v>
      </c>
      <c r="O41" s="36">
        <v>2</v>
      </c>
      <c r="P41" s="28" t="str">
        <f t="shared" si="9"/>
        <v xml:space="preserve">Terampil mengungkapkan kembali hal-hal yang dapat diteladani dari tokoh yang terdapat dalam teks biografi yang dibaca secara tertulis tetapi perlu peningkatan dalam menyusun teks biografi tokoh. </v>
      </c>
      <c r="Q41" s="39"/>
      <c r="R41" s="39" t="s">
        <v>8</v>
      </c>
      <c r="S41" s="18"/>
      <c r="T41" s="1">
        <v>78</v>
      </c>
      <c r="U41" s="1">
        <v>80</v>
      </c>
      <c r="V41" s="1">
        <v>78</v>
      </c>
      <c r="W41" s="1"/>
      <c r="X41" s="1"/>
      <c r="Y41" s="1"/>
      <c r="Z41" s="1"/>
      <c r="AA41" s="1"/>
      <c r="AB41" s="1"/>
      <c r="AC41" s="1"/>
      <c r="AD41" s="1"/>
      <c r="AE41" s="18"/>
      <c r="AF41" s="1">
        <v>79</v>
      </c>
      <c r="AG41" s="1">
        <v>80</v>
      </c>
      <c r="AH41" s="1">
        <v>80</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104409</v>
      </c>
      <c r="C42" s="19" t="s">
        <v>221</v>
      </c>
      <c r="D42" s="18"/>
      <c r="E42" s="28">
        <f t="shared" si="0"/>
        <v>80</v>
      </c>
      <c r="F42" s="28" t="str">
        <f t="shared" si="1"/>
        <v>B</v>
      </c>
      <c r="G42" s="28">
        <f t="shared" si="2"/>
        <v>80</v>
      </c>
      <c r="H42" s="28" t="str">
        <f t="shared" si="3"/>
        <v>B</v>
      </c>
      <c r="I42" s="36">
        <v>2</v>
      </c>
      <c r="J42" s="28" t="str">
        <f t="shared" si="4"/>
        <v>Memiliki kemampuan menganalisis isi struktur teks negosiasi dan  menganalisis aspek makna kebahasaan dalam teks biografi, analisis isi debat dan mengidentifikasi isi puisi.</v>
      </c>
      <c r="K42" s="28">
        <f t="shared" si="5"/>
        <v>80.333333333333329</v>
      </c>
      <c r="L42" s="28" t="str">
        <f t="shared" si="6"/>
        <v>B</v>
      </c>
      <c r="M42" s="28">
        <f t="shared" si="7"/>
        <v>80.333333333333329</v>
      </c>
      <c r="N42" s="28" t="str">
        <f t="shared" si="8"/>
        <v>B</v>
      </c>
      <c r="O42" s="36">
        <v>2</v>
      </c>
      <c r="P42" s="28" t="str">
        <f t="shared" si="9"/>
        <v xml:space="preserve">Terampil mengungkapkan kembali hal-hal yang dapat diteladani dari tokoh yang terdapat dalam teks biografi yang dibaca secara tertulis tetapi perlu peningkatan dalam menyusun teks biografi tokoh. </v>
      </c>
      <c r="Q42" s="39"/>
      <c r="R42" s="39" t="s">
        <v>8</v>
      </c>
      <c r="S42" s="18"/>
      <c r="T42" s="1">
        <v>81</v>
      </c>
      <c r="U42" s="1">
        <v>81</v>
      </c>
      <c r="V42" s="1">
        <v>78</v>
      </c>
      <c r="W42" s="1"/>
      <c r="X42" s="1"/>
      <c r="Y42" s="1"/>
      <c r="Z42" s="1"/>
      <c r="AA42" s="1"/>
      <c r="AB42" s="1"/>
      <c r="AC42" s="1"/>
      <c r="AD42" s="1"/>
      <c r="AE42" s="18"/>
      <c r="AF42" s="1">
        <v>80</v>
      </c>
      <c r="AG42" s="1">
        <v>81</v>
      </c>
      <c r="AH42" s="1">
        <v>80</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104423</v>
      </c>
      <c r="C43" s="19" t="s">
        <v>222</v>
      </c>
      <c r="D43" s="18"/>
      <c r="E43" s="28">
        <f t="shared" si="0"/>
        <v>80</v>
      </c>
      <c r="F43" s="28" t="str">
        <f t="shared" si="1"/>
        <v>B</v>
      </c>
      <c r="G43" s="28">
        <f t="shared" si="2"/>
        <v>80</v>
      </c>
      <c r="H43" s="28" t="str">
        <f t="shared" si="3"/>
        <v>B</v>
      </c>
      <c r="I43" s="36">
        <v>2</v>
      </c>
      <c r="J43" s="28" t="str">
        <f t="shared" si="4"/>
        <v>Memiliki kemampuan menganalisis isi struktur teks negosiasi dan  menganalisis aspek makna kebahasaan dalam teks biografi, analisis isi debat dan mengidentifikasi isi puisi.</v>
      </c>
      <c r="K43" s="28">
        <f t="shared" si="5"/>
        <v>79.666666666666671</v>
      </c>
      <c r="L43" s="28" t="str">
        <f t="shared" si="6"/>
        <v>B</v>
      </c>
      <c r="M43" s="28">
        <f t="shared" si="7"/>
        <v>79.666666666666671</v>
      </c>
      <c r="N43" s="28" t="str">
        <f t="shared" si="8"/>
        <v>B</v>
      </c>
      <c r="O43" s="36">
        <v>2</v>
      </c>
      <c r="P43" s="28" t="str">
        <f t="shared" si="9"/>
        <v xml:space="preserve">Terampil mengungkapkan kembali hal-hal yang dapat diteladani dari tokoh yang terdapat dalam teks biografi yang dibaca secara tertulis tetapi perlu peningkatan dalam menyusun teks biografi tokoh. </v>
      </c>
      <c r="Q43" s="39"/>
      <c r="R43" s="39" t="s">
        <v>8</v>
      </c>
      <c r="S43" s="18"/>
      <c r="T43" s="1">
        <v>80</v>
      </c>
      <c r="U43" s="1">
        <v>80</v>
      </c>
      <c r="V43" s="1">
        <v>80</v>
      </c>
      <c r="W43" s="1"/>
      <c r="X43" s="1"/>
      <c r="Y43" s="1"/>
      <c r="Z43" s="1"/>
      <c r="AA43" s="1"/>
      <c r="AB43" s="1"/>
      <c r="AC43" s="1"/>
      <c r="AD43" s="1"/>
      <c r="AE43" s="18"/>
      <c r="AF43" s="1">
        <v>79</v>
      </c>
      <c r="AG43" s="1">
        <v>80</v>
      </c>
      <c r="AH43" s="1">
        <v>80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104437</v>
      </c>
      <c r="C44" s="19" t="s">
        <v>223</v>
      </c>
      <c r="D44" s="18"/>
      <c r="E44" s="28">
        <f t="shared" si="0"/>
        <v>86</v>
      </c>
      <c r="F44" s="28" t="str">
        <f t="shared" si="1"/>
        <v>A</v>
      </c>
      <c r="G44" s="28">
        <f t="shared" si="2"/>
        <v>86</v>
      </c>
      <c r="H44" s="28" t="str">
        <f t="shared" si="3"/>
        <v>A</v>
      </c>
      <c r="I44" s="36">
        <v>4</v>
      </c>
      <c r="J44" s="28" t="str">
        <f t="shared" si="4"/>
        <v>Memiliki kemampuan menganalisis isi struktur teks negosiasi, namun perlu peningkatan menganalisis aspek makna kebahasaan dalam teks biografi, analisis isi debat dan mengidentifikasi isi puisi.</v>
      </c>
      <c r="K44" s="28">
        <f t="shared" si="5"/>
        <v>79.333333333333329</v>
      </c>
      <c r="L44" s="28" t="str">
        <f t="shared" si="6"/>
        <v>B</v>
      </c>
      <c r="M44" s="28">
        <f t="shared" si="7"/>
        <v>79.333333333333329</v>
      </c>
      <c r="N44" s="28" t="str">
        <f t="shared" si="8"/>
        <v>B</v>
      </c>
      <c r="O44" s="36">
        <v>2</v>
      </c>
      <c r="P44" s="28" t="str">
        <f t="shared" si="9"/>
        <v xml:space="preserve">Terampil mengungkapkan kembali hal-hal yang dapat diteladani dari tokoh yang terdapat dalam teks biografi yang dibaca secara tertulis tetapi perlu peningkatan dalam menyusun teks biografi tokoh. </v>
      </c>
      <c r="Q44" s="39"/>
      <c r="R44" s="39" t="s">
        <v>8</v>
      </c>
      <c r="S44" s="18"/>
      <c r="T44" s="1">
        <v>79</v>
      </c>
      <c r="U44" s="1">
        <v>79</v>
      </c>
      <c r="V44" s="1">
        <v>100</v>
      </c>
      <c r="W44" s="1"/>
      <c r="X44" s="1"/>
      <c r="Y44" s="1"/>
      <c r="Z44" s="1"/>
      <c r="AA44" s="1"/>
      <c r="AB44" s="1"/>
      <c r="AC44" s="1"/>
      <c r="AD44" s="1"/>
      <c r="AE44" s="18"/>
      <c r="AF44" s="1">
        <v>79</v>
      </c>
      <c r="AG44" s="1">
        <v>79</v>
      </c>
      <c r="AH44" s="1">
        <v>80</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104451</v>
      </c>
      <c r="C45" s="19" t="s">
        <v>224</v>
      </c>
      <c r="D45" s="18"/>
      <c r="E45" s="28">
        <f t="shared" si="0"/>
        <v>79</v>
      </c>
      <c r="F45" s="28" t="str">
        <f t="shared" si="1"/>
        <v>B</v>
      </c>
      <c r="G45" s="28">
        <f t="shared" si="2"/>
        <v>79</v>
      </c>
      <c r="H45" s="28" t="str">
        <f t="shared" si="3"/>
        <v>B</v>
      </c>
      <c r="I45" s="36">
        <v>2</v>
      </c>
      <c r="J45" s="28" t="str">
        <f t="shared" si="4"/>
        <v>Memiliki kemampuan menganalisis isi struktur teks negosiasi dan  menganalisis aspek makna kebahasaan dalam teks biografi, analisis isi debat dan mengidentifikasi isi puisi.</v>
      </c>
      <c r="K45" s="28">
        <f t="shared" si="5"/>
        <v>79.333333333333329</v>
      </c>
      <c r="L45" s="28" t="str">
        <f t="shared" si="6"/>
        <v>B</v>
      </c>
      <c r="M45" s="28">
        <f t="shared" si="7"/>
        <v>79.333333333333329</v>
      </c>
      <c r="N45" s="28" t="str">
        <f t="shared" si="8"/>
        <v>B</v>
      </c>
      <c r="O45" s="36">
        <v>2</v>
      </c>
      <c r="P45" s="28" t="str">
        <f t="shared" si="9"/>
        <v xml:space="preserve">Terampil mengungkapkan kembali hal-hal yang dapat diteladani dari tokoh yang terdapat dalam teks biografi yang dibaca secara tertulis tetapi perlu peningkatan dalam menyusun teks biografi tokoh. </v>
      </c>
      <c r="Q45" s="39"/>
      <c r="R45" s="39" t="s">
        <v>8</v>
      </c>
      <c r="S45" s="18"/>
      <c r="T45" s="1">
        <v>80</v>
      </c>
      <c r="U45" s="1">
        <v>80</v>
      </c>
      <c r="V45" s="1">
        <v>78</v>
      </c>
      <c r="W45" s="1"/>
      <c r="X45" s="1"/>
      <c r="Y45" s="1"/>
      <c r="Z45" s="1"/>
      <c r="AA45" s="1"/>
      <c r="AB45" s="1"/>
      <c r="AC45" s="1"/>
      <c r="AD45" s="1"/>
      <c r="AE45" s="18"/>
      <c r="AF45" s="1">
        <v>80</v>
      </c>
      <c r="AG45" s="1">
        <v>80</v>
      </c>
      <c r="AH45" s="1">
        <v>78</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104464</v>
      </c>
      <c r="C46" s="19" t="s">
        <v>225</v>
      </c>
      <c r="D46" s="18"/>
      <c r="E46" s="28">
        <f t="shared" si="0"/>
        <v>78</v>
      </c>
      <c r="F46" s="28" t="str">
        <f t="shared" si="1"/>
        <v>B</v>
      </c>
      <c r="G46" s="28">
        <f t="shared" si="2"/>
        <v>78</v>
      </c>
      <c r="H46" s="28" t="str">
        <f t="shared" si="3"/>
        <v>B</v>
      </c>
      <c r="I46" s="36">
        <v>2</v>
      </c>
      <c r="J46" s="28" t="str">
        <f t="shared" si="4"/>
        <v>Memiliki kemampuan menganalisis isi struktur teks negosiasi dan  menganalisis aspek makna kebahasaan dalam teks biografi, analisis isi debat dan mengidentifikasi isi puisi.</v>
      </c>
      <c r="K46" s="28">
        <f t="shared" si="5"/>
        <v>80</v>
      </c>
      <c r="L46" s="28" t="str">
        <f t="shared" si="6"/>
        <v>B</v>
      </c>
      <c r="M46" s="28">
        <f t="shared" si="7"/>
        <v>80</v>
      </c>
      <c r="N46" s="28" t="str">
        <f t="shared" si="8"/>
        <v>B</v>
      </c>
      <c r="O46" s="36">
        <v>2</v>
      </c>
      <c r="P46" s="28" t="str">
        <f t="shared" si="9"/>
        <v xml:space="preserve">Terampil mengungkapkan kembali hal-hal yang dapat diteladani dari tokoh yang terdapat dalam teks biografi yang dibaca secara tertulis tetapi perlu peningkatan dalam menyusun teks biografi tokoh. </v>
      </c>
      <c r="Q46" s="39"/>
      <c r="R46" s="39" t="s">
        <v>8</v>
      </c>
      <c r="S46" s="18"/>
      <c r="T46" s="1">
        <v>78</v>
      </c>
      <c r="U46" s="1">
        <v>77</v>
      </c>
      <c r="V46" s="1">
        <v>78</v>
      </c>
      <c r="W46" s="1"/>
      <c r="X46" s="1"/>
      <c r="Y46" s="1"/>
      <c r="Z46" s="1"/>
      <c r="AA46" s="1"/>
      <c r="AB46" s="1"/>
      <c r="AC46" s="1"/>
      <c r="AD46" s="1"/>
      <c r="AE46" s="18"/>
      <c r="AF46" s="1">
        <v>78</v>
      </c>
      <c r="AG46" s="1">
        <v>80</v>
      </c>
      <c r="AH46" s="1">
        <v>82</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88</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78</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81.75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xWindow="500" yWindow="250"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X-MIPA 1</vt:lpstr>
      <vt:lpstr>X-MIPA 2</vt:lpstr>
      <vt:lpstr>X-MIPA 3</vt:lpstr>
      <vt:lpstr>X-MIPA 4</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2019-06-17T22:10:52Z</dcterms:modified>
  <cp:category/>
</cp:coreProperties>
</file>