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 9 SEMARANG\DAFTAR NILAI BHS INDONESIA TP 2018\X GENAP 1819\"/>
    </mc:Choice>
  </mc:AlternateContent>
  <bookViews>
    <workbookView xWindow="0" yWindow="0" windowWidth="20490" windowHeight="8940" activeTab="2"/>
  </bookViews>
  <sheets>
    <sheet name="X-IPS 1" sheetId="1" r:id="rId1"/>
    <sheet name="X-IPS 2" sheetId="2" r:id="rId2"/>
    <sheet name="X-IPS 3" sheetId="3" r:id="rId3"/>
    <sheet name="X-IPS 4" sheetId="4" r:id="rId4"/>
  </sheets>
  <calcPr calcId="162913"/>
</workbook>
</file>

<file path=xl/calcChain.xml><?xml version="1.0" encoding="utf-8"?>
<calcChain xmlns="http://schemas.openxmlformats.org/spreadsheetml/2006/main">
  <c r="G44" i="1" l="1"/>
  <c r="H44" i="1" s="1"/>
  <c r="G43" i="1"/>
  <c r="H43" i="1" s="1"/>
  <c r="G40" i="1"/>
  <c r="H40" i="1" s="1"/>
  <c r="G39" i="1"/>
  <c r="H39" i="1" s="1"/>
  <c r="G36" i="1"/>
  <c r="H36" i="1" s="1"/>
  <c r="G35" i="1"/>
  <c r="H35" i="1" s="1"/>
  <c r="G32" i="1"/>
  <c r="H32" i="1" s="1"/>
  <c r="G31" i="1"/>
  <c r="H31" i="1" s="1"/>
  <c r="E28" i="1"/>
  <c r="F28" i="1" s="1"/>
  <c r="G27" i="1"/>
  <c r="H27" i="1" s="1"/>
  <c r="E24" i="1"/>
  <c r="F24" i="1" s="1"/>
  <c r="G23" i="1"/>
  <c r="H23" i="1" s="1"/>
  <c r="E20" i="1"/>
  <c r="F20" i="1" s="1"/>
  <c r="G19" i="1"/>
  <c r="H19" i="1" s="1"/>
  <c r="E16" i="1"/>
  <c r="F16" i="1" s="1"/>
  <c r="G15" i="1"/>
  <c r="H15" i="1" s="1"/>
  <c r="E12" i="1"/>
  <c r="F12" i="1" s="1"/>
  <c r="G11" i="1"/>
  <c r="H11" i="1" s="1"/>
  <c r="K55" i="4"/>
  <c r="P50" i="4"/>
  <c r="M50" i="4"/>
  <c r="N50" i="4" s="1"/>
  <c r="L50" i="4"/>
  <c r="K50" i="4"/>
  <c r="J50" i="4"/>
  <c r="G50" i="4"/>
  <c r="H50" i="4" s="1"/>
  <c r="F50" i="4"/>
  <c r="E50" i="4"/>
  <c r="P49" i="4"/>
  <c r="N49" i="4"/>
  <c r="M49" i="4"/>
  <c r="K49" i="4"/>
  <c r="L49" i="4" s="1"/>
  <c r="J49" i="4"/>
  <c r="H49" i="4"/>
  <c r="G49" i="4"/>
  <c r="E49" i="4"/>
  <c r="F49" i="4" s="1"/>
  <c r="P48" i="4"/>
  <c r="M48" i="4"/>
  <c r="N48" i="4" s="1"/>
  <c r="L48" i="4"/>
  <c r="K48" i="4"/>
  <c r="J48" i="4"/>
  <c r="G48" i="4"/>
  <c r="H48" i="4" s="1"/>
  <c r="F48" i="4"/>
  <c r="E48" i="4"/>
  <c r="P47" i="4"/>
  <c r="N47" i="4"/>
  <c r="M47" i="4"/>
  <c r="K47" i="4"/>
  <c r="L47" i="4" s="1"/>
  <c r="J47" i="4"/>
  <c r="H47" i="4"/>
  <c r="G47" i="4"/>
  <c r="E47" i="4"/>
  <c r="F47" i="4" s="1"/>
  <c r="P46" i="4"/>
  <c r="M46" i="4"/>
  <c r="N46" i="4" s="1"/>
  <c r="L46" i="4"/>
  <c r="K46" i="4"/>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E12" i="4"/>
  <c r="F12" i="4" s="1"/>
  <c r="P11" i="4"/>
  <c r="M11" i="4"/>
  <c r="N11" i="4" s="1"/>
  <c r="K11" i="4"/>
  <c r="L11" i="4" s="1"/>
  <c r="J11" i="4"/>
  <c r="G11" i="4"/>
  <c r="H11" i="4" s="1"/>
  <c r="E11" i="4"/>
  <c r="F11" i="4" s="1"/>
  <c r="K55" i="3"/>
  <c r="P50" i="3"/>
  <c r="N50" i="3"/>
  <c r="M50" i="3"/>
  <c r="L50" i="3"/>
  <c r="K50" i="3"/>
  <c r="J50" i="3"/>
  <c r="G50" i="3"/>
  <c r="H50" i="3" s="1"/>
  <c r="F50" i="3"/>
  <c r="E50" i="3"/>
  <c r="P49" i="3"/>
  <c r="N49" i="3"/>
  <c r="M49" i="3"/>
  <c r="L49" i="3"/>
  <c r="K49" i="3"/>
  <c r="J49" i="3"/>
  <c r="H49" i="3"/>
  <c r="G49" i="3"/>
  <c r="E49" i="3"/>
  <c r="F49" i="3" s="1"/>
  <c r="P48" i="3"/>
  <c r="N48" i="3"/>
  <c r="M48" i="3"/>
  <c r="L48" i="3"/>
  <c r="K48" i="3"/>
  <c r="J48" i="3"/>
  <c r="G48" i="3"/>
  <c r="H48" i="3" s="1"/>
  <c r="F48" i="3"/>
  <c r="E48" i="3"/>
  <c r="P47" i="3"/>
  <c r="N47" i="3"/>
  <c r="M47" i="3"/>
  <c r="L47" i="3"/>
  <c r="K47" i="3"/>
  <c r="J47" i="3"/>
  <c r="H47" i="3"/>
  <c r="G47" i="3"/>
  <c r="E47" i="3"/>
  <c r="F47" i="3" s="1"/>
  <c r="P46" i="3"/>
  <c r="N46" i="3"/>
  <c r="M46" i="3"/>
  <c r="K46" i="3"/>
  <c r="L46" i="3" s="1"/>
  <c r="J46" i="3"/>
  <c r="G46" i="3"/>
  <c r="H46" i="3" s="1"/>
  <c r="F46" i="3"/>
  <c r="E46" i="3"/>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L39" i="3"/>
  <c r="K39" i="3"/>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N35" i="3"/>
  <c r="M35" i="3"/>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L23" i="3"/>
  <c r="K23" i="3"/>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N19" i="3"/>
  <c r="M19" i="3"/>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L50" i="2"/>
  <c r="K50" i="2"/>
  <c r="J50" i="2"/>
  <c r="G50" i="2"/>
  <c r="H50" i="2" s="1"/>
  <c r="F50" i="2"/>
  <c r="E50" i="2"/>
  <c r="P49" i="2"/>
  <c r="M49" i="2"/>
  <c r="N49" i="2" s="1"/>
  <c r="L49" i="2"/>
  <c r="K49" i="2"/>
  <c r="J49" i="2"/>
  <c r="H49" i="2"/>
  <c r="G49" i="2"/>
  <c r="E49" i="2"/>
  <c r="F49" i="2" s="1"/>
  <c r="P48" i="2"/>
  <c r="N48" i="2"/>
  <c r="M48" i="2"/>
  <c r="L48" i="2"/>
  <c r="K48" i="2"/>
  <c r="J48" i="2"/>
  <c r="G48" i="2"/>
  <c r="H48" i="2" s="1"/>
  <c r="E48" i="2"/>
  <c r="F48" i="2" s="1"/>
  <c r="P47" i="2"/>
  <c r="N47" i="2"/>
  <c r="M47" i="2"/>
  <c r="L47" i="2"/>
  <c r="K47" i="2"/>
  <c r="J47" i="2"/>
  <c r="G47" i="2"/>
  <c r="H47" i="2" s="1"/>
  <c r="E47" i="2"/>
  <c r="F47" i="2" s="1"/>
  <c r="P46" i="2"/>
  <c r="N46" i="2"/>
  <c r="M46" i="2"/>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N42" i="2"/>
  <c r="M42" i="2"/>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N38" i="2"/>
  <c r="M38" i="2"/>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N34" i="2"/>
  <c r="M34" i="2"/>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N30" i="2"/>
  <c r="M30" i="2"/>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N14" i="2"/>
  <c r="M14" i="2"/>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E44" i="1"/>
  <c r="F44" i="1" s="1"/>
  <c r="P43" i="1"/>
  <c r="M43" i="1"/>
  <c r="N43" i="1" s="1"/>
  <c r="K43" i="1"/>
  <c r="L43" i="1" s="1"/>
  <c r="J43" i="1"/>
  <c r="P42" i="1"/>
  <c r="M42" i="1"/>
  <c r="N42" i="1" s="1"/>
  <c r="L42" i="1"/>
  <c r="K42" i="1"/>
  <c r="J42" i="1"/>
  <c r="G42" i="1"/>
  <c r="H42" i="1" s="1"/>
  <c r="E42" i="1"/>
  <c r="F42" i="1" s="1"/>
  <c r="P41" i="1"/>
  <c r="M41" i="1"/>
  <c r="N41" i="1" s="1"/>
  <c r="L41" i="1"/>
  <c r="K41" i="1"/>
  <c r="J41" i="1"/>
  <c r="G41" i="1"/>
  <c r="H41" i="1" s="1"/>
  <c r="E41" i="1"/>
  <c r="F41" i="1" s="1"/>
  <c r="P40" i="1"/>
  <c r="M40" i="1"/>
  <c r="N40" i="1" s="1"/>
  <c r="L40" i="1"/>
  <c r="K40" i="1"/>
  <c r="J40" i="1"/>
  <c r="P39" i="1"/>
  <c r="N39" i="1"/>
  <c r="M39" i="1"/>
  <c r="K39" i="1"/>
  <c r="L39" i="1" s="1"/>
  <c r="J39" i="1"/>
  <c r="P38" i="1"/>
  <c r="M38" i="1"/>
  <c r="N38" i="1" s="1"/>
  <c r="L38" i="1"/>
  <c r="K38" i="1"/>
  <c r="J38" i="1"/>
  <c r="G38" i="1"/>
  <c r="H38" i="1" s="1"/>
  <c r="E38" i="1"/>
  <c r="F38" i="1" s="1"/>
  <c r="P37" i="1"/>
  <c r="M37" i="1"/>
  <c r="N37" i="1" s="1"/>
  <c r="K37" i="1"/>
  <c r="L37" i="1" s="1"/>
  <c r="J37" i="1"/>
  <c r="G37" i="1"/>
  <c r="H37" i="1" s="1"/>
  <c r="E37" i="1"/>
  <c r="F37" i="1" s="1"/>
  <c r="P36" i="1"/>
  <c r="M36" i="1"/>
  <c r="N36" i="1" s="1"/>
  <c r="L36" i="1"/>
  <c r="K36" i="1"/>
  <c r="J36" i="1"/>
  <c r="E36" i="1"/>
  <c r="F36" i="1" s="1"/>
  <c r="P35" i="1"/>
  <c r="M35" i="1"/>
  <c r="N35" i="1" s="1"/>
  <c r="K35" i="1"/>
  <c r="L35" i="1" s="1"/>
  <c r="J35" i="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E32" i="1"/>
  <c r="F32" i="1" s="1"/>
  <c r="P31" i="1"/>
  <c r="N31" i="1"/>
  <c r="M31" i="1"/>
  <c r="K31" i="1"/>
  <c r="L31" i="1" s="1"/>
  <c r="J31" i="1"/>
  <c r="P30" i="1"/>
  <c r="N30" i="1"/>
  <c r="M30" i="1"/>
  <c r="L30" i="1"/>
  <c r="K30" i="1"/>
  <c r="J30" i="1"/>
  <c r="G30" i="1"/>
  <c r="H30" i="1" s="1"/>
  <c r="E30" i="1"/>
  <c r="F30" i="1" s="1"/>
  <c r="P29" i="1"/>
  <c r="N29" i="1"/>
  <c r="M29" i="1"/>
  <c r="K29" i="1"/>
  <c r="L29" i="1" s="1"/>
  <c r="J29" i="1"/>
  <c r="G29" i="1"/>
  <c r="H29" i="1" s="1"/>
  <c r="E29" i="1"/>
  <c r="F29" i="1" s="1"/>
  <c r="P28" i="1"/>
  <c r="M28" i="1"/>
  <c r="N28" i="1" s="1"/>
  <c r="L28" i="1"/>
  <c r="K28" i="1"/>
  <c r="J28" i="1"/>
  <c r="G28" i="1"/>
  <c r="H28" i="1" s="1"/>
  <c r="P27" i="1"/>
  <c r="M27" i="1"/>
  <c r="N27" i="1" s="1"/>
  <c r="K27" i="1"/>
  <c r="L27" i="1" s="1"/>
  <c r="J27" i="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P23" i="1"/>
  <c r="M23" i="1"/>
  <c r="N23" i="1" s="1"/>
  <c r="K23" i="1"/>
  <c r="L23" i="1" s="1"/>
  <c r="J23" i="1"/>
  <c r="E23" i="1"/>
  <c r="F23" i="1" s="1"/>
  <c r="P22" i="1"/>
  <c r="M22" i="1"/>
  <c r="N22" i="1" s="1"/>
  <c r="L22" i="1"/>
  <c r="K22" i="1"/>
  <c r="J22" i="1"/>
  <c r="G22" i="1"/>
  <c r="H22" i="1" s="1"/>
  <c r="E22" i="1"/>
  <c r="F22" i="1" s="1"/>
  <c r="P21" i="1"/>
  <c r="N21" i="1"/>
  <c r="M21" i="1"/>
  <c r="K21" i="1"/>
  <c r="L21" i="1" s="1"/>
  <c r="J21" i="1"/>
  <c r="G21" i="1"/>
  <c r="H21" i="1" s="1"/>
  <c r="E21" i="1"/>
  <c r="F21" i="1" s="1"/>
  <c r="P20" i="1"/>
  <c r="M20" i="1"/>
  <c r="N20" i="1" s="1"/>
  <c r="K20" i="1"/>
  <c r="L20" i="1" s="1"/>
  <c r="J20" i="1"/>
  <c r="G20" i="1"/>
  <c r="H20" i="1" s="1"/>
  <c r="P19" i="1"/>
  <c r="M19" i="1"/>
  <c r="N19" i="1" s="1"/>
  <c r="K19" i="1"/>
  <c r="L19" i="1" s="1"/>
  <c r="J19" i="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P15" i="1"/>
  <c r="M15" i="1"/>
  <c r="N15" i="1" s="1"/>
  <c r="K15" i="1"/>
  <c r="L15" i="1" s="1"/>
  <c r="J15" i="1"/>
  <c r="E15" i="1"/>
  <c r="F15" i="1" s="1"/>
  <c r="P14" i="1"/>
  <c r="M14" i="1"/>
  <c r="N14" i="1" s="1"/>
  <c r="L14" i="1"/>
  <c r="K14" i="1"/>
  <c r="J14" i="1"/>
  <c r="G14" i="1"/>
  <c r="H14" i="1" s="1"/>
  <c r="E14" i="1"/>
  <c r="F14" i="1" s="1"/>
  <c r="P13" i="1"/>
  <c r="M13" i="1"/>
  <c r="N13" i="1" s="1"/>
  <c r="K13" i="1"/>
  <c r="L13" i="1" s="1"/>
  <c r="J13" i="1"/>
  <c r="G13" i="1"/>
  <c r="H13" i="1" s="1"/>
  <c r="E13" i="1"/>
  <c r="F13" i="1" s="1"/>
  <c r="P12" i="1"/>
  <c r="M12" i="1"/>
  <c r="N12" i="1" s="1"/>
  <c r="L12" i="1"/>
  <c r="K12" i="1"/>
  <c r="J12" i="1"/>
  <c r="G12" i="1"/>
  <c r="H12" i="1" s="1"/>
  <c r="P11" i="1"/>
  <c r="M11" i="1"/>
  <c r="N11" i="1" s="1"/>
  <c r="K11" i="1"/>
  <c r="L11" i="1" s="1"/>
  <c r="J11" i="1"/>
  <c r="E11" i="1"/>
  <c r="F11" i="1" s="1"/>
  <c r="E35" i="1" l="1"/>
  <c r="F35" i="1" s="1"/>
  <c r="E39" i="1"/>
  <c r="F39" i="1" s="1"/>
  <c r="E40" i="1"/>
  <c r="F40" i="1" s="1"/>
  <c r="E43" i="1"/>
  <c r="F43" i="1" s="1"/>
  <c r="E31" i="1"/>
  <c r="F31" i="1" s="1"/>
  <c r="K54" i="3"/>
  <c r="K53" i="3"/>
  <c r="K52" i="3"/>
  <c r="H11" i="3"/>
  <c r="H12" i="4"/>
  <c r="K52" i="4"/>
  <c r="K53" i="1"/>
  <c r="K52" i="1"/>
  <c r="K53" i="2"/>
  <c r="K54" i="2"/>
  <c r="H11" i="2"/>
  <c r="K52" i="2"/>
  <c r="K54" i="1"/>
  <c r="K54" i="4"/>
  <c r="K53" i="4"/>
</calcChain>
</file>

<file path=xl/sharedStrings.xml><?xml version="1.0" encoding="utf-8"?>
<sst xmlns="http://schemas.openxmlformats.org/spreadsheetml/2006/main" count="746" uniqueCount="233">
  <si>
    <t>DAFTAR NILAI SISWA SMAN 9 SEMARANG SEMESTER GENAP TAHUN PELAJARAN 2018/2019</t>
  </si>
  <si>
    <t>Guru :</t>
  </si>
  <si>
    <t>Rokhis Rukhiyanto S.Pd.Gr.</t>
  </si>
  <si>
    <t>Kelas X-IPS 1</t>
  </si>
  <si>
    <t>Mapel :</t>
  </si>
  <si>
    <t>Bahasa Indonesia [ Kelompok A (Wajib) ]</t>
  </si>
  <si>
    <t>didownload 16/06/2019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</si>
  <si>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</si>
  <si>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</si>
  <si>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</si>
  <si>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</si>
  <si>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</si>
  <si>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</si>
  <si>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</si>
  <si>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</si>
  <si>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</si>
  <si>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</si>
  <si>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</si>
  <si>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</si>
  <si>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</si>
  <si>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</si>
  <si>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</si>
  <si>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</si>
  <si>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</si>
  <si>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</si>
  <si>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</si>
  <si>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</si>
  <si>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</si>
  <si>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</si>
  <si>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</si>
  <si>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</si>
  <si>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</si>
  <si>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</si>
  <si>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</si>
  <si>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</si>
  <si>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</si>
  <si>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</si>
  <si>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</si>
  <si>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</si>
  <si>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</si>
  <si>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</si>
  <si>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</si>
  <si>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</si>
  <si>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</si>
  <si>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</si>
  <si>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</si>
  <si>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</si>
  <si>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</si>
  <si>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</si>
  <si>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</si>
  <si>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</si>
  <si>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</si>
  <si>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</si>
  <si>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</si>
  <si>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</si>
  <si>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FARACH DEWI</t>
  </si>
  <si>
    <t>Predikat &amp; Deskripsi Pengetahuan</t>
  </si>
  <si>
    <t>ACUAN MENGISI DESKRIPSI</t>
  </si>
  <si>
    <t>AHMAD FADHOL IBAWI</t>
  </si>
  <si>
    <t>Minimal</t>
  </si>
  <si>
    <t>Maximal</t>
  </si>
  <si>
    <t>Predikat</t>
  </si>
  <si>
    <t xml:space="preserve">KODE </t>
  </si>
  <si>
    <t>PENGETAHUAN (SILAHKAN DI GANTI)</t>
  </si>
  <si>
    <t>KETRERAMPILAN (SILAHKAN DI GANTI)</t>
  </si>
  <si>
    <t>ID TEORI</t>
  </si>
  <si>
    <t>ID PRAKTEK</t>
  </si>
  <si>
    <t>APRINIAN SOFA</t>
  </si>
  <si>
    <t>BASHIR HASTARYO SUSETYO</t>
  </si>
  <si>
    <t>CAROLLINE NADILLA INTAN NUGRAHA</t>
  </si>
  <si>
    <t>CATHERINE WIDYA PUTRI STUMER</t>
  </si>
  <si>
    <t>CHRISTOPHORUS SEPTIAR ANGGRAITO</t>
  </si>
  <si>
    <t>DEVINTA WULANDARI</t>
  </si>
  <si>
    <t>DINAR RIZKI SEPTIYAN PUTRI</t>
  </si>
  <si>
    <t>ERIT WARDASTI</t>
  </si>
  <si>
    <t>HERLIN NATASYA SEFIANI</t>
  </si>
  <si>
    <t>INAZ MUTHIA CHOIRINNISA</t>
  </si>
  <si>
    <t>ISTIQOMAH</t>
  </si>
  <si>
    <t>JOFANIA AISYAH AISHWARYA</t>
  </si>
  <si>
    <t>LANGIT WIDOWATI</t>
  </si>
  <si>
    <t>Predikat &amp; Deskripsi Keterampilan</t>
  </si>
  <si>
    <t>LEONARDO ARDHANDY KINDOYO</t>
  </si>
  <si>
    <t>MAHENDRA ARNANDO PRIYAGUNG WIBOWO</t>
  </si>
  <si>
    <t>MOCHAMMAD ERLANG NUSANTARA</t>
  </si>
  <si>
    <t>MOHAMMAD REZA FAHLEFI HARUN</t>
  </si>
  <si>
    <t>MUHAMMAD AL FATIH MAHYUZAR</t>
  </si>
  <si>
    <t>NABILA WARDAH SYAHLA</t>
  </si>
  <si>
    <t>NADIAN SHAFA</t>
  </si>
  <si>
    <t>NURUL HIDAYASIH</t>
  </si>
  <si>
    <t>PAULINA NIKITA PERMATASARI DONGORAN</t>
  </si>
  <si>
    <t>PRADITYA AJISANA</t>
  </si>
  <si>
    <t>RAJENDRO DWIGIJARTO SAHADINO</t>
  </si>
  <si>
    <t>RASYID SIGIT KARYADI</t>
  </si>
  <si>
    <t>RETA INDAH KUSMAPUTRI</t>
  </si>
  <si>
    <t>RIAN KRISTIANTO</t>
  </si>
  <si>
    <t>RIZKY PRAMUDHITO</t>
  </si>
  <si>
    <t>SATRIA AFIF NAUFAL PRAMUDYA</t>
  </si>
  <si>
    <t>SHIVA ALHANINA</t>
  </si>
  <si>
    <t>SUSAN GADIS ANGGITA</t>
  </si>
  <si>
    <t>SYACH FEBIYAN AVIA AKBAR</t>
  </si>
  <si>
    <t>TATSBILA NAJWA NUGROHO</t>
  </si>
  <si>
    <t>YOSEFIN DIAN EKA PUTRI</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</si>
  <si>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</si>
  <si>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</si>
  <si>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</si>
  <si>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</si>
  <si>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</si>
  <si>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</si>
  <si>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</si>
  <si>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</si>
  <si>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</si>
  <si>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</si>
  <si>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</si>
  <si>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</si>
  <si>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 xml:space="preserve">Nip. </t>
  </si>
  <si>
    <t>Kelas X-IPS 2</t>
  </si>
  <si>
    <t>ADRIAN PRASETYAWAN</t>
  </si>
  <si>
    <t>ALESANDRO TARUNA W</t>
  </si>
  <si>
    <t>ANASTASYA PUTRI INDAH NUGRAHANI</t>
  </si>
  <si>
    <t>ANNISA ATSILA AZKA</t>
  </si>
  <si>
    <t>ARDIAN DWI BAGASKARA</t>
  </si>
  <si>
    <t>ARMITA NURUL RAMADHANATUS SA&amp;#039;ADA</t>
  </si>
  <si>
    <t>ARYA PUJA MAHESWARA</t>
  </si>
  <si>
    <t>BRILIANI YANUAR NURCHASANAH</t>
  </si>
  <si>
    <t>CHARINE AGUSTIAN SUTANTO</t>
  </si>
  <si>
    <t>CHRISANOVA ARIANI</t>
  </si>
  <si>
    <t>CINDY CALISTA DIGDAYANTI</t>
  </si>
  <si>
    <t>DANIAR OKDAMIA IRVANI</t>
  </si>
  <si>
    <t>DESPHADIANA PATRA DEWANI</t>
  </si>
  <si>
    <t>DEWA AYU PUTRI TESALONIKA</t>
  </si>
  <si>
    <t>DIAH RAHMA PERTIWI</t>
  </si>
  <si>
    <t>DIVA DYAH PRAMESTA</t>
  </si>
  <si>
    <t>ELIZABETH NAFA MARCELLA APRILIA</t>
  </si>
  <si>
    <t>FANI YULI ASTANTI</t>
  </si>
  <si>
    <t>FITRIA RAHMA SAHID</t>
  </si>
  <si>
    <t>KEVIN PRATAMA LOBO</t>
  </si>
  <si>
    <t>MAHARDIKA SERHAN BELMIRO AL DZAKY MUKTI</t>
  </si>
  <si>
    <t>MARIA YOHANIDA JOYA</t>
  </si>
  <si>
    <t>MUHAMMAD HUDATIL ATQIYA</t>
  </si>
  <si>
    <t>MUTIARA KRISTINA SAFITRI</t>
  </si>
  <si>
    <t>NAFISA ZEVANTY</t>
  </si>
  <si>
    <t>NAMIRA DHIYA MARSHA</t>
  </si>
  <si>
    <t>NASYA HAFIDA SARI</t>
  </si>
  <si>
    <t>NUGRAHA OKTAVIANTO</t>
  </si>
  <si>
    <t>PUPUT OKTAVIA ARDINI</t>
  </si>
  <si>
    <t>RACHEL SEPTIANA PUTRI RAHAYU</t>
  </si>
  <si>
    <t>RAIHAN FAQIHUDIN</t>
  </si>
  <si>
    <t>RAYNALDI CAESARIO SEPTIADJI POERBOKOESOEMO</t>
  </si>
  <si>
    <t>SAVINA UMI LESTARI</t>
  </si>
  <si>
    <t>SHEVANDRA IRHAM ZUHLAL MAHARDIKA</t>
  </si>
  <si>
    <t>TESALONIKA SAHINDRA</t>
  </si>
  <si>
    <t>ZE RACHMAN PAGLIUCA</t>
  </si>
  <si>
    <t>Kelas X-IPS 3</t>
  </si>
  <si>
    <t>ABELIA PUTRI MAHARANI</t>
  </si>
  <si>
    <t>ADETRA PURNA KAYLA</t>
  </si>
  <si>
    <t>ADITYA DWI PUTRANTO</t>
  </si>
  <si>
    <t>ALITA SAVIRA</t>
  </si>
  <si>
    <t>AZRA AULIA NURSHADRINA</t>
  </si>
  <si>
    <t>BIMA SATRIA WIBOWO CAHYO PAWENANG</t>
  </si>
  <si>
    <t>DANU PRAKAS</t>
  </si>
  <si>
    <t>DEA ANINDITA HELGA PUTRI</t>
  </si>
  <si>
    <t>DESTARIA RISMA AYUNINGTYAS</t>
  </si>
  <si>
    <t>DEVINA BELLA LINTANG AZZAHRA</t>
  </si>
  <si>
    <t>DEWI AL RISMAWATI</t>
  </si>
  <si>
    <t>DINDA NABILLA ARIESTYA</t>
  </si>
  <si>
    <t>ERINA FATIKA SARI</t>
  </si>
  <si>
    <t>FADILA BERLIANA</t>
  </si>
  <si>
    <t>FITRI BUDIARTI</t>
  </si>
  <si>
    <t>HAFIZH REGINALDI</t>
  </si>
  <si>
    <t>IMAM VERMANSYAH LUTHFAN RAMADHANI</t>
  </si>
  <si>
    <t>ISA RAFI PRASTISTA</t>
  </si>
  <si>
    <t>JOKO WALUYO</t>
  </si>
  <si>
    <t>JOVITA SYAHYANANDA</t>
  </si>
  <si>
    <t>KHANSA ABRIL SETIAWAN</t>
  </si>
  <si>
    <t>LAVIS ROMADHONI SUBHAN</t>
  </si>
  <si>
    <t>LULUK PUTRI LESTARI</t>
  </si>
  <si>
    <t>LULUK ULIA</t>
  </si>
  <si>
    <t>MUHAMMAD HAFIS HAIEDAR</t>
  </si>
  <si>
    <t>MUHAMMAD RAYHAN SAHIZIDAN</t>
  </si>
  <si>
    <t>NABILA FEBRIANA WIDYANTO</t>
  </si>
  <si>
    <t>NINA ANJANI</t>
  </si>
  <si>
    <t>RAISYA SHAKILA WIDYADARA</t>
  </si>
  <si>
    <t>ROFIFAH SALMA HUWAIDA</t>
  </si>
  <si>
    <t>SATRIA INDRA KUSUMA</t>
  </si>
  <si>
    <t>SHERLIANA IKA PRATIWI</t>
  </si>
  <si>
    <t>UMI HANIFATUL AZKA</t>
  </si>
  <si>
    <t>VIRDA ROUDHOTUN NISA</t>
  </si>
  <si>
    <t>YASMIN SYAHARANI MUNTAZ</t>
  </si>
  <si>
    <t>Kelas X-IPS 4</t>
  </si>
  <si>
    <t>AMARA ALIFIA YASMIN</t>
  </si>
  <si>
    <t>AMARANGGANA PINASTHIKA</t>
  </si>
  <si>
    <t>APRI ERNAWATI</t>
  </si>
  <si>
    <t>AQILA SAHDA MAHESWARI</t>
  </si>
  <si>
    <t>ARDELLA MAULIDYA PUTRI</t>
  </si>
  <si>
    <t>AYU DINDA NURANI</t>
  </si>
  <si>
    <t>CHIKA PERMATA DEWI WIDIARTO</t>
  </si>
  <si>
    <t>CITRA AULIA ERIANTI</t>
  </si>
  <si>
    <t>DAHAYU AIDA YASMIN</t>
  </si>
  <si>
    <t>DANANG KARTIKAJATI</t>
  </si>
  <si>
    <t>DEVITA FITRA WARDANI</t>
  </si>
  <si>
    <t>DEWANTARA FISMANTO</t>
  </si>
  <si>
    <t>DHANI HAFIZH RADHITYA</t>
  </si>
  <si>
    <t>FEMORINA RAJUNITHIA AURORA</t>
  </si>
  <si>
    <t>GESANG TATAQ COBY PRABOWO</t>
  </si>
  <si>
    <t>HILMY ALI HAMMAM</t>
  </si>
  <si>
    <t>IMAM BAYU AJI</t>
  </si>
  <si>
    <t>INDAH KARISMA HIDAYAH RIYANTO</t>
  </si>
  <si>
    <t>ITHA ADJENG KHOIRUNNISHA</t>
  </si>
  <si>
    <t>MAHESWARA JAYASTU ZHAFAR</t>
  </si>
  <si>
    <t>MARSHELA DELLAROVA</t>
  </si>
  <si>
    <t>MAULANA INDRA GIRI</t>
  </si>
  <si>
    <t>MUHAMMAD HASYIM ASY SYAMSI</t>
  </si>
  <si>
    <t>NADIN ROKHIDATUL JANAH</t>
  </si>
  <si>
    <t>NAUFAL FATHUZZAFRI WIBOWO</t>
  </si>
  <si>
    <t>NAUFAL THARIQ ALJABAR</t>
  </si>
  <si>
    <t>NUR HALIZA KUSUMANINGTYAS</t>
  </si>
  <si>
    <t>NURUL FITRIA TIARA</t>
  </si>
  <si>
    <t>RINA AMELIA</t>
  </si>
  <si>
    <t>RIZQI AMANDA</t>
  </si>
  <si>
    <t>RYSMA ADYAS PUTRA</t>
  </si>
  <si>
    <t>SHINTYA PUTRI PRAMESWARI</t>
  </si>
  <si>
    <t>SHORAYA JAUHARIYAH</t>
  </si>
  <si>
    <t>SUNU WIDHI NUGROHO</t>
  </si>
  <si>
    <t>VEBBI NOVITASARI</t>
  </si>
  <si>
    <t>VEIHA ARYA KUSUMA DEWI</t>
  </si>
  <si>
    <t>Memiliki kemampuan menganalisis isi, struktur teks negosiasi, namun perlu peningkatan menganalisis aspek makna kebahasaan dalam teks biografi, analisis isi debat dan mengidentifikasi isi puisi.</t>
  </si>
  <si>
    <t>Terampil mengonstruksi teks negosiasi dengan memerhatikan isi, struktur, dan kebahasaan, tetapi perlu peningkatan dalam menyampaikan pengajuan, penawaran, persetujuan, dan penutup dalam teks negosiasi.</t>
  </si>
  <si>
    <t>Memiliki kemampuan menganalisis isi, struktur teks negosiasi dan menganalisis aspek makna kebahasaan dalam teks biografi. Namun, perlu peningkatan analisis isi debat dan mengidentifikasi isi puisi</t>
  </si>
  <si>
    <t>Terampil mengungkapkan kembali hal-hal yang dapat diteladani  dari tokoh yang terdapat dalam teks biografi  yang dibaca secara tertulis tetapi perlu peningkatan dalam menyusun teks biografi tokoh.</t>
  </si>
  <si>
    <t>Memiliki kemampuan menganalisis isi, struktur teks negosiasi, menganalisis aspek makna kebahasaan dalam teks biografi, dan analisis isi debat. Namun, perlu peningkatan mengidentifikasi isi puisi.</t>
  </si>
  <si>
    <t>Terampil mengonstruksi permasalahan atau isu, sudut pandang, argumen beberapa pihak, dan simpulan dari debat secara lisan untuk menunjukkan esensi dari debat, tetapi perlu peningkatan mengembangkan permasalahan atau isu dari berbagai sudut pandang yang dilengkapi argumen dalam debat.</t>
  </si>
  <si>
    <t>Memiliki kemampuan menganalisis isi, struktur teks negosiasi, menganalisis aspek makna kebahasaan dalam teks biografi, analisis isi debat, dan mengidentifikasi isi puisi.</t>
  </si>
  <si>
    <t>Terampil menulis puisi dengan memerhatikan unsur pembangunnya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</si>
</sst>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7">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
      <patternFill patternType="solid">
        <fgColor theme="6" tint="0.79998168889431442"/>
        <bgColor indexed="64"/>
      </patternFill>
    </fill>
  </fills>
  <borders count="12">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auto="1"/>
      </left>
      <right style="thin">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16" borderId="10" xfId="0" applyFill="1" applyBorder="1" applyAlignment="1" applyProtection="1">
      <alignment horizontal="center" vertical="center"/>
      <protection locked="0"/>
    </xf>
    <xf numFmtId="0" fontId="0" fillId="16" borderId="11" xfId="0" applyFill="1" applyBorder="1" applyAlignment="1" applyProtection="1">
      <alignment horizontal="center" vertical="center"/>
      <protection locked="0"/>
    </xf>
    <xf numFmtId="2" fontId="0" fillId="16" borderId="11" xfId="0" applyNumberFormat="1" applyFill="1" applyBorder="1" applyAlignment="1" applyProtection="1">
      <alignment horizontal="center" vertical="center"/>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O28" activePane="bottomRight" state="frozen"/>
      <selection pane="topRight"/>
      <selection pane="bottomLeft"/>
      <selection pane="bottomRight" activeCell="AF35" sqref="AF35"/>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785</v>
      </c>
      <c r="B1" s="20"/>
      <c r="C1" s="53" t="s">
        <v>0</v>
      </c>
      <c r="D1" s="53"/>
      <c r="E1" s="53"/>
      <c r="F1" s="53"/>
      <c r="G1" s="53"/>
      <c r="H1" s="53"/>
      <c r="I1" s="53"/>
      <c r="J1" s="53"/>
      <c r="K1" s="53"/>
      <c r="L1" s="53"/>
      <c r="M1" s="53"/>
      <c r="N1" s="53"/>
      <c r="O1" s="53"/>
      <c r="P1" s="53"/>
      <c r="Q1" s="53"/>
      <c r="R1" s="53"/>
      <c r="S1" s="53"/>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190</v>
      </c>
      <c r="C7" s="18"/>
      <c r="D7" s="18"/>
      <c r="E7" s="54" t="s">
        <v>13</v>
      </c>
      <c r="F7" s="54"/>
      <c r="G7" s="54"/>
      <c r="H7" s="54"/>
      <c r="I7" s="54"/>
      <c r="J7" s="54"/>
      <c r="K7" s="54"/>
      <c r="L7" s="54"/>
      <c r="M7" s="54"/>
      <c r="N7" s="54"/>
      <c r="O7" s="54"/>
      <c r="P7" s="54"/>
      <c r="Q7" s="54"/>
      <c r="R7" s="54"/>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1" t="s">
        <v>14</v>
      </c>
      <c r="B8" s="52" t="s">
        <v>15</v>
      </c>
      <c r="C8" s="51" t="s">
        <v>16</v>
      </c>
      <c r="D8" s="18"/>
      <c r="E8" s="62" t="s">
        <v>17</v>
      </c>
      <c r="F8" s="63"/>
      <c r="G8" s="63"/>
      <c r="H8" s="63"/>
      <c r="I8" s="63"/>
      <c r="J8" s="64"/>
      <c r="K8" s="59" t="s">
        <v>18</v>
      </c>
      <c r="L8" s="60"/>
      <c r="M8" s="60"/>
      <c r="N8" s="60"/>
      <c r="O8" s="60"/>
      <c r="P8" s="61"/>
      <c r="Q8" s="78" t="s">
        <v>19</v>
      </c>
      <c r="R8" s="78"/>
      <c r="S8" s="18"/>
      <c r="T8" s="77" t="s">
        <v>20</v>
      </c>
      <c r="U8" s="77"/>
      <c r="V8" s="77"/>
      <c r="W8" s="77"/>
      <c r="X8" s="77"/>
      <c r="Y8" s="77"/>
      <c r="Z8" s="77"/>
      <c r="AA8" s="77"/>
      <c r="AB8" s="77"/>
      <c r="AC8" s="77"/>
      <c r="AD8" s="77"/>
      <c r="AE8" s="34"/>
      <c r="AF8" s="72" t="s">
        <v>21</v>
      </c>
      <c r="AG8" s="72"/>
      <c r="AH8" s="72"/>
      <c r="AI8" s="72"/>
      <c r="AJ8" s="72"/>
      <c r="AK8" s="72"/>
      <c r="AL8" s="72"/>
      <c r="AM8" s="72"/>
      <c r="AN8" s="72"/>
      <c r="AO8" s="72"/>
      <c r="AP8" s="34"/>
      <c r="AQ8" s="74" t="s">
        <v>19</v>
      </c>
      <c r="AR8" s="74"/>
      <c r="AS8" s="74"/>
      <c r="AT8" s="74"/>
      <c r="AU8" s="74"/>
      <c r="AV8" s="74"/>
      <c r="AW8" s="74"/>
      <c r="AX8" s="74"/>
      <c r="AY8" s="74"/>
      <c r="AZ8" s="74"/>
      <c r="BA8" s="75"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1"/>
      <c r="B9" s="52"/>
      <c r="C9" s="51"/>
      <c r="D9" s="18"/>
      <c r="E9" s="77" t="s">
        <v>23</v>
      </c>
      <c r="F9" s="77"/>
      <c r="G9" s="65" t="s">
        <v>24</v>
      </c>
      <c r="H9" s="66"/>
      <c r="I9" s="66"/>
      <c r="J9" s="67"/>
      <c r="K9" s="55" t="s">
        <v>23</v>
      </c>
      <c r="L9" s="56"/>
      <c r="M9" s="68" t="s">
        <v>24</v>
      </c>
      <c r="N9" s="69"/>
      <c r="O9" s="69"/>
      <c r="P9" s="70"/>
      <c r="Q9" s="57" t="s">
        <v>23</v>
      </c>
      <c r="R9" s="57" t="s">
        <v>24</v>
      </c>
      <c r="S9" s="18"/>
      <c r="T9" s="79" t="s">
        <v>25</v>
      </c>
      <c r="U9" s="79" t="s">
        <v>26</v>
      </c>
      <c r="V9" s="79" t="s">
        <v>27</v>
      </c>
      <c r="W9" s="79" t="s">
        <v>28</v>
      </c>
      <c r="X9" s="79" t="s">
        <v>29</v>
      </c>
      <c r="Y9" s="79" t="s">
        <v>30</v>
      </c>
      <c r="Z9" s="79" t="s">
        <v>31</v>
      </c>
      <c r="AA9" s="79" t="s">
        <v>32</v>
      </c>
      <c r="AB9" s="79" t="s">
        <v>33</v>
      </c>
      <c r="AC9" s="79" t="s">
        <v>34</v>
      </c>
      <c r="AD9" s="76" t="s">
        <v>35</v>
      </c>
      <c r="AE9" s="34"/>
      <c r="AF9" s="47" t="s">
        <v>36</v>
      </c>
      <c r="AG9" s="47" t="s">
        <v>37</v>
      </c>
      <c r="AH9" s="47" t="s">
        <v>38</v>
      </c>
      <c r="AI9" s="47" t="s">
        <v>39</v>
      </c>
      <c r="AJ9" s="47" t="s">
        <v>40</v>
      </c>
      <c r="AK9" s="47" t="s">
        <v>41</v>
      </c>
      <c r="AL9" s="47" t="s">
        <v>42</v>
      </c>
      <c r="AM9" s="47" t="s">
        <v>43</v>
      </c>
      <c r="AN9" s="47" t="s">
        <v>44</v>
      </c>
      <c r="AO9" s="47" t="s">
        <v>45</v>
      </c>
      <c r="AP9" s="34"/>
      <c r="AQ9" s="73" t="s">
        <v>46</v>
      </c>
      <c r="AR9" s="73"/>
      <c r="AS9" s="73" t="s">
        <v>47</v>
      </c>
      <c r="AT9" s="73"/>
      <c r="AU9" s="73" t="s">
        <v>48</v>
      </c>
      <c r="AV9" s="73"/>
      <c r="AW9" s="73"/>
      <c r="AX9" s="73" t="s">
        <v>49</v>
      </c>
      <c r="AY9" s="73"/>
      <c r="AZ9" s="73"/>
      <c r="BA9" s="75"/>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thickBot="1" x14ac:dyDescent="0.3">
      <c r="A10" s="51"/>
      <c r="B10" s="52"/>
      <c r="C10" s="51"/>
      <c r="D10" s="18"/>
      <c r="E10" s="27" t="s">
        <v>50</v>
      </c>
      <c r="F10" s="27" t="s">
        <v>51</v>
      </c>
      <c r="G10" s="27" t="s">
        <v>50</v>
      </c>
      <c r="H10" s="27" t="s">
        <v>51</v>
      </c>
      <c r="I10" s="29" t="s">
        <v>52</v>
      </c>
      <c r="J10" s="27" t="s">
        <v>53</v>
      </c>
      <c r="K10" s="31" t="s">
        <v>50</v>
      </c>
      <c r="L10" s="31" t="s">
        <v>51</v>
      </c>
      <c r="M10" s="31" t="s">
        <v>50</v>
      </c>
      <c r="N10" s="31" t="s">
        <v>51</v>
      </c>
      <c r="O10" s="29" t="s">
        <v>52</v>
      </c>
      <c r="P10" s="31" t="s">
        <v>53</v>
      </c>
      <c r="Q10" s="58"/>
      <c r="R10" s="58"/>
      <c r="S10" s="18"/>
      <c r="T10" s="80"/>
      <c r="U10" s="80"/>
      <c r="V10" s="80"/>
      <c r="W10" s="80"/>
      <c r="X10" s="80"/>
      <c r="Y10" s="80"/>
      <c r="Z10" s="80"/>
      <c r="AA10" s="80"/>
      <c r="AB10" s="80"/>
      <c r="AC10" s="80"/>
      <c r="AD10" s="76"/>
      <c r="AE10" s="34"/>
      <c r="AF10" s="48"/>
      <c r="AG10" s="48"/>
      <c r="AH10" s="48"/>
      <c r="AI10" s="48"/>
      <c r="AJ10" s="48"/>
      <c r="AK10" s="48"/>
      <c r="AL10" s="48"/>
      <c r="AM10" s="48"/>
      <c r="AN10" s="48"/>
      <c r="AO10" s="48"/>
      <c r="AP10" s="34"/>
      <c r="AQ10" s="35" t="s">
        <v>54</v>
      </c>
      <c r="AR10" s="35" t="s">
        <v>24</v>
      </c>
      <c r="AS10" s="35" t="s">
        <v>54</v>
      </c>
      <c r="AT10" s="35" t="s">
        <v>24</v>
      </c>
      <c r="AU10" s="35">
        <v>1</v>
      </c>
      <c r="AV10" s="35">
        <v>2</v>
      </c>
      <c r="AW10" s="35">
        <v>3</v>
      </c>
      <c r="AX10" s="35">
        <v>1</v>
      </c>
      <c r="AY10" s="35">
        <v>2</v>
      </c>
      <c r="AZ10" s="35">
        <v>3</v>
      </c>
      <c r="BA10" s="75"/>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100154</v>
      </c>
      <c r="C11" s="19" t="s">
        <v>55</v>
      </c>
      <c r="D11" s="18"/>
      <c r="E11" s="28">
        <f t="shared" ref="E11:E50" si="0">IF((COUNTA(T11:AC11)&gt;0),(ROUND((AVERAGE(T11:AC11)),0)),"")</f>
        <v>79</v>
      </c>
      <c r="F11" s="28" t="str">
        <f t="shared" ref="F11:F50" si="1">IF(AND(ISNUMBER(E11),E11&gt;=1),IF(E11&lt;=$FD$13,$FE$13,IF(E11&lt;=$FD$14,$FE$14,IF(E11&lt;=$FD$15,$FE$15,IF(E11&lt;=$FD$16,$FE$16,)))), "")</f>
        <v>B</v>
      </c>
      <c r="G11" s="28">
        <f t="shared" ref="G11:G50" si="2">IF((COUNTA(T11:AD11)&gt;0),(ROUND((AVERAGE(T11:AD11)),0)),"")</f>
        <v>79</v>
      </c>
      <c r="H11" s="28" t="str">
        <f t="shared" ref="H11:H50" si="3">IF(AND(ISNUMBER(G11),G11&gt;=1),IF(G11&lt;=$FD$13,$FE$13,IF(G11&lt;=$FD$14,$FE$14,IF(G11&lt;=$FD$15,$FE$15,IF(G11&lt;=$FD$16,$FE$16,)))), "")</f>
        <v>B</v>
      </c>
      <c r="I11" s="36">
        <v>3</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28">
        <f t="shared" ref="K11:K50" si="5">IF((COUNTA(AF11:AO11)&gt;0),AVERAGE(AF11:AO11),"")</f>
        <v>80</v>
      </c>
      <c r="L11" s="28" t="str">
        <f t="shared" ref="L11:L50" si="6">IF(AND(ISNUMBER(K11),K11&gt;=1), IF(K11&lt;=$FD$27,$FE$27,IF(K11&lt;=$FD$28,$FE$28,IF(K11&lt;=$FD$29,$FE$29,IF(K11&lt;=$FD$30,$FE$30,)))), "")</f>
        <v>B</v>
      </c>
      <c r="M11" s="28">
        <f t="shared" ref="M11:M50" si="7">IF((COUNTA(AF11:AO11)&gt;0),AVERAGE(AF11:AO11),"")</f>
        <v>80</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1" s="39"/>
      <c r="R11" s="39" t="s">
        <v>8</v>
      </c>
      <c r="S11" s="18"/>
      <c r="T11" s="1">
        <v>79</v>
      </c>
      <c r="U11" s="1"/>
      <c r="V11" s="41"/>
      <c r="W11" s="1"/>
      <c r="X11" s="1"/>
      <c r="Y11" s="1"/>
      <c r="Z11" s="1"/>
      <c r="AA11" s="1"/>
      <c r="AB11" s="1"/>
      <c r="AC11" s="1"/>
      <c r="AD11" s="1"/>
      <c r="AE11" s="18"/>
      <c r="AF11" s="1">
        <v>80</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50" t="s">
        <v>56</v>
      </c>
      <c r="FD11" s="50"/>
      <c r="FE11" s="50"/>
      <c r="FG11" s="49" t="s">
        <v>57</v>
      </c>
      <c r="FH11" s="49"/>
      <c r="FI11" s="49"/>
    </row>
    <row r="12" spans="1:167" x14ac:dyDescent="0.25">
      <c r="A12" s="19">
        <v>2</v>
      </c>
      <c r="B12" s="19">
        <v>100170</v>
      </c>
      <c r="C12" s="19" t="s">
        <v>58</v>
      </c>
      <c r="D12" s="18"/>
      <c r="E12" s="28">
        <f t="shared" si="0"/>
        <v>85</v>
      </c>
      <c r="F12" s="28" t="str">
        <f t="shared" si="1"/>
        <v>A</v>
      </c>
      <c r="G12" s="28">
        <f t="shared" si="2"/>
        <v>85</v>
      </c>
      <c r="H12" s="28" t="str">
        <f t="shared" si="3"/>
        <v>A</v>
      </c>
      <c r="I12" s="36">
        <v>4</v>
      </c>
      <c r="J12" s="28" t="str">
        <f t="shared" si="4"/>
        <v>Memiliki kemampuan menganalisis isi, struktur teks negosiasi, menganalisis aspek makna kebahasaan dalam teks biografi, analisis isi debat, dan mengidentifikasi isi puisi.</v>
      </c>
      <c r="K12" s="28">
        <f t="shared" si="5"/>
        <v>86.02</v>
      </c>
      <c r="L12" s="28" t="str">
        <f t="shared" si="6"/>
        <v>A</v>
      </c>
      <c r="M12" s="28">
        <f t="shared" si="7"/>
        <v>86.02</v>
      </c>
      <c r="N12" s="28" t="str">
        <f t="shared" si="8"/>
        <v>A</v>
      </c>
      <c r="O12" s="36">
        <v>4</v>
      </c>
      <c r="P12" s="28" t="str">
        <f t="shared" si="9"/>
        <v>Terampil menulis puisi dengan memerhatikan unsur pembangunnya</v>
      </c>
      <c r="Q12" s="39"/>
      <c r="R12" s="39" t="s">
        <v>8</v>
      </c>
      <c r="S12" s="18"/>
      <c r="T12" s="1">
        <v>85</v>
      </c>
      <c r="U12" s="1"/>
      <c r="V12" s="42"/>
      <c r="W12" s="1"/>
      <c r="X12" s="1"/>
      <c r="Y12" s="1"/>
      <c r="Z12" s="1"/>
      <c r="AA12" s="1"/>
      <c r="AB12" s="1"/>
      <c r="AC12" s="1"/>
      <c r="AD12" s="1"/>
      <c r="AE12" s="18"/>
      <c r="AF12" s="1">
        <v>86.02</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100186</v>
      </c>
      <c r="C13" s="19" t="s">
        <v>67</v>
      </c>
      <c r="D13" s="18"/>
      <c r="E13" s="28">
        <f t="shared" si="0"/>
        <v>85</v>
      </c>
      <c r="F13" s="28" t="str">
        <f t="shared" si="1"/>
        <v>A</v>
      </c>
      <c r="G13" s="28">
        <f t="shared" si="2"/>
        <v>85</v>
      </c>
      <c r="H13" s="28" t="str">
        <f t="shared" si="3"/>
        <v>A</v>
      </c>
      <c r="I13" s="36">
        <v>4</v>
      </c>
      <c r="J13" s="28" t="str">
        <f t="shared" si="4"/>
        <v>Memiliki kemampuan menganalisis isi, struktur teks negosiasi, menganalisis aspek makna kebahasaan dalam teks biografi, analisis isi debat, dan mengidentifikasi isi puisi.</v>
      </c>
      <c r="K13" s="28">
        <f t="shared" si="5"/>
        <v>86</v>
      </c>
      <c r="L13" s="28" t="str">
        <f t="shared" si="6"/>
        <v>A</v>
      </c>
      <c r="M13" s="28">
        <f t="shared" si="7"/>
        <v>86</v>
      </c>
      <c r="N13" s="28" t="str">
        <f t="shared" si="8"/>
        <v>A</v>
      </c>
      <c r="O13" s="36">
        <v>4</v>
      </c>
      <c r="P13" s="28" t="str">
        <f t="shared" si="9"/>
        <v>Terampil menulis puisi dengan memerhatikan unsur pembangunnya</v>
      </c>
      <c r="Q13" s="39"/>
      <c r="R13" s="39" t="s">
        <v>8</v>
      </c>
      <c r="S13" s="18"/>
      <c r="T13" s="1">
        <v>85</v>
      </c>
      <c r="U13" s="1"/>
      <c r="V13" s="42"/>
      <c r="W13" s="1"/>
      <c r="X13" s="1"/>
      <c r="Y13" s="1"/>
      <c r="Z13" s="1"/>
      <c r="AA13" s="1"/>
      <c r="AB13" s="1"/>
      <c r="AC13" s="1"/>
      <c r="AD13" s="1"/>
      <c r="AE13" s="18"/>
      <c r="AF13" s="1">
        <v>86</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5">
        <v>1</v>
      </c>
      <c r="FH13" s="46" t="s">
        <v>225</v>
      </c>
      <c r="FI13" s="46" t="s">
        <v>226</v>
      </c>
      <c r="FJ13" s="44">
        <v>40301</v>
      </c>
      <c r="FK13" s="44">
        <v>40311</v>
      </c>
    </row>
    <row r="14" spans="1:167" x14ac:dyDescent="0.25">
      <c r="A14" s="19">
        <v>4</v>
      </c>
      <c r="B14" s="19">
        <v>100202</v>
      </c>
      <c r="C14" s="19" t="s">
        <v>68</v>
      </c>
      <c r="D14" s="18"/>
      <c r="E14" s="28">
        <f t="shared" si="0"/>
        <v>84</v>
      </c>
      <c r="F14" s="28" t="str">
        <f t="shared" si="1"/>
        <v>B</v>
      </c>
      <c r="G14" s="28">
        <f t="shared" si="2"/>
        <v>84</v>
      </c>
      <c r="H14" s="28" t="str">
        <f t="shared" si="3"/>
        <v>B</v>
      </c>
      <c r="I14" s="36">
        <v>3</v>
      </c>
      <c r="J14" s="28" t="str">
        <f t="shared" si="4"/>
        <v>Memiliki kemampuan menganalisis isi, struktur teks negosiasi, menganalisis aspek makna kebahasaan dalam teks biografi, dan analisis isi debat. Namun, perlu peningkatan mengidentifikasi isi puisi.</v>
      </c>
      <c r="K14" s="28">
        <f t="shared" si="5"/>
        <v>86.02</v>
      </c>
      <c r="L14" s="28" t="str">
        <f t="shared" si="6"/>
        <v>A</v>
      </c>
      <c r="M14" s="28">
        <f t="shared" si="7"/>
        <v>86.02</v>
      </c>
      <c r="N14" s="28" t="str">
        <f t="shared" si="8"/>
        <v>A</v>
      </c>
      <c r="O14" s="36">
        <v>4</v>
      </c>
      <c r="P14" s="28" t="str">
        <f t="shared" si="9"/>
        <v>Terampil menulis puisi dengan memerhatikan unsur pembangunnya</v>
      </c>
      <c r="Q14" s="39"/>
      <c r="R14" s="39" t="s">
        <v>8</v>
      </c>
      <c r="S14" s="18"/>
      <c r="T14" s="1">
        <v>83.83</v>
      </c>
      <c r="U14" s="1"/>
      <c r="V14" s="43"/>
      <c r="W14" s="1"/>
      <c r="X14" s="1"/>
      <c r="Y14" s="1"/>
      <c r="Z14" s="1"/>
      <c r="AA14" s="1"/>
      <c r="AB14" s="1"/>
      <c r="AC14" s="1"/>
      <c r="AD14" s="1"/>
      <c r="AE14" s="18"/>
      <c r="AF14" s="1">
        <v>86.02</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5"/>
      <c r="FH14" s="46"/>
      <c r="FI14" s="46"/>
      <c r="FJ14" s="44"/>
      <c r="FK14" s="44"/>
    </row>
    <row r="15" spans="1:167" x14ac:dyDescent="0.25">
      <c r="A15" s="19">
        <v>5</v>
      </c>
      <c r="B15" s="19">
        <v>100218</v>
      </c>
      <c r="C15" s="19" t="s">
        <v>69</v>
      </c>
      <c r="D15" s="18"/>
      <c r="E15" s="28">
        <f t="shared" si="0"/>
        <v>86</v>
      </c>
      <c r="F15" s="28" t="str">
        <f t="shared" si="1"/>
        <v>A</v>
      </c>
      <c r="G15" s="28">
        <f t="shared" si="2"/>
        <v>86</v>
      </c>
      <c r="H15" s="28" t="str">
        <f t="shared" si="3"/>
        <v>A</v>
      </c>
      <c r="I15" s="36">
        <v>4</v>
      </c>
      <c r="J15" s="28" t="str">
        <f t="shared" si="4"/>
        <v>Memiliki kemampuan menganalisis isi, struktur teks negosiasi, menganalisis aspek makna kebahasaan dalam teks biografi, analisis isi debat, dan mengidentifikasi isi puisi.</v>
      </c>
      <c r="K15" s="28">
        <f t="shared" si="5"/>
        <v>86.92</v>
      </c>
      <c r="L15" s="28" t="str">
        <f t="shared" si="6"/>
        <v>A</v>
      </c>
      <c r="M15" s="28">
        <f t="shared" si="7"/>
        <v>86.92</v>
      </c>
      <c r="N15" s="28" t="str">
        <f t="shared" si="8"/>
        <v>A</v>
      </c>
      <c r="O15" s="36">
        <v>4</v>
      </c>
      <c r="P15" s="28" t="str">
        <f t="shared" si="9"/>
        <v>Terampil menulis puisi dengan memerhatikan unsur pembangunnya</v>
      </c>
      <c r="Q15" s="39"/>
      <c r="R15" s="39" t="s">
        <v>8</v>
      </c>
      <c r="S15" s="18"/>
      <c r="T15" s="1">
        <v>86</v>
      </c>
      <c r="U15" s="1"/>
      <c r="V15" s="42"/>
      <c r="W15" s="1"/>
      <c r="X15" s="1"/>
      <c r="Y15" s="1"/>
      <c r="Z15" s="1"/>
      <c r="AA15" s="1"/>
      <c r="AB15" s="1"/>
      <c r="AC15" s="1"/>
      <c r="AD15" s="1"/>
      <c r="AE15" s="18"/>
      <c r="AF15" s="1">
        <v>86.92</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5">
        <v>2</v>
      </c>
      <c r="FH15" s="46" t="s">
        <v>227</v>
      </c>
      <c r="FI15" s="46" t="s">
        <v>228</v>
      </c>
      <c r="FJ15" s="44">
        <v>40302</v>
      </c>
      <c r="FK15" s="44">
        <v>40312</v>
      </c>
    </row>
    <row r="16" spans="1:167" x14ac:dyDescent="0.25">
      <c r="A16" s="19">
        <v>6</v>
      </c>
      <c r="B16" s="19">
        <v>100234</v>
      </c>
      <c r="C16" s="19" t="s">
        <v>70</v>
      </c>
      <c r="D16" s="18"/>
      <c r="E16" s="28">
        <f t="shared" si="0"/>
        <v>83</v>
      </c>
      <c r="F16" s="28" t="str">
        <f t="shared" si="1"/>
        <v>B</v>
      </c>
      <c r="G16" s="28">
        <f t="shared" si="2"/>
        <v>83</v>
      </c>
      <c r="H16" s="28" t="str">
        <f t="shared" si="3"/>
        <v>B</v>
      </c>
      <c r="I16" s="36">
        <v>3</v>
      </c>
      <c r="J16" s="28" t="str">
        <f t="shared" si="4"/>
        <v>Memiliki kemampuan menganalisis isi, struktur teks negosiasi, menganalisis aspek makna kebahasaan dalam teks biografi, dan analisis isi debat. Namun, perlu peningkatan mengidentifikasi isi puisi.</v>
      </c>
      <c r="K16" s="28">
        <f t="shared" si="5"/>
        <v>85.64</v>
      </c>
      <c r="L16" s="28" t="str">
        <f t="shared" si="6"/>
        <v>A</v>
      </c>
      <c r="M16" s="28">
        <f t="shared" si="7"/>
        <v>85.64</v>
      </c>
      <c r="N16" s="28" t="str">
        <f t="shared" si="8"/>
        <v>A</v>
      </c>
      <c r="O16" s="36">
        <v>4</v>
      </c>
      <c r="P16" s="28" t="str">
        <f t="shared" si="9"/>
        <v>Terampil menulis puisi dengan memerhatikan unsur pembangunnya</v>
      </c>
      <c r="Q16" s="39"/>
      <c r="R16" s="39" t="s">
        <v>8</v>
      </c>
      <c r="S16" s="18"/>
      <c r="T16" s="1">
        <v>83.33</v>
      </c>
      <c r="U16" s="1"/>
      <c r="V16" s="42"/>
      <c r="W16" s="1"/>
      <c r="X16" s="1"/>
      <c r="Y16" s="1"/>
      <c r="Z16" s="1"/>
      <c r="AA16" s="1"/>
      <c r="AB16" s="1"/>
      <c r="AC16" s="1"/>
      <c r="AD16" s="1"/>
      <c r="AE16" s="18"/>
      <c r="AF16" s="1">
        <v>85.64</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5"/>
      <c r="FH16" s="46"/>
      <c r="FI16" s="46"/>
      <c r="FJ16" s="44"/>
      <c r="FK16" s="44"/>
    </row>
    <row r="17" spans="1:167" x14ac:dyDescent="0.25">
      <c r="A17" s="19">
        <v>7</v>
      </c>
      <c r="B17" s="19">
        <v>100249</v>
      </c>
      <c r="C17" s="19" t="s">
        <v>71</v>
      </c>
      <c r="D17" s="18"/>
      <c r="E17" s="28">
        <f t="shared" si="0"/>
        <v>85</v>
      </c>
      <c r="F17" s="28" t="str">
        <f t="shared" si="1"/>
        <v>A</v>
      </c>
      <c r="G17" s="28">
        <f t="shared" si="2"/>
        <v>85</v>
      </c>
      <c r="H17" s="28" t="str">
        <f t="shared" si="3"/>
        <v>A</v>
      </c>
      <c r="I17" s="36">
        <v>4</v>
      </c>
      <c r="J17" s="28" t="str">
        <f t="shared" si="4"/>
        <v>Memiliki kemampuan menganalisis isi, struktur teks negosiasi, menganalisis aspek makna kebahasaan dalam teks biografi, analisis isi debat, dan mengidentifikasi isi puisi.</v>
      </c>
      <c r="K17" s="28">
        <f t="shared" si="5"/>
        <v>87</v>
      </c>
      <c r="L17" s="28" t="str">
        <f t="shared" si="6"/>
        <v>A</v>
      </c>
      <c r="M17" s="28">
        <f t="shared" si="7"/>
        <v>87</v>
      </c>
      <c r="N17" s="28" t="str">
        <f t="shared" si="8"/>
        <v>A</v>
      </c>
      <c r="O17" s="36">
        <v>4</v>
      </c>
      <c r="P17" s="28" t="str">
        <f t="shared" si="9"/>
        <v>Terampil menulis puisi dengan memerhatikan unsur pembangunnya</v>
      </c>
      <c r="Q17" s="39"/>
      <c r="R17" s="39" t="s">
        <v>8</v>
      </c>
      <c r="S17" s="18"/>
      <c r="T17" s="1">
        <v>85</v>
      </c>
      <c r="U17" s="1"/>
      <c r="V17" s="42"/>
      <c r="W17" s="1"/>
      <c r="X17" s="1"/>
      <c r="Y17" s="1"/>
      <c r="Z17" s="1"/>
      <c r="AA17" s="1"/>
      <c r="AB17" s="1"/>
      <c r="AC17" s="1"/>
      <c r="AD17" s="1"/>
      <c r="AE17" s="18"/>
      <c r="AF17" s="1">
        <v>87</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5">
        <v>3</v>
      </c>
      <c r="FH17" s="46" t="s">
        <v>229</v>
      </c>
      <c r="FI17" s="46" t="s">
        <v>230</v>
      </c>
      <c r="FJ17" s="44">
        <v>40303</v>
      </c>
      <c r="FK17" s="44">
        <v>40313</v>
      </c>
    </row>
    <row r="18" spans="1:167" x14ac:dyDescent="0.25">
      <c r="A18" s="19">
        <v>8</v>
      </c>
      <c r="B18" s="19">
        <v>100265</v>
      </c>
      <c r="C18" s="19" t="s">
        <v>72</v>
      </c>
      <c r="D18" s="18"/>
      <c r="E18" s="28">
        <f t="shared" si="0"/>
        <v>85</v>
      </c>
      <c r="F18" s="28" t="str">
        <f t="shared" si="1"/>
        <v>A</v>
      </c>
      <c r="G18" s="28">
        <f t="shared" si="2"/>
        <v>85</v>
      </c>
      <c r="H18" s="28" t="str">
        <f t="shared" si="3"/>
        <v>A</v>
      </c>
      <c r="I18" s="36">
        <v>4</v>
      </c>
      <c r="J18" s="28" t="str">
        <f t="shared" si="4"/>
        <v>Memiliki kemampuan menganalisis isi, struktur teks negosiasi, menganalisis aspek makna kebahasaan dalam teks biografi, analisis isi debat, dan mengidentifikasi isi puisi.</v>
      </c>
      <c r="K18" s="28">
        <f t="shared" si="5"/>
        <v>86.41</v>
      </c>
      <c r="L18" s="28" t="str">
        <f t="shared" si="6"/>
        <v>A</v>
      </c>
      <c r="M18" s="28">
        <f t="shared" si="7"/>
        <v>86.41</v>
      </c>
      <c r="N18" s="28" t="str">
        <f t="shared" si="8"/>
        <v>A</v>
      </c>
      <c r="O18" s="36">
        <v>4</v>
      </c>
      <c r="P18" s="28" t="str">
        <f t="shared" si="9"/>
        <v>Terampil menulis puisi dengan memerhatikan unsur pembangunnya</v>
      </c>
      <c r="Q18" s="39"/>
      <c r="R18" s="39" t="s">
        <v>8</v>
      </c>
      <c r="S18" s="18"/>
      <c r="T18" s="1">
        <v>85</v>
      </c>
      <c r="U18" s="1"/>
      <c r="V18" s="42"/>
      <c r="W18" s="1"/>
      <c r="X18" s="1"/>
      <c r="Y18" s="1"/>
      <c r="Z18" s="1"/>
      <c r="AA18" s="1"/>
      <c r="AB18" s="1"/>
      <c r="AC18" s="1"/>
      <c r="AD18" s="1"/>
      <c r="AE18" s="18"/>
      <c r="AF18" s="1">
        <v>86.41</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5"/>
      <c r="FH18" s="46"/>
      <c r="FI18" s="46"/>
      <c r="FJ18" s="44"/>
      <c r="FK18" s="44"/>
    </row>
    <row r="19" spans="1:167" x14ac:dyDescent="0.25">
      <c r="A19" s="19">
        <v>9</v>
      </c>
      <c r="B19" s="19">
        <v>100281</v>
      </c>
      <c r="C19" s="19" t="s">
        <v>73</v>
      </c>
      <c r="D19" s="18"/>
      <c r="E19" s="28">
        <f t="shared" si="0"/>
        <v>86</v>
      </c>
      <c r="F19" s="28" t="str">
        <f t="shared" si="1"/>
        <v>A</v>
      </c>
      <c r="G19" s="28">
        <f t="shared" si="2"/>
        <v>86</v>
      </c>
      <c r="H19" s="28" t="str">
        <f t="shared" si="3"/>
        <v>A</v>
      </c>
      <c r="I19" s="36">
        <v>4</v>
      </c>
      <c r="J19" s="28" t="str">
        <f t="shared" si="4"/>
        <v>Memiliki kemampuan menganalisis isi, struktur teks negosiasi, menganalisis aspek makna kebahasaan dalam teks biografi, analisis isi debat, dan mengidentifikasi isi puisi.</v>
      </c>
      <c r="K19" s="28">
        <f t="shared" si="5"/>
        <v>87.56</v>
      </c>
      <c r="L19" s="28" t="str">
        <f t="shared" si="6"/>
        <v>A</v>
      </c>
      <c r="M19" s="28">
        <f t="shared" si="7"/>
        <v>87.56</v>
      </c>
      <c r="N19" s="28" t="str">
        <f t="shared" si="8"/>
        <v>A</v>
      </c>
      <c r="O19" s="36">
        <v>4</v>
      </c>
      <c r="P19" s="28" t="str">
        <f t="shared" si="9"/>
        <v>Terampil menulis puisi dengan memerhatikan unsur pembangunnya</v>
      </c>
      <c r="Q19" s="39"/>
      <c r="R19" s="39" t="s">
        <v>8</v>
      </c>
      <c r="S19" s="18"/>
      <c r="T19" s="1">
        <v>85.83</v>
      </c>
      <c r="U19" s="1"/>
      <c r="V19" s="42"/>
      <c r="W19" s="1"/>
      <c r="X19" s="1"/>
      <c r="Y19" s="1"/>
      <c r="Z19" s="1"/>
      <c r="AA19" s="1"/>
      <c r="AB19" s="1"/>
      <c r="AC19" s="1"/>
      <c r="AD19" s="1"/>
      <c r="AE19" s="18"/>
      <c r="AF19" s="1">
        <v>87.56</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5">
        <v>4</v>
      </c>
      <c r="FH19" s="46" t="s">
        <v>231</v>
      </c>
      <c r="FI19" s="46" t="s">
        <v>232</v>
      </c>
      <c r="FJ19" s="44">
        <v>40304</v>
      </c>
      <c r="FK19" s="44">
        <v>40314</v>
      </c>
    </row>
    <row r="20" spans="1:167" x14ac:dyDescent="0.25">
      <c r="A20" s="19">
        <v>10</v>
      </c>
      <c r="B20" s="19">
        <v>100297</v>
      </c>
      <c r="C20" s="19" t="s">
        <v>74</v>
      </c>
      <c r="D20" s="18"/>
      <c r="E20" s="28">
        <f t="shared" si="0"/>
        <v>88</v>
      </c>
      <c r="F20" s="28" t="str">
        <f t="shared" si="1"/>
        <v>A</v>
      </c>
      <c r="G20" s="28">
        <f t="shared" si="2"/>
        <v>88</v>
      </c>
      <c r="H20" s="28" t="str">
        <f t="shared" si="3"/>
        <v>A</v>
      </c>
      <c r="I20" s="36">
        <v>4</v>
      </c>
      <c r="J20" s="28" t="str">
        <f t="shared" si="4"/>
        <v>Memiliki kemampuan menganalisis isi, struktur teks negosiasi, menganalisis aspek makna kebahasaan dalam teks biografi, analisis isi debat, dan mengidentifikasi isi puisi.</v>
      </c>
      <c r="K20" s="28">
        <f t="shared" si="5"/>
        <v>89</v>
      </c>
      <c r="L20" s="28" t="str">
        <f t="shared" si="6"/>
        <v>A</v>
      </c>
      <c r="M20" s="28">
        <f t="shared" si="7"/>
        <v>89</v>
      </c>
      <c r="N20" s="28" t="str">
        <f t="shared" si="8"/>
        <v>A</v>
      </c>
      <c r="O20" s="36">
        <v>4</v>
      </c>
      <c r="P20" s="28" t="str">
        <f t="shared" si="9"/>
        <v>Terampil menulis puisi dengan memerhatikan unsur pembangunnya</v>
      </c>
      <c r="Q20" s="39"/>
      <c r="R20" s="39" t="s">
        <v>8</v>
      </c>
      <c r="S20" s="18"/>
      <c r="T20" s="1">
        <v>88</v>
      </c>
      <c r="U20" s="1"/>
      <c r="V20" s="42"/>
      <c r="W20" s="1"/>
      <c r="X20" s="1"/>
      <c r="Y20" s="1"/>
      <c r="Z20" s="1"/>
      <c r="AA20" s="1"/>
      <c r="AB20" s="1"/>
      <c r="AC20" s="1"/>
      <c r="AD20" s="1"/>
      <c r="AE20" s="18"/>
      <c r="AF20" s="1">
        <v>89</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5"/>
      <c r="FH20" s="46"/>
      <c r="FI20" s="46"/>
      <c r="FJ20" s="44"/>
      <c r="FK20" s="44"/>
    </row>
    <row r="21" spans="1:167" x14ac:dyDescent="0.25">
      <c r="A21" s="19">
        <v>11</v>
      </c>
      <c r="B21" s="19">
        <v>100313</v>
      </c>
      <c r="C21" s="19" t="s">
        <v>75</v>
      </c>
      <c r="D21" s="18"/>
      <c r="E21" s="28">
        <f t="shared" si="0"/>
        <v>80</v>
      </c>
      <c r="F21" s="28" t="str">
        <f t="shared" si="1"/>
        <v>B</v>
      </c>
      <c r="G21" s="28">
        <f t="shared" si="2"/>
        <v>80</v>
      </c>
      <c r="H21" s="28" t="str">
        <f t="shared" si="3"/>
        <v>B</v>
      </c>
      <c r="I21" s="36">
        <v>3</v>
      </c>
      <c r="J21" s="28" t="str">
        <f t="shared" si="4"/>
        <v>Memiliki kemampuan menganalisis isi, struktur teks negosiasi, menganalisis aspek makna kebahasaan dalam teks biografi, dan analisis isi debat. Namun, perlu peningkatan mengidentifikasi isi puisi.</v>
      </c>
      <c r="K21" s="28">
        <f t="shared" si="5"/>
        <v>82.69</v>
      </c>
      <c r="L21" s="28" t="str">
        <f t="shared" si="6"/>
        <v>B</v>
      </c>
      <c r="M21" s="28">
        <f t="shared" si="7"/>
        <v>82.69</v>
      </c>
      <c r="N21" s="28" t="str">
        <f t="shared" si="8"/>
        <v>B</v>
      </c>
      <c r="O21" s="36">
        <v>3</v>
      </c>
      <c r="P2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39"/>
      <c r="R21" s="39" t="s">
        <v>8</v>
      </c>
      <c r="S21" s="18"/>
      <c r="T21" s="1">
        <v>79.5</v>
      </c>
      <c r="U21" s="1"/>
      <c r="V21" s="42"/>
      <c r="W21" s="1"/>
      <c r="X21" s="1"/>
      <c r="Y21" s="1"/>
      <c r="Z21" s="1"/>
      <c r="AA21" s="1"/>
      <c r="AB21" s="1"/>
      <c r="AC21" s="1"/>
      <c r="AD21" s="1"/>
      <c r="AE21" s="18"/>
      <c r="AF21" s="1">
        <v>82.69</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5">
        <v>5</v>
      </c>
      <c r="FH21" s="46"/>
      <c r="FI21" s="46"/>
      <c r="FJ21" s="44">
        <v>40305</v>
      </c>
      <c r="FK21" s="44">
        <v>40315</v>
      </c>
    </row>
    <row r="22" spans="1:167" x14ac:dyDescent="0.25">
      <c r="A22" s="19">
        <v>12</v>
      </c>
      <c r="B22" s="19">
        <v>100329</v>
      </c>
      <c r="C22" s="19" t="s">
        <v>76</v>
      </c>
      <c r="D22" s="18"/>
      <c r="E22" s="28">
        <f t="shared" si="0"/>
        <v>85</v>
      </c>
      <c r="F22" s="28" t="str">
        <f t="shared" si="1"/>
        <v>A</v>
      </c>
      <c r="G22" s="28">
        <f t="shared" si="2"/>
        <v>85</v>
      </c>
      <c r="H22" s="28" t="str">
        <f t="shared" si="3"/>
        <v>A</v>
      </c>
      <c r="I22" s="36">
        <v>4</v>
      </c>
      <c r="J22" s="28" t="str">
        <f t="shared" si="4"/>
        <v>Memiliki kemampuan menganalisis isi, struktur teks negosiasi, menganalisis aspek makna kebahasaan dalam teks biografi, analisis isi debat, dan mengidentifikasi isi puisi.</v>
      </c>
      <c r="K22" s="28">
        <f t="shared" si="5"/>
        <v>85</v>
      </c>
      <c r="L22" s="28" t="str">
        <f t="shared" si="6"/>
        <v>A</v>
      </c>
      <c r="M22" s="28">
        <f t="shared" si="7"/>
        <v>85</v>
      </c>
      <c r="N22" s="28" t="str">
        <f t="shared" si="8"/>
        <v>A</v>
      </c>
      <c r="O22" s="36">
        <v>4</v>
      </c>
      <c r="P22" s="28" t="str">
        <f t="shared" si="9"/>
        <v>Terampil menulis puisi dengan memerhatikan unsur pembangunnya</v>
      </c>
      <c r="Q22" s="39"/>
      <c r="R22" s="39" t="s">
        <v>8</v>
      </c>
      <c r="S22" s="18"/>
      <c r="T22" s="1">
        <v>85</v>
      </c>
      <c r="U22" s="1"/>
      <c r="V22" s="42"/>
      <c r="W22" s="1"/>
      <c r="X22" s="1"/>
      <c r="Y22" s="1"/>
      <c r="Z22" s="1"/>
      <c r="AA22" s="1"/>
      <c r="AB22" s="1"/>
      <c r="AC22" s="1"/>
      <c r="AD22" s="1"/>
      <c r="AE22" s="18"/>
      <c r="AF22" s="1">
        <v>85</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5"/>
      <c r="FH22" s="46"/>
      <c r="FI22" s="46"/>
      <c r="FJ22" s="44"/>
      <c r="FK22" s="44"/>
    </row>
    <row r="23" spans="1:167" x14ac:dyDescent="0.25">
      <c r="A23" s="19">
        <v>13</v>
      </c>
      <c r="B23" s="19">
        <v>100345</v>
      </c>
      <c r="C23" s="19" t="s">
        <v>77</v>
      </c>
      <c r="D23" s="18"/>
      <c r="E23" s="28">
        <f t="shared" si="0"/>
        <v>86</v>
      </c>
      <c r="F23" s="28" t="str">
        <f t="shared" si="1"/>
        <v>A</v>
      </c>
      <c r="G23" s="28">
        <f t="shared" si="2"/>
        <v>86</v>
      </c>
      <c r="H23" s="28" t="str">
        <f t="shared" si="3"/>
        <v>A</v>
      </c>
      <c r="I23" s="36">
        <v>4</v>
      </c>
      <c r="J23" s="28" t="str">
        <f t="shared" si="4"/>
        <v>Memiliki kemampuan menganalisis isi, struktur teks negosiasi, menganalisis aspek makna kebahasaan dalam teks biografi, analisis isi debat, dan mengidentifikasi isi puisi.</v>
      </c>
      <c r="K23" s="28">
        <f t="shared" si="5"/>
        <v>87</v>
      </c>
      <c r="L23" s="28" t="str">
        <f t="shared" si="6"/>
        <v>A</v>
      </c>
      <c r="M23" s="28">
        <f t="shared" si="7"/>
        <v>87</v>
      </c>
      <c r="N23" s="28" t="str">
        <f t="shared" si="8"/>
        <v>A</v>
      </c>
      <c r="O23" s="36">
        <v>4</v>
      </c>
      <c r="P23" s="28" t="str">
        <f t="shared" si="9"/>
        <v>Terampil menulis puisi dengan memerhatikan unsur pembangunnya</v>
      </c>
      <c r="Q23" s="39"/>
      <c r="R23" s="39" t="s">
        <v>8</v>
      </c>
      <c r="S23" s="18"/>
      <c r="T23" s="1">
        <v>86</v>
      </c>
      <c r="U23" s="1"/>
      <c r="V23" s="42"/>
      <c r="W23" s="1"/>
      <c r="X23" s="1"/>
      <c r="Y23" s="1"/>
      <c r="Z23" s="1"/>
      <c r="AA23" s="1"/>
      <c r="AB23" s="1"/>
      <c r="AC23" s="1"/>
      <c r="AD23" s="1"/>
      <c r="AE23" s="18"/>
      <c r="AF23" s="1">
        <v>87</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5">
        <v>6</v>
      </c>
      <c r="FH23" s="46"/>
      <c r="FI23" s="46"/>
      <c r="FJ23" s="44">
        <v>40306</v>
      </c>
      <c r="FK23" s="44">
        <v>40316</v>
      </c>
    </row>
    <row r="24" spans="1:167" x14ac:dyDescent="0.25">
      <c r="A24" s="19">
        <v>14</v>
      </c>
      <c r="B24" s="19">
        <v>100361</v>
      </c>
      <c r="C24" s="19" t="s">
        <v>78</v>
      </c>
      <c r="D24" s="18"/>
      <c r="E24" s="28">
        <f t="shared" si="0"/>
        <v>85</v>
      </c>
      <c r="F24" s="28" t="str">
        <f t="shared" si="1"/>
        <v>A</v>
      </c>
      <c r="G24" s="28">
        <f t="shared" si="2"/>
        <v>85</v>
      </c>
      <c r="H24" s="28" t="str">
        <f t="shared" si="3"/>
        <v>A</v>
      </c>
      <c r="I24" s="36">
        <v>4</v>
      </c>
      <c r="J24" s="28" t="str">
        <f t="shared" si="4"/>
        <v>Memiliki kemampuan menganalisis isi, struktur teks negosiasi, menganalisis aspek makna kebahasaan dalam teks biografi, analisis isi debat, dan mengidentifikasi isi puisi.</v>
      </c>
      <c r="K24" s="28">
        <f t="shared" si="5"/>
        <v>86.02</v>
      </c>
      <c r="L24" s="28" t="str">
        <f t="shared" si="6"/>
        <v>A</v>
      </c>
      <c r="M24" s="28">
        <f t="shared" si="7"/>
        <v>86.02</v>
      </c>
      <c r="N24" s="28" t="str">
        <f t="shared" si="8"/>
        <v>A</v>
      </c>
      <c r="O24" s="36">
        <v>4</v>
      </c>
      <c r="P24" s="28" t="str">
        <f t="shared" si="9"/>
        <v>Terampil menulis puisi dengan memerhatikan unsur pembangunnya</v>
      </c>
      <c r="Q24" s="39"/>
      <c r="R24" s="39" t="s">
        <v>8</v>
      </c>
      <c r="S24" s="18"/>
      <c r="T24" s="1">
        <v>85</v>
      </c>
      <c r="U24" s="1"/>
      <c r="V24" s="42"/>
      <c r="W24" s="1"/>
      <c r="X24" s="1"/>
      <c r="Y24" s="1"/>
      <c r="Z24" s="1"/>
      <c r="AA24" s="1"/>
      <c r="AB24" s="1"/>
      <c r="AC24" s="1"/>
      <c r="AD24" s="1"/>
      <c r="AE24" s="18"/>
      <c r="AF24" s="1">
        <v>86.02</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5"/>
      <c r="FH24" s="46"/>
      <c r="FI24" s="46"/>
      <c r="FJ24" s="44"/>
      <c r="FK24" s="44"/>
    </row>
    <row r="25" spans="1:167" x14ac:dyDescent="0.25">
      <c r="A25" s="19">
        <v>15</v>
      </c>
      <c r="B25" s="19">
        <v>100376</v>
      </c>
      <c r="C25" s="19" t="s">
        <v>79</v>
      </c>
      <c r="D25" s="18"/>
      <c r="E25" s="28">
        <f t="shared" si="0"/>
        <v>84</v>
      </c>
      <c r="F25" s="28" t="str">
        <f t="shared" si="1"/>
        <v>B</v>
      </c>
      <c r="G25" s="28">
        <f t="shared" si="2"/>
        <v>84</v>
      </c>
      <c r="H25" s="28" t="str">
        <f t="shared" si="3"/>
        <v>B</v>
      </c>
      <c r="I25" s="36">
        <v>3</v>
      </c>
      <c r="J25" s="28" t="str">
        <f t="shared" si="4"/>
        <v>Memiliki kemampuan menganalisis isi, struktur teks negosiasi, menganalisis aspek makna kebahasaan dalam teks biografi, dan analisis isi debat. Namun, perlu peningkatan mengidentifikasi isi puisi.</v>
      </c>
      <c r="K25" s="28">
        <f t="shared" si="5"/>
        <v>85.77</v>
      </c>
      <c r="L25" s="28" t="str">
        <f t="shared" si="6"/>
        <v>A</v>
      </c>
      <c r="M25" s="28">
        <f t="shared" si="7"/>
        <v>85.77</v>
      </c>
      <c r="N25" s="28" t="str">
        <f t="shared" si="8"/>
        <v>A</v>
      </c>
      <c r="O25" s="36">
        <v>4</v>
      </c>
      <c r="P25" s="28" t="str">
        <f t="shared" si="9"/>
        <v>Terampil menulis puisi dengan memerhatikan unsur pembangunnya</v>
      </c>
      <c r="Q25" s="39"/>
      <c r="R25" s="39" t="s">
        <v>8</v>
      </c>
      <c r="S25" s="18"/>
      <c r="T25" s="1">
        <v>83.5</v>
      </c>
      <c r="U25" s="1"/>
      <c r="V25" s="42"/>
      <c r="W25" s="1"/>
      <c r="X25" s="1"/>
      <c r="Y25" s="1"/>
      <c r="Z25" s="1"/>
      <c r="AA25" s="1"/>
      <c r="AB25" s="1"/>
      <c r="AC25" s="1"/>
      <c r="AD25" s="1"/>
      <c r="AE25" s="18"/>
      <c r="AF25" s="1">
        <v>85.77</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71" t="s">
        <v>80</v>
      </c>
      <c r="FD25" s="71"/>
      <c r="FE25" s="71"/>
      <c r="FG25" s="45">
        <v>7</v>
      </c>
      <c r="FH25" s="46"/>
      <c r="FI25" s="46"/>
      <c r="FJ25" s="44">
        <v>40307</v>
      </c>
      <c r="FK25" s="44">
        <v>40317</v>
      </c>
    </row>
    <row r="26" spans="1:167" x14ac:dyDescent="0.25">
      <c r="A26" s="19">
        <v>16</v>
      </c>
      <c r="B26" s="19">
        <v>100391</v>
      </c>
      <c r="C26" s="19" t="s">
        <v>81</v>
      </c>
      <c r="D26" s="18"/>
      <c r="E26" s="28">
        <f t="shared" si="0"/>
        <v>86</v>
      </c>
      <c r="F26" s="28" t="str">
        <f t="shared" si="1"/>
        <v>A</v>
      </c>
      <c r="G26" s="28">
        <f t="shared" si="2"/>
        <v>86</v>
      </c>
      <c r="H26" s="28" t="str">
        <f t="shared" si="3"/>
        <v>A</v>
      </c>
      <c r="I26" s="36">
        <v>4</v>
      </c>
      <c r="J26" s="28" t="str">
        <f t="shared" si="4"/>
        <v>Memiliki kemampuan menganalisis isi, struktur teks negosiasi, menganalisis aspek makna kebahasaan dalam teks biografi, analisis isi debat, dan mengidentifikasi isi puisi.</v>
      </c>
      <c r="K26" s="28">
        <f t="shared" si="5"/>
        <v>87.31</v>
      </c>
      <c r="L26" s="28" t="str">
        <f t="shared" si="6"/>
        <v>A</v>
      </c>
      <c r="M26" s="28">
        <f t="shared" si="7"/>
        <v>87.31</v>
      </c>
      <c r="N26" s="28" t="str">
        <f t="shared" si="8"/>
        <v>A</v>
      </c>
      <c r="O26" s="36">
        <v>4</v>
      </c>
      <c r="P26" s="28" t="str">
        <f t="shared" si="9"/>
        <v>Terampil menulis puisi dengan memerhatikan unsur pembangunnya</v>
      </c>
      <c r="Q26" s="39"/>
      <c r="R26" s="39" t="s">
        <v>8</v>
      </c>
      <c r="S26" s="18"/>
      <c r="T26" s="1">
        <v>85.5</v>
      </c>
      <c r="U26" s="1"/>
      <c r="V26" s="42"/>
      <c r="W26" s="1"/>
      <c r="X26" s="1"/>
      <c r="Y26" s="1"/>
      <c r="Z26" s="1"/>
      <c r="AA26" s="1"/>
      <c r="AB26" s="1"/>
      <c r="AC26" s="1"/>
      <c r="AD26" s="1"/>
      <c r="AE26" s="18"/>
      <c r="AF26" s="1">
        <v>87.31</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5"/>
      <c r="FH26" s="46"/>
      <c r="FI26" s="46"/>
      <c r="FJ26" s="44"/>
      <c r="FK26" s="44"/>
    </row>
    <row r="27" spans="1:167" x14ac:dyDescent="0.25">
      <c r="A27" s="19">
        <v>17</v>
      </c>
      <c r="B27" s="19">
        <v>100407</v>
      </c>
      <c r="C27" s="19" t="s">
        <v>82</v>
      </c>
      <c r="D27" s="18"/>
      <c r="E27" s="28">
        <f t="shared" si="0"/>
        <v>86</v>
      </c>
      <c r="F27" s="28" t="str">
        <f t="shared" si="1"/>
        <v>A</v>
      </c>
      <c r="G27" s="28">
        <f t="shared" si="2"/>
        <v>86</v>
      </c>
      <c r="H27" s="28" t="str">
        <f t="shared" si="3"/>
        <v>A</v>
      </c>
      <c r="I27" s="36">
        <v>4</v>
      </c>
      <c r="J27" s="28" t="str">
        <f t="shared" si="4"/>
        <v>Memiliki kemampuan menganalisis isi, struktur teks negosiasi, menganalisis aspek makna kebahasaan dalam teks biografi, analisis isi debat, dan mengidentifikasi isi puisi.</v>
      </c>
      <c r="K27" s="28">
        <f t="shared" si="5"/>
        <v>87.56</v>
      </c>
      <c r="L27" s="28" t="str">
        <f t="shared" si="6"/>
        <v>A</v>
      </c>
      <c r="M27" s="28">
        <f t="shared" si="7"/>
        <v>87.56</v>
      </c>
      <c r="N27" s="28" t="str">
        <f t="shared" si="8"/>
        <v>A</v>
      </c>
      <c r="O27" s="36">
        <v>4</v>
      </c>
      <c r="P27" s="28" t="str">
        <f t="shared" si="9"/>
        <v>Terampil menulis puisi dengan memerhatikan unsur pembangunnya</v>
      </c>
      <c r="Q27" s="39"/>
      <c r="R27" s="39" t="s">
        <v>8</v>
      </c>
      <c r="S27" s="18"/>
      <c r="T27" s="1">
        <v>85.83</v>
      </c>
      <c r="U27" s="1"/>
      <c r="V27" s="42"/>
      <c r="W27" s="1"/>
      <c r="X27" s="1"/>
      <c r="Y27" s="1"/>
      <c r="Z27" s="1"/>
      <c r="AA27" s="1"/>
      <c r="AB27" s="1"/>
      <c r="AC27" s="1"/>
      <c r="AD27" s="1"/>
      <c r="AE27" s="18"/>
      <c r="AF27" s="1">
        <v>87.56</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5">
        <v>8</v>
      </c>
      <c r="FH27" s="46"/>
      <c r="FI27" s="46"/>
      <c r="FJ27" s="44">
        <v>40308</v>
      </c>
      <c r="FK27" s="44">
        <v>40318</v>
      </c>
    </row>
    <row r="28" spans="1:167" x14ac:dyDescent="0.25">
      <c r="A28" s="19">
        <v>18</v>
      </c>
      <c r="B28" s="19">
        <v>100423</v>
      </c>
      <c r="C28" s="19" t="s">
        <v>83</v>
      </c>
      <c r="D28" s="18"/>
      <c r="E28" s="28">
        <f t="shared" si="0"/>
        <v>78</v>
      </c>
      <c r="F28" s="28" t="str">
        <f t="shared" si="1"/>
        <v>B</v>
      </c>
      <c r="G28" s="28">
        <f t="shared" si="2"/>
        <v>78</v>
      </c>
      <c r="H28" s="28" t="str">
        <f t="shared" si="3"/>
        <v>B</v>
      </c>
      <c r="I28" s="36">
        <v>3</v>
      </c>
      <c r="J28" s="28" t="str">
        <f t="shared" si="4"/>
        <v>Memiliki kemampuan menganalisis isi, struktur teks negosiasi, menganalisis aspek makna kebahasaan dalam teks biografi, dan analisis isi debat. Namun, perlu peningkatan mengidentifikasi isi puisi.</v>
      </c>
      <c r="K28" s="28">
        <f t="shared" si="5"/>
        <v>80</v>
      </c>
      <c r="L28" s="28" t="str">
        <f t="shared" si="6"/>
        <v>B</v>
      </c>
      <c r="M28" s="28">
        <f t="shared" si="7"/>
        <v>80</v>
      </c>
      <c r="N28" s="28" t="str">
        <f t="shared" si="8"/>
        <v>B</v>
      </c>
      <c r="O28" s="36">
        <v>3</v>
      </c>
      <c r="P2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8" s="39"/>
      <c r="R28" s="39" t="s">
        <v>8</v>
      </c>
      <c r="S28" s="18"/>
      <c r="T28" s="1">
        <v>78</v>
      </c>
      <c r="U28" s="1"/>
      <c r="V28" s="42"/>
      <c r="W28" s="1"/>
      <c r="X28" s="1"/>
      <c r="Y28" s="1"/>
      <c r="Z28" s="1"/>
      <c r="AA28" s="1"/>
      <c r="AB28" s="1"/>
      <c r="AC28" s="1"/>
      <c r="AD28" s="1"/>
      <c r="AE28" s="18"/>
      <c r="AF28" s="1">
        <v>80</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5"/>
      <c r="FH28" s="46"/>
      <c r="FI28" s="46"/>
      <c r="FJ28" s="44"/>
      <c r="FK28" s="44"/>
    </row>
    <row r="29" spans="1:167" x14ac:dyDescent="0.25">
      <c r="A29" s="19">
        <v>19</v>
      </c>
      <c r="B29" s="19">
        <v>100439</v>
      </c>
      <c r="C29" s="19" t="s">
        <v>84</v>
      </c>
      <c r="D29" s="18"/>
      <c r="E29" s="28">
        <f t="shared" si="0"/>
        <v>83</v>
      </c>
      <c r="F29" s="28" t="str">
        <f t="shared" si="1"/>
        <v>B</v>
      </c>
      <c r="G29" s="28">
        <f t="shared" si="2"/>
        <v>83</v>
      </c>
      <c r="H29" s="28" t="str">
        <f t="shared" si="3"/>
        <v>B</v>
      </c>
      <c r="I29" s="36">
        <v>3</v>
      </c>
      <c r="J29" s="28" t="str">
        <f t="shared" si="4"/>
        <v>Memiliki kemampuan menganalisis isi, struktur teks negosiasi, menganalisis aspek makna kebahasaan dalam teks biografi, dan analisis isi debat. Namun, perlu peningkatan mengidentifikasi isi puisi.</v>
      </c>
      <c r="K29" s="28">
        <f t="shared" si="5"/>
        <v>84.23</v>
      </c>
      <c r="L29" s="28" t="str">
        <f t="shared" si="6"/>
        <v>A</v>
      </c>
      <c r="M29" s="28">
        <f t="shared" si="7"/>
        <v>84.23</v>
      </c>
      <c r="N29" s="28" t="str">
        <f t="shared" si="8"/>
        <v>A</v>
      </c>
      <c r="O29" s="36">
        <v>3</v>
      </c>
      <c r="P2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39"/>
      <c r="R29" s="39" t="s">
        <v>8</v>
      </c>
      <c r="S29" s="18"/>
      <c r="T29" s="1">
        <v>83</v>
      </c>
      <c r="U29" s="1"/>
      <c r="V29" s="42"/>
      <c r="W29" s="1"/>
      <c r="X29" s="1"/>
      <c r="Y29" s="1"/>
      <c r="Z29" s="1"/>
      <c r="AA29" s="1"/>
      <c r="AB29" s="1"/>
      <c r="AC29" s="1"/>
      <c r="AD29" s="1"/>
      <c r="AE29" s="18"/>
      <c r="AF29" s="1">
        <v>84.23</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5">
        <v>9</v>
      </c>
      <c r="FH29" s="46"/>
      <c r="FI29" s="46"/>
      <c r="FJ29" s="44">
        <v>40309</v>
      </c>
      <c r="FK29" s="44">
        <v>40319</v>
      </c>
    </row>
    <row r="30" spans="1:167" x14ac:dyDescent="0.25">
      <c r="A30" s="19">
        <v>20</v>
      </c>
      <c r="B30" s="19">
        <v>100455</v>
      </c>
      <c r="C30" s="19" t="s">
        <v>85</v>
      </c>
      <c r="D30" s="18"/>
      <c r="E30" s="28">
        <f t="shared" si="0"/>
        <v>83</v>
      </c>
      <c r="F30" s="28" t="str">
        <f t="shared" si="1"/>
        <v>B</v>
      </c>
      <c r="G30" s="28">
        <f t="shared" si="2"/>
        <v>83</v>
      </c>
      <c r="H30" s="28" t="str">
        <f t="shared" si="3"/>
        <v>B</v>
      </c>
      <c r="I30" s="36">
        <v>3</v>
      </c>
      <c r="J30" s="28" t="str">
        <f t="shared" si="4"/>
        <v>Memiliki kemampuan menganalisis isi, struktur teks negosiasi, menganalisis aspek makna kebahasaan dalam teks biografi, dan analisis isi debat. Namun, perlu peningkatan mengidentifikasi isi puisi.</v>
      </c>
      <c r="K30" s="28">
        <f t="shared" si="5"/>
        <v>85</v>
      </c>
      <c r="L30" s="28" t="str">
        <f t="shared" si="6"/>
        <v>A</v>
      </c>
      <c r="M30" s="28">
        <f t="shared" si="7"/>
        <v>85</v>
      </c>
      <c r="N30" s="28" t="str">
        <f t="shared" si="8"/>
        <v>A</v>
      </c>
      <c r="O30" s="36">
        <v>4</v>
      </c>
      <c r="P30" s="28" t="str">
        <f t="shared" si="9"/>
        <v>Terampil menulis puisi dengan memerhatikan unsur pembangunnya</v>
      </c>
      <c r="Q30" s="39"/>
      <c r="R30" s="39" t="s">
        <v>8</v>
      </c>
      <c r="S30" s="18"/>
      <c r="T30" s="1">
        <v>82.5</v>
      </c>
      <c r="U30" s="1"/>
      <c r="V30" s="42"/>
      <c r="W30" s="1"/>
      <c r="X30" s="1"/>
      <c r="Y30" s="1"/>
      <c r="Z30" s="1"/>
      <c r="AA30" s="1"/>
      <c r="AB30" s="1"/>
      <c r="AC30" s="1"/>
      <c r="AD30" s="1"/>
      <c r="AE30" s="18"/>
      <c r="AF30" s="1">
        <v>85</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5"/>
      <c r="FH30" s="46"/>
      <c r="FI30" s="46"/>
      <c r="FJ30" s="44"/>
      <c r="FK30" s="44"/>
    </row>
    <row r="31" spans="1:167" x14ac:dyDescent="0.25">
      <c r="A31" s="19">
        <v>21</v>
      </c>
      <c r="B31" s="19">
        <v>100471</v>
      </c>
      <c r="C31" s="19" t="s">
        <v>86</v>
      </c>
      <c r="D31" s="18"/>
      <c r="E31" s="28">
        <f t="shared" si="0"/>
        <v>87</v>
      </c>
      <c r="F31" s="28" t="str">
        <f t="shared" si="1"/>
        <v>A</v>
      </c>
      <c r="G31" s="28">
        <f t="shared" si="2"/>
        <v>87</v>
      </c>
      <c r="H31" s="28" t="str">
        <f t="shared" si="3"/>
        <v>A</v>
      </c>
      <c r="I31" s="36">
        <v>4</v>
      </c>
      <c r="J31" s="28" t="str">
        <f t="shared" si="4"/>
        <v>Memiliki kemampuan menganalisis isi, struktur teks negosiasi, menganalisis aspek makna kebahasaan dalam teks biografi, analisis isi debat, dan mengidentifikasi isi puisi.</v>
      </c>
      <c r="K31" s="28">
        <f t="shared" si="5"/>
        <v>88</v>
      </c>
      <c r="L31" s="28" t="str">
        <f t="shared" si="6"/>
        <v>A</v>
      </c>
      <c r="M31" s="28">
        <f t="shared" si="7"/>
        <v>88</v>
      </c>
      <c r="N31" s="28" t="str">
        <f t="shared" si="8"/>
        <v>A</v>
      </c>
      <c r="O31" s="36">
        <v>4</v>
      </c>
      <c r="P31" s="28" t="str">
        <f t="shared" si="9"/>
        <v>Terampil menulis puisi dengan memerhatikan unsur pembangunnya</v>
      </c>
      <c r="Q31" s="39"/>
      <c r="R31" s="39" t="s">
        <v>8</v>
      </c>
      <c r="S31" s="18"/>
      <c r="T31" s="1">
        <v>87</v>
      </c>
      <c r="U31" s="1"/>
      <c r="V31" s="42"/>
      <c r="W31" s="1"/>
      <c r="X31" s="1"/>
      <c r="Y31" s="1"/>
      <c r="Z31" s="1"/>
      <c r="AA31" s="1"/>
      <c r="AB31" s="1"/>
      <c r="AC31" s="1"/>
      <c r="AD31" s="1"/>
      <c r="AE31" s="18"/>
      <c r="AF31" s="1">
        <v>88</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5">
        <v>10</v>
      </c>
      <c r="FH31" s="46"/>
      <c r="FI31" s="46"/>
      <c r="FJ31" s="44">
        <v>40310</v>
      </c>
      <c r="FK31" s="44">
        <v>40320</v>
      </c>
    </row>
    <row r="32" spans="1:167" x14ac:dyDescent="0.25">
      <c r="A32" s="19">
        <v>22</v>
      </c>
      <c r="B32" s="19">
        <v>100487</v>
      </c>
      <c r="C32" s="19" t="s">
        <v>87</v>
      </c>
      <c r="D32" s="18"/>
      <c r="E32" s="28">
        <f t="shared" si="0"/>
        <v>80</v>
      </c>
      <c r="F32" s="28" t="str">
        <f t="shared" si="1"/>
        <v>B</v>
      </c>
      <c r="G32" s="28">
        <f t="shared" si="2"/>
        <v>80</v>
      </c>
      <c r="H32" s="28" t="str">
        <f t="shared" si="3"/>
        <v>B</v>
      </c>
      <c r="I32" s="36">
        <v>3</v>
      </c>
      <c r="J32" s="28" t="str">
        <f t="shared" si="4"/>
        <v>Memiliki kemampuan menganalisis isi, struktur teks negosiasi, menganalisis aspek makna kebahasaan dalam teks biografi, dan analisis isi debat. Namun, perlu peningkatan mengidentifikasi isi puisi.</v>
      </c>
      <c r="K32" s="28">
        <f t="shared" si="5"/>
        <v>85.38</v>
      </c>
      <c r="L32" s="28" t="str">
        <f t="shared" si="6"/>
        <v>A</v>
      </c>
      <c r="M32" s="28">
        <f t="shared" si="7"/>
        <v>85.38</v>
      </c>
      <c r="N32" s="28" t="str">
        <f t="shared" si="8"/>
        <v>A</v>
      </c>
      <c r="O32" s="36">
        <v>4</v>
      </c>
      <c r="P32" s="28" t="str">
        <f t="shared" si="9"/>
        <v>Terampil menulis puisi dengan memerhatikan unsur pembangunnya</v>
      </c>
      <c r="Q32" s="39"/>
      <c r="R32" s="39" t="s">
        <v>8</v>
      </c>
      <c r="S32" s="18"/>
      <c r="T32" s="1">
        <v>80</v>
      </c>
      <c r="U32" s="1"/>
      <c r="V32" s="42"/>
      <c r="W32" s="1"/>
      <c r="X32" s="1"/>
      <c r="Y32" s="1"/>
      <c r="Z32" s="1"/>
      <c r="AA32" s="1"/>
      <c r="AB32" s="1"/>
      <c r="AC32" s="1"/>
      <c r="AD32" s="1"/>
      <c r="AE32" s="18"/>
      <c r="AF32" s="1">
        <v>85.38</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5"/>
      <c r="FH32" s="44"/>
      <c r="FI32" s="44"/>
      <c r="FJ32" s="44"/>
      <c r="FK32" s="44"/>
    </row>
    <row r="33" spans="1:157" x14ac:dyDescent="0.25">
      <c r="A33" s="19">
        <v>23</v>
      </c>
      <c r="B33" s="19">
        <v>100503</v>
      </c>
      <c r="C33" s="19" t="s">
        <v>88</v>
      </c>
      <c r="D33" s="18"/>
      <c r="E33" s="28">
        <f t="shared" si="0"/>
        <v>77</v>
      </c>
      <c r="F33" s="28" t="str">
        <f t="shared" si="1"/>
        <v>B</v>
      </c>
      <c r="G33" s="28">
        <f t="shared" si="2"/>
        <v>77</v>
      </c>
      <c r="H33" s="28" t="str">
        <f t="shared" si="3"/>
        <v>B</v>
      </c>
      <c r="I33" s="36">
        <v>3</v>
      </c>
      <c r="J33" s="28" t="str">
        <f t="shared" si="4"/>
        <v>Memiliki kemampuan menganalisis isi, struktur teks negosiasi, menganalisis aspek makna kebahasaan dalam teks biografi, dan analisis isi debat. Namun, perlu peningkatan mengidentifikasi isi puisi.</v>
      </c>
      <c r="K33" s="28">
        <f t="shared" si="5"/>
        <v>81.02</v>
      </c>
      <c r="L33" s="28" t="str">
        <f t="shared" si="6"/>
        <v>B</v>
      </c>
      <c r="M33" s="28">
        <f t="shared" si="7"/>
        <v>81.02</v>
      </c>
      <c r="N33" s="28" t="str">
        <f t="shared" si="8"/>
        <v>B</v>
      </c>
      <c r="O33" s="36">
        <v>3</v>
      </c>
      <c r="P3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3" s="39"/>
      <c r="R33" s="39" t="s">
        <v>8</v>
      </c>
      <c r="S33" s="18"/>
      <c r="T33" s="1">
        <v>77.33</v>
      </c>
      <c r="U33" s="1"/>
      <c r="V33" s="42"/>
      <c r="W33" s="1"/>
      <c r="X33" s="1"/>
      <c r="Y33" s="1"/>
      <c r="Z33" s="1"/>
      <c r="AA33" s="1"/>
      <c r="AB33" s="1"/>
      <c r="AC33" s="1"/>
      <c r="AD33" s="1"/>
      <c r="AE33" s="18"/>
      <c r="AF33" s="1">
        <v>81.02</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100518</v>
      </c>
      <c r="C34" s="19" t="s">
        <v>89</v>
      </c>
      <c r="D34" s="18"/>
      <c r="E34" s="28">
        <f t="shared" si="0"/>
        <v>88</v>
      </c>
      <c r="F34" s="28" t="str">
        <f t="shared" si="1"/>
        <v>A</v>
      </c>
      <c r="G34" s="28">
        <f t="shared" si="2"/>
        <v>88</v>
      </c>
      <c r="H34" s="28" t="str">
        <f t="shared" si="3"/>
        <v>A</v>
      </c>
      <c r="I34" s="36">
        <v>4</v>
      </c>
      <c r="J34" s="28" t="str">
        <f t="shared" si="4"/>
        <v>Memiliki kemampuan menganalisis isi, struktur teks negosiasi, menganalisis aspek makna kebahasaan dalam teks biografi, analisis isi debat, dan mengidentifikasi isi puisi.</v>
      </c>
      <c r="K34" s="28">
        <f t="shared" si="5"/>
        <v>89</v>
      </c>
      <c r="L34" s="28" t="str">
        <f t="shared" si="6"/>
        <v>A</v>
      </c>
      <c r="M34" s="28">
        <f t="shared" si="7"/>
        <v>89</v>
      </c>
      <c r="N34" s="28" t="str">
        <f t="shared" si="8"/>
        <v>A</v>
      </c>
      <c r="O34" s="36">
        <v>4</v>
      </c>
      <c r="P34" s="28" t="str">
        <f t="shared" si="9"/>
        <v>Terampil menulis puisi dengan memerhatikan unsur pembangunnya</v>
      </c>
      <c r="Q34" s="39"/>
      <c r="R34" s="39" t="s">
        <v>8</v>
      </c>
      <c r="S34" s="18"/>
      <c r="T34" s="1">
        <v>88</v>
      </c>
      <c r="U34" s="1"/>
      <c r="V34" s="42"/>
      <c r="W34" s="1"/>
      <c r="X34" s="1"/>
      <c r="Y34" s="1"/>
      <c r="Z34" s="1"/>
      <c r="AA34" s="1"/>
      <c r="AB34" s="1"/>
      <c r="AC34" s="1"/>
      <c r="AD34" s="1"/>
      <c r="AE34" s="18"/>
      <c r="AF34" s="1">
        <v>89</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100534</v>
      </c>
      <c r="C35" s="19" t="s">
        <v>90</v>
      </c>
      <c r="D35" s="18"/>
      <c r="E35" s="28">
        <f t="shared" si="0"/>
        <v>79</v>
      </c>
      <c r="F35" s="28" t="str">
        <f t="shared" si="1"/>
        <v>B</v>
      </c>
      <c r="G35" s="28">
        <f t="shared" si="2"/>
        <v>79</v>
      </c>
      <c r="H35" s="28" t="str">
        <f t="shared" si="3"/>
        <v>B</v>
      </c>
      <c r="I35" s="36">
        <v>3</v>
      </c>
      <c r="J35" s="28" t="str">
        <f t="shared" si="4"/>
        <v>Memiliki kemampuan menganalisis isi, struktur teks negosiasi, menganalisis aspek makna kebahasaan dalam teks biografi, dan analisis isi debat. Namun, perlu peningkatan mengidentifikasi isi puisi.</v>
      </c>
      <c r="K35" s="28">
        <f t="shared" si="5"/>
        <v>79</v>
      </c>
      <c r="L35" s="28" t="str">
        <f t="shared" si="6"/>
        <v>B</v>
      </c>
      <c r="M35" s="28">
        <f t="shared" si="7"/>
        <v>79</v>
      </c>
      <c r="N35" s="28" t="str">
        <f t="shared" si="8"/>
        <v>B</v>
      </c>
      <c r="O35" s="36">
        <v>4</v>
      </c>
      <c r="P35" s="28" t="str">
        <f t="shared" si="9"/>
        <v>Terampil menulis puisi dengan memerhatikan unsur pembangunnya</v>
      </c>
      <c r="Q35" s="39"/>
      <c r="R35" s="39" t="s">
        <v>9</v>
      </c>
      <c r="S35" s="18"/>
      <c r="T35" s="1">
        <v>79</v>
      </c>
      <c r="U35" s="1"/>
      <c r="V35" s="42"/>
      <c r="W35" s="1"/>
      <c r="X35" s="1"/>
      <c r="Y35" s="1"/>
      <c r="Z35" s="1"/>
      <c r="AA35" s="1"/>
      <c r="AB35" s="1"/>
      <c r="AC35" s="1"/>
      <c r="AD35" s="1"/>
      <c r="AE35" s="18"/>
      <c r="AF35" s="1">
        <v>79</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100550</v>
      </c>
      <c r="C36" s="19" t="s">
        <v>91</v>
      </c>
      <c r="D36" s="18"/>
      <c r="E36" s="28">
        <f t="shared" si="0"/>
        <v>81</v>
      </c>
      <c r="F36" s="28" t="str">
        <f t="shared" si="1"/>
        <v>B</v>
      </c>
      <c r="G36" s="28">
        <f t="shared" si="2"/>
        <v>81</v>
      </c>
      <c r="H36" s="28" t="str">
        <f t="shared" si="3"/>
        <v>B</v>
      </c>
      <c r="I36" s="36">
        <v>3</v>
      </c>
      <c r="J36" s="28" t="str">
        <f t="shared" si="4"/>
        <v>Memiliki kemampuan menganalisis isi, struktur teks negosiasi, menganalisis aspek makna kebahasaan dalam teks biografi, dan analisis isi debat. Namun, perlu peningkatan mengidentifikasi isi puisi.</v>
      </c>
      <c r="K36" s="28">
        <f t="shared" si="5"/>
        <v>86.28</v>
      </c>
      <c r="L36" s="28" t="str">
        <f t="shared" si="6"/>
        <v>A</v>
      </c>
      <c r="M36" s="28">
        <f t="shared" si="7"/>
        <v>86.28</v>
      </c>
      <c r="N36" s="28" t="str">
        <f t="shared" si="8"/>
        <v>A</v>
      </c>
      <c r="O36" s="36">
        <v>4</v>
      </c>
      <c r="P36" s="28" t="str">
        <f t="shared" si="9"/>
        <v>Terampil menulis puisi dengan memerhatikan unsur pembangunnya</v>
      </c>
      <c r="Q36" s="39"/>
      <c r="R36" s="39" t="s">
        <v>8</v>
      </c>
      <c r="S36" s="18"/>
      <c r="T36" s="1">
        <v>81</v>
      </c>
      <c r="U36" s="1"/>
      <c r="V36" s="42"/>
      <c r="W36" s="1"/>
      <c r="X36" s="1"/>
      <c r="Y36" s="1"/>
      <c r="Z36" s="1"/>
      <c r="AA36" s="1"/>
      <c r="AB36" s="1"/>
      <c r="AC36" s="1"/>
      <c r="AD36" s="1"/>
      <c r="AE36" s="18"/>
      <c r="AF36" s="1">
        <v>86.28</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100566</v>
      </c>
      <c r="C37" s="19" t="s">
        <v>92</v>
      </c>
      <c r="D37" s="18"/>
      <c r="E37" s="28">
        <f t="shared" si="0"/>
        <v>82</v>
      </c>
      <c r="F37" s="28" t="str">
        <f t="shared" si="1"/>
        <v>B</v>
      </c>
      <c r="G37" s="28">
        <f t="shared" si="2"/>
        <v>82</v>
      </c>
      <c r="H37" s="28" t="str">
        <f t="shared" si="3"/>
        <v>B</v>
      </c>
      <c r="I37" s="36">
        <v>3</v>
      </c>
      <c r="J37" s="28" t="str">
        <f t="shared" si="4"/>
        <v>Memiliki kemampuan menganalisis isi, struktur teks negosiasi, menganalisis aspek makna kebahasaan dalam teks biografi, dan analisis isi debat. Namun, perlu peningkatan mengidentifikasi isi puisi.</v>
      </c>
      <c r="K37" s="28">
        <f t="shared" si="5"/>
        <v>83</v>
      </c>
      <c r="L37" s="28" t="str">
        <f t="shared" si="6"/>
        <v>B</v>
      </c>
      <c r="M37" s="28">
        <f t="shared" si="7"/>
        <v>83</v>
      </c>
      <c r="N37" s="28" t="str">
        <f t="shared" si="8"/>
        <v>B</v>
      </c>
      <c r="O37" s="36">
        <v>3</v>
      </c>
      <c r="P3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7" s="39"/>
      <c r="R37" s="39" t="s">
        <v>8</v>
      </c>
      <c r="S37" s="18"/>
      <c r="T37" s="1">
        <v>82</v>
      </c>
      <c r="U37" s="1"/>
      <c r="V37" s="42"/>
      <c r="W37" s="1"/>
      <c r="X37" s="1"/>
      <c r="Y37" s="1"/>
      <c r="Z37" s="1"/>
      <c r="AA37" s="1"/>
      <c r="AB37" s="1"/>
      <c r="AC37" s="1"/>
      <c r="AD37" s="1"/>
      <c r="AE37" s="18"/>
      <c r="AF37" s="1">
        <v>83</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100582</v>
      </c>
      <c r="C38" s="19" t="s">
        <v>93</v>
      </c>
      <c r="D38" s="18"/>
      <c r="E38" s="28">
        <f t="shared" si="0"/>
        <v>85</v>
      </c>
      <c r="F38" s="28" t="str">
        <f t="shared" si="1"/>
        <v>A</v>
      </c>
      <c r="G38" s="28">
        <f t="shared" si="2"/>
        <v>85</v>
      </c>
      <c r="H38" s="28" t="str">
        <f t="shared" si="3"/>
        <v>A</v>
      </c>
      <c r="I38" s="36">
        <v>4</v>
      </c>
      <c r="J38" s="28" t="str">
        <f t="shared" si="4"/>
        <v>Memiliki kemampuan menganalisis isi, struktur teks negosiasi, menganalisis aspek makna kebahasaan dalam teks biografi, analisis isi debat, dan mengidentifikasi isi puisi.</v>
      </c>
      <c r="K38" s="28">
        <f t="shared" si="5"/>
        <v>86.67</v>
      </c>
      <c r="L38" s="28" t="str">
        <f t="shared" si="6"/>
        <v>A</v>
      </c>
      <c r="M38" s="28">
        <f t="shared" si="7"/>
        <v>86.67</v>
      </c>
      <c r="N38" s="28" t="str">
        <f t="shared" si="8"/>
        <v>A</v>
      </c>
      <c r="O38" s="36">
        <v>4</v>
      </c>
      <c r="P38" s="28" t="str">
        <f t="shared" si="9"/>
        <v>Terampil menulis puisi dengan memerhatikan unsur pembangunnya</v>
      </c>
      <c r="Q38" s="39"/>
      <c r="R38" s="39" t="s">
        <v>8</v>
      </c>
      <c r="S38" s="18"/>
      <c r="T38" s="1">
        <v>84.67</v>
      </c>
      <c r="U38" s="1"/>
      <c r="V38" s="42"/>
      <c r="W38" s="1"/>
      <c r="X38" s="1"/>
      <c r="Y38" s="1"/>
      <c r="Z38" s="1"/>
      <c r="AA38" s="1"/>
      <c r="AB38" s="1"/>
      <c r="AC38" s="1"/>
      <c r="AD38" s="1"/>
      <c r="AE38" s="18"/>
      <c r="AF38" s="1">
        <v>86.67</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100598</v>
      </c>
      <c r="C39" s="19" t="s">
        <v>94</v>
      </c>
      <c r="D39" s="18"/>
      <c r="E39" s="28">
        <f t="shared" si="0"/>
        <v>77</v>
      </c>
      <c r="F39" s="28" t="str">
        <f t="shared" si="1"/>
        <v>B</v>
      </c>
      <c r="G39" s="28">
        <f t="shared" si="2"/>
        <v>77</v>
      </c>
      <c r="H39" s="28" t="str">
        <f t="shared" si="3"/>
        <v>B</v>
      </c>
      <c r="I39" s="36">
        <v>3</v>
      </c>
      <c r="J39" s="28" t="str">
        <f t="shared" si="4"/>
        <v>Memiliki kemampuan menganalisis isi, struktur teks negosiasi, menganalisis aspek makna kebahasaan dalam teks biografi, dan analisis isi debat. Namun, perlu peningkatan mengidentifikasi isi puisi.</v>
      </c>
      <c r="K39" s="28">
        <f t="shared" si="5"/>
        <v>80.64</v>
      </c>
      <c r="L39" s="28" t="str">
        <f t="shared" si="6"/>
        <v>B</v>
      </c>
      <c r="M39" s="28">
        <f t="shared" si="7"/>
        <v>80.64</v>
      </c>
      <c r="N39" s="28" t="str">
        <f t="shared" si="8"/>
        <v>B</v>
      </c>
      <c r="O39" s="36">
        <v>3</v>
      </c>
      <c r="P3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9" s="39"/>
      <c r="R39" s="39" t="s">
        <v>8</v>
      </c>
      <c r="S39" s="18"/>
      <c r="T39" s="1">
        <v>76.83</v>
      </c>
      <c r="U39" s="1"/>
      <c r="V39" s="42"/>
      <c r="W39" s="1"/>
      <c r="X39" s="1"/>
      <c r="Y39" s="1"/>
      <c r="Z39" s="1"/>
      <c r="AA39" s="1"/>
      <c r="AB39" s="1"/>
      <c r="AC39" s="1"/>
      <c r="AD39" s="1"/>
      <c r="AE39" s="18"/>
      <c r="AF39" s="1">
        <v>80.64</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100614</v>
      </c>
      <c r="C40" s="19" t="s">
        <v>95</v>
      </c>
      <c r="D40" s="18"/>
      <c r="E40" s="28">
        <f t="shared" si="0"/>
        <v>82</v>
      </c>
      <c r="F40" s="28" t="str">
        <f t="shared" si="1"/>
        <v>B</v>
      </c>
      <c r="G40" s="28">
        <f t="shared" si="2"/>
        <v>82</v>
      </c>
      <c r="H40" s="28" t="str">
        <f t="shared" si="3"/>
        <v>B</v>
      </c>
      <c r="I40" s="36">
        <v>3</v>
      </c>
      <c r="J40" s="28" t="str">
        <f t="shared" si="4"/>
        <v>Memiliki kemampuan menganalisis isi, struktur teks negosiasi, menganalisis aspek makna kebahasaan dalam teks biografi, dan analisis isi debat. Namun, perlu peningkatan mengidentifikasi isi puisi.</v>
      </c>
      <c r="K40" s="28">
        <f t="shared" si="5"/>
        <v>85.77</v>
      </c>
      <c r="L40" s="28" t="str">
        <f t="shared" si="6"/>
        <v>A</v>
      </c>
      <c r="M40" s="28">
        <f t="shared" si="7"/>
        <v>85.77</v>
      </c>
      <c r="N40" s="28" t="str">
        <f t="shared" si="8"/>
        <v>A</v>
      </c>
      <c r="O40" s="36">
        <v>4</v>
      </c>
      <c r="P40" s="28" t="str">
        <f t="shared" si="9"/>
        <v>Terampil menulis puisi dengan memerhatikan unsur pembangunnya</v>
      </c>
      <c r="Q40" s="39"/>
      <c r="R40" s="39" t="s">
        <v>8</v>
      </c>
      <c r="S40" s="18"/>
      <c r="T40" s="1">
        <v>82</v>
      </c>
      <c r="U40" s="1"/>
      <c r="V40" s="42"/>
      <c r="W40" s="1"/>
      <c r="X40" s="1"/>
      <c r="Y40" s="1"/>
      <c r="Z40" s="1"/>
      <c r="AA40" s="1"/>
      <c r="AB40" s="1"/>
      <c r="AC40" s="1"/>
      <c r="AD40" s="1"/>
      <c r="AE40" s="18"/>
      <c r="AF40" s="1">
        <v>85.77</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100630</v>
      </c>
      <c r="C41" s="19" t="s">
        <v>96</v>
      </c>
      <c r="D41" s="18"/>
      <c r="E41" s="28">
        <f t="shared" si="0"/>
        <v>84</v>
      </c>
      <c r="F41" s="28" t="str">
        <f t="shared" si="1"/>
        <v>B</v>
      </c>
      <c r="G41" s="28">
        <f t="shared" si="2"/>
        <v>84</v>
      </c>
      <c r="H41" s="28" t="str">
        <f t="shared" si="3"/>
        <v>B</v>
      </c>
      <c r="I41" s="36">
        <v>3</v>
      </c>
      <c r="J41" s="28" t="str">
        <f t="shared" si="4"/>
        <v>Memiliki kemampuan menganalisis isi, struktur teks negosiasi, menganalisis aspek makna kebahasaan dalam teks biografi, dan analisis isi debat. Namun, perlu peningkatan mengidentifikasi isi puisi.</v>
      </c>
      <c r="K41" s="28">
        <f t="shared" si="5"/>
        <v>85.9</v>
      </c>
      <c r="L41" s="28" t="str">
        <f t="shared" si="6"/>
        <v>A</v>
      </c>
      <c r="M41" s="28">
        <f t="shared" si="7"/>
        <v>85.9</v>
      </c>
      <c r="N41" s="28" t="str">
        <f t="shared" si="8"/>
        <v>A</v>
      </c>
      <c r="O41" s="36">
        <v>4</v>
      </c>
      <c r="P41" s="28" t="str">
        <f t="shared" si="9"/>
        <v>Terampil menulis puisi dengan memerhatikan unsur pembangunnya</v>
      </c>
      <c r="Q41" s="39"/>
      <c r="R41" s="39" t="s">
        <v>8</v>
      </c>
      <c r="S41" s="18"/>
      <c r="T41" s="1">
        <v>83.67</v>
      </c>
      <c r="U41" s="1"/>
      <c r="V41" s="42"/>
      <c r="W41" s="1"/>
      <c r="X41" s="1"/>
      <c r="Y41" s="1"/>
      <c r="Z41" s="1"/>
      <c r="AA41" s="1"/>
      <c r="AB41" s="1"/>
      <c r="AC41" s="1"/>
      <c r="AD41" s="1"/>
      <c r="AE41" s="18"/>
      <c r="AF41" s="1">
        <v>85.9</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100646</v>
      </c>
      <c r="C42" s="19" t="s">
        <v>97</v>
      </c>
      <c r="D42" s="18"/>
      <c r="E42" s="28">
        <f t="shared" si="0"/>
        <v>82</v>
      </c>
      <c r="F42" s="28" t="str">
        <f t="shared" si="1"/>
        <v>B</v>
      </c>
      <c r="G42" s="28">
        <f t="shared" si="2"/>
        <v>82</v>
      </c>
      <c r="H42" s="28" t="str">
        <f t="shared" si="3"/>
        <v>B</v>
      </c>
      <c r="I42" s="36">
        <v>3</v>
      </c>
      <c r="J42" s="28" t="str">
        <f t="shared" si="4"/>
        <v>Memiliki kemampuan menganalisis isi, struktur teks negosiasi, menganalisis aspek makna kebahasaan dalam teks biografi, dan analisis isi debat. Namun, perlu peningkatan mengidentifikasi isi puisi.</v>
      </c>
      <c r="K42" s="28">
        <f t="shared" si="5"/>
        <v>84.36</v>
      </c>
      <c r="L42" s="28" t="str">
        <f t="shared" si="6"/>
        <v>A</v>
      </c>
      <c r="M42" s="28">
        <f t="shared" si="7"/>
        <v>84.36</v>
      </c>
      <c r="N42" s="28" t="str">
        <f t="shared" si="8"/>
        <v>A</v>
      </c>
      <c r="O42" s="36">
        <v>3</v>
      </c>
      <c r="P4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2" s="39"/>
      <c r="R42" s="39" t="s">
        <v>8</v>
      </c>
      <c r="S42" s="18"/>
      <c r="T42" s="1">
        <v>81.67</v>
      </c>
      <c r="U42" s="1"/>
      <c r="V42" s="42"/>
      <c r="W42" s="1"/>
      <c r="X42" s="1"/>
      <c r="Y42" s="1"/>
      <c r="Z42" s="1"/>
      <c r="AA42" s="1"/>
      <c r="AB42" s="1"/>
      <c r="AC42" s="1"/>
      <c r="AD42" s="1"/>
      <c r="AE42" s="18"/>
      <c r="AF42" s="1">
        <v>84.36</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100662</v>
      </c>
      <c r="C43" s="19" t="s">
        <v>98</v>
      </c>
      <c r="D43" s="18"/>
      <c r="E43" s="28">
        <f t="shared" si="0"/>
        <v>86</v>
      </c>
      <c r="F43" s="28" t="str">
        <f t="shared" si="1"/>
        <v>A</v>
      </c>
      <c r="G43" s="28">
        <f t="shared" si="2"/>
        <v>86</v>
      </c>
      <c r="H43" s="28" t="str">
        <f t="shared" si="3"/>
        <v>A</v>
      </c>
      <c r="I43" s="36">
        <v>4</v>
      </c>
      <c r="J43" s="28" t="str">
        <f t="shared" si="4"/>
        <v>Memiliki kemampuan menganalisis isi, struktur teks negosiasi, menganalisis aspek makna kebahasaan dalam teks biografi, analisis isi debat, dan mengidentifikasi isi puisi.</v>
      </c>
      <c r="K43" s="28">
        <f t="shared" si="5"/>
        <v>87</v>
      </c>
      <c r="L43" s="28" t="str">
        <f t="shared" si="6"/>
        <v>A</v>
      </c>
      <c r="M43" s="28">
        <f t="shared" si="7"/>
        <v>87</v>
      </c>
      <c r="N43" s="28" t="str">
        <f t="shared" si="8"/>
        <v>A</v>
      </c>
      <c r="O43" s="36">
        <v>4</v>
      </c>
      <c r="P43" s="28" t="str">
        <f t="shared" si="9"/>
        <v>Terampil menulis puisi dengan memerhatikan unsur pembangunnya</v>
      </c>
      <c r="Q43" s="39"/>
      <c r="R43" s="39" t="s">
        <v>8</v>
      </c>
      <c r="S43" s="18"/>
      <c r="T43" s="1">
        <v>86</v>
      </c>
      <c r="U43" s="1"/>
      <c r="V43" s="42"/>
      <c r="W43" s="1"/>
      <c r="X43" s="1"/>
      <c r="Y43" s="1"/>
      <c r="Z43" s="1"/>
      <c r="AA43" s="1"/>
      <c r="AB43" s="1"/>
      <c r="AC43" s="1"/>
      <c r="AD43" s="1"/>
      <c r="AE43" s="18"/>
      <c r="AF43" s="1">
        <v>87</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100678</v>
      </c>
      <c r="C44" s="19" t="s">
        <v>99</v>
      </c>
      <c r="D44" s="18"/>
      <c r="E44" s="28">
        <f t="shared" si="0"/>
        <v>89</v>
      </c>
      <c r="F44" s="28" t="str">
        <f t="shared" si="1"/>
        <v>A</v>
      </c>
      <c r="G44" s="28">
        <f t="shared" si="2"/>
        <v>89</v>
      </c>
      <c r="H44" s="28" t="str">
        <f t="shared" si="3"/>
        <v>A</v>
      </c>
      <c r="I44" s="36">
        <v>4</v>
      </c>
      <c r="J44" s="28" t="str">
        <f t="shared" si="4"/>
        <v>Memiliki kemampuan menganalisis isi, struktur teks negosiasi, menganalisis aspek makna kebahasaan dalam teks biografi, analisis isi debat, dan mengidentifikasi isi puisi.</v>
      </c>
      <c r="K44" s="28">
        <f t="shared" si="5"/>
        <v>90</v>
      </c>
      <c r="L44" s="28" t="str">
        <f t="shared" si="6"/>
        <v>A</v>
      </c>
      <c r="M44" s="28">
        <f t="shared" si="7"/>
        <v>90</v>
      </c>
      <c r="N44" s="28" t="str">
        <f t="shared" si="8"/>
        <v>A</v>
      </c>
      <c r="O44" s="36">
        <v>4</v>
      </c>
      <c r="P44" s="28" t="str">
        <f t="shared" si="9"/>
        <v>Terampil menulis puisi dengan memerhatikan unsur pembangunnya</v>
      </c>
      <c r="Q44" s="39"/>
      <c r="R44" s="39" t="s">
        <v>8</v>
      </c>
      <c r="S44" s="18"/>
      <c r="T44" s="1">
        <v>89</v>
      </c>
      <c r="U44" s="1"/>
      <c r="V44" s="42"/>
      <c r="W44" s="1"/>
      <c r="X44" s="1"/>
      <c r="Y44" s="1"/>
      <c r="Z44" s="1"/>
      <c r="AA44" s="1"/>
      <c r="AB44" s="1"/>
      <c r="AC44" s="1"/>
      <c r="AD44" s="1"/>
      <c r="AE44" s="18"/>
      <c r="AF44" s="1">
        <v>90</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100694</v>
      </c>
      <c r="C45" s="19" t="s">
        <v>100</v>
      </c>
      <c r="D45" s="18"/>
      <c r="E45" s="28">
        <f t="shared" si="0"/>
        <v>88</v>
      </c>
      <c r="F45" s="28" t="str">
        <f t="shared" si="1"/>
        <v>A</v>
      </c>
      <c r="G45" s="28">
        <f t="shared" si="2"/>
        <v>88</v>
      </c>
      <c r="H45" s="28" t="str">
        <f t="shared" si="3"/>
        <v>A</v>
      </c>
      <c r="I45" s="36">
        <v>4</v>
      </c>
      <c r="J45" s="28" t="str">
        <f t="shared" si="4"/>
        <v>Memiliki kemampuan menganalisis isi, struktur teks negosiasi, menganalisis aspek makna kebahasaan dalam teks biografi, analisis isi debat, dan mengidentifikasi isi puisi.</v>
      </c>
      <c r="K45" s="28">
        <f t="shared" si="5"/>
        <v>89</v>
      </c>
      <c r="L45" s="28" t="str">
        <f t="shared" si="6"/>
        <v>A</v>
      </c>
      <c r="M45" s="28">
        <f t="shared" si="7"/>
        <v>89</v>
      </c>
      <c r="N45" s="28" t="str">
        <f t="shared" si="8"/>
        <v>A</v>
      </c>
      <c r="O45" s="36">
        <v>4</v>
      </c>
      <c r="P45" s="28" t="str">
        <f t="shared" si="9"/>
        <v>Terampil menulis puisi dengan memerhatikan unsur pembangunnya</v>
      </c>
      <c r="Q45" s="39"/>
      <c r="R45" s="39" t="s">
        <v>8</v>
      </c>
      <c r="S45" s="18"/>
      <c r="T45" s="1">
        <v>88</v>
      </c>
      <c r="U45" s="1"/>
      <c r="V45" s="42"/>
      <c r="W45" s="1"/>
      <c r="X45" s="1"/>
      <c r="Y45" s="1"/>
      <c r="Z45" s="1"/>
      <c r="AA45" s="1"/>
      <c r="AB45" s="1"/>
      <c r="AC45" s="1"/>
      <c r="AD45" s="1"/>
      <c r="AE45" s="18"/>
      <c r="AF45" s="1">
        <v>89</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100709</v>
      </c>
      <c r="C46" s="19" t="s">
        <v>101</v>
      </c>
      <c r="D46" s="18"/>
      <c r="E46" s="28">
        <f t="shared" si="0"/>
        <v>85</v>
      </c>
      <c r="F46" s="28" t="str">
        <f t="shared" si="1"/>
        <v>A</v>
      </c>
      <c r="G46" s="28">
        <f t="shared" si="2"/>
        <v>85</v>
      </c>
      <c r="H46" s="28" t="str">
        <f t="shared" si="3"/>
        <v>A</v>
      </c>
      <c r="I46" s="36">
        <v>4</v>
      </c>
      <c r="J46" s="28" t="str">
        <f t="shared" si="4"/>
        <v>Memiliki kemampuan menganalisis isi, struktur teks negosiasi, menganalisis aspek makna kebahasaan dalam teks biografi, analisis isi debat, dan mengidentifikasi isi puisi.</v>
      </c>
      <c r="K46" s="28">
        <f t="shared" si="5"/>
        <v>86.02</v>
      </c>
      <c r="L46" s="28" t="str">
        <f t="shared" si="6"/>
        <v>A</v>
      </c>
      <c r="M46" s="28">
        <f t="shared" si="7"/>
        <v>86.02</v>
      </c>
      <c r="N46" s="28" t="str">
        <f t="shared" si="8"/>
        <v>A</v>
      </c>
      <c r="O46" s="36">
        <v>4</v>
      </c>
      <c r="P46" s="28" t="str">
        <f t="shared" si="9"/>
        <v>Terampil menulis puisi dengan memerhatikan unsur pembangunnya</v>
      </c>
      <c r="Q46" s="39"/>
      <c r="R46" s="39" t="s">
        <v>8</v>
      </c>
      <c r="S46" s="18"/>
      <c r="T46" s="1">
        <v>85</v>
      </c>
      <c r="U46" s="1"/>
      <c r="V46" s="42"/>
      <c r="W46" s="1"/>
      <c r="X46" s="1"/>
      <c r="Y46" s="1"/>
      <c r="Z46" s="1"/>
      <c r="AA46" s="1"/>
      <c r="AB46" s="1"/>
      <c r="AC46" s="1"/>
      <c r="AD46" s="1"/>
      <c r="AE46" s="18"/>
      <c r="AF46" s="1">
        <v>86.02</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77</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83.722222222222229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11" activePane="bottomRight" state="frozen"/>
      <selection pane="topRight"/>
      <selection pane="bottomLeft"/>
      <selection pane="bottomRight" activeCell="S3" sqref="S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785</v>
      </c>
      <c r="B1" s="20"/>
      <c r="C1" s="53" t="s">
        <v>0</v>
      </c>
      <c r="D1" s="53"/>
      <c r="E1" s="53"/>
      <c r="F1" s="53"/>
      <c r="G1" s="53"/>
      <c r="H1" s="53"/>
      <c r="I1" s="53"/>
      <c r="J1" s="53"/>
      <c r="K1" s="53"/>
      <c r="L1" s="53"/>
      <c r="M1" s="53"/>
      <c r="N1" s="53"/>
      <c r="O1" s="53"/>
      <c r="P1" s="53"/>
      <c r="Q1" s="53"/>
      <c r="R1" s="53"/>
      <c r="S1" s="53"/>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191</v>
      </c>
      <c r="C7" s="18"/>
      <c r="D7" s="18"/>
      <c r="E7" s="54" t="s">
        <v>13</v>
      </c>
      <c r="F7" s="54"/>
      <c r="G7" s="54"/>
      <c r="H7" s="54"/>
      <c r="I7" s="54"/>
      <c r="J7" s="54"/>
      <c r="K7" s="54"/>
      <c r="L7" s="54"/>
      <c r="M7" s="54"/>
      <c r="N7" s="54"/>
      <c r="O7" s="54"/>
      <c r="P7" s="54"/>
      <c r="Q7" s="54"/>
      <c r="R7" s="54"/>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1" t="s">
        <v>14</v>
      </c>
      <c r="B8" s="52" t="s">
        <v>15</v>
      </c>
      <c r="C8" s="51" t="s">
        <v>16</v>
      </c>
      <c r="D8" s="18"/>
      <c r="E8" s="62" t="s">
        <v>17</v>
      </c>
      <c r="F8" s="63"/>
      <c r="G8" s="63"/>
      <c r="H8" s="63"/>
      <c r="I8" s="63"/>
      <c r="J8" s="64"/>
      <c r="K8" s="59" t="s">
        <v>18</v>
      </c>
      <c r="L8" s="60"/>
      <c r="M8" s="60"/>
      <c r="N8" s="60"/>
      <c r="O8" s="60"/>
      <c r="P8" s="61"/>
      <c r="Q8" s="78" t="s">
        <v>19</v>
      </c>
      <c r="R8" s="78"/>
      <c r="S8" s="18"/>
      <c r="T8" s="77" t="s">
        <v>20</v>
      </c>
      <c r="U8" s="77"/>
      <c r="V8" s="77"/>
      <c r="W8" s="77"/>
      <c r="X8" s="77"/>
      <c r="Y8" s="77"/>
      <c r="Z8" s="77"/>
      <c r="AA8" s="77"/>
      <c r="AB8" s="77"/>
      <c r="AC8" s="77"/>
      <c r="AD8" s="77"/>
      <c r="AE8" s="34"/>
      <c r="AF8" s="72" t="s">
        <v>21</v>
      </c>
      <c r="AG8" s="72"/>
      <c r="AH8" s="72"/>
      <c r="AI8" s="72"/>
      <c r="AJ8" s="72"/>
      <c r="AK8" s="72"/>
      <c r="AL8" s="72"/>
      <c r="AM8" s="72"/>
      <c r="AN8" s="72"/>
      <c r="AO8" s="72"/>
      <c r="AP8" s="34"/>
      <c r="AQ8" s="74" t="s">
        <v>19</v>
      </c>
      <c r="AR8" s="74"/>
      <c r="AS8" s="74"/>
      <c r="AT8" s="74"/>
      <c r="AU8" s="74"/>
      <c r="AV8" s="74"/>
      <c r="AW8" s="74"/>
      <c r="AX8" s="74"/>
      <c r="AY8" s="74"/>
      <c r="AZ8" s="74"/>
      <c r="BA8" s="75"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1"/>
      <c r="B9" s="52"/>
      <c r="C9" s="51"/>
      <c r="D9" s="18"/>
      <c r="E9" s="77" t="s">
        <v>23</v>
      </c>
      <c r="F9" s="77"/>
      <c r="G9" s="65" t="s">
        <v>24</v>
      </c>
      <c r="H9" s="66"/>
      <c r="I9" s="66"/>
      <c r="J9" s="67"/>
      <c r="K9" s="55" t="s">
        <v>23</v>
      </c>
      <c r="L9" s="56"/>
      <c r="M9" s="68" t="s">
        <v>24</v>
      </c>
      <c r="N9" s="69"/>
      <c r="O9" s="69"/>
      <c r="P9" s="70"/>
      <c r="Q9" s="57" t="s">
        <v>23</v>
      </c>
      <c r="R9" s="57" t="s">
        <v>24</v>
      </c>
      <c r="S9" s="18"/>
      <c r="T9" s="79" t="s">
        <v>25</v>
      </c>
      <c r="U9" s="79" t="s">
        <v>26</v>
      </c>
      <c r="V9" s="79" t="s">
        <v>27</v>
      </c>
      <c r="W9" s="79" t="s">
        <v>28</v>
      </c>
      <c r="X9" s="79" t="s">
        <v>29</v>
      </c>
      <c r="Y9" s="79" t="s">
        <v>30</v>
      </c>
      <c r="Z9" s="79" t="s">
        <v>31</v>
      </c>
      <c r="AA9" s="79" t="s">
        <v>32</v>
      </c>
      <c r="AB9" s="79" t="s">
        <v>33</v>
      </c>
      <c r="AC9" s="79" t="s">
        <v>34</v>
      </c>
      <c r="AD9" s="76" t="s">
        <v>35</v>
      </c>
      <c r="AE9" s="34"/>
      <c r="AF9" s="47" t="s">
        <v>36</v>
      </c>
      <c r="AG9" s="47" t="s">
        <v>37</v>
      </c>
      <c r="AH9" s="47" t="s">
        <v>38</v>
      </c>
      <c r="AI9" s="47" t="s">
        <v>39</v>
      </c>
      <c r="AJ9" s="47" t="s">
        <v>40</v>
      </c>
      <c r="AK9" s="47" t="s">
        <v>41</v>
      </c>
      <c r="AL9" s="47" t="s">
        <v>42</v>
      </c>
      <c r="AM9" s="47" t="s">
        <v>43</v>
      </c>
      <c r="AN9" s="47" t="s">
        <v>44</v>
      </c>
      <c r="AO9" s="47" t="s">
        <v>45</v>
      </c>
      <c r="AP9" s="34"/>
      <c r="AQ9" s="73" t="s">
        <v>46</v>
      </c>
      <c r="AR9" s="73"/>
      <c r="AS9" s="73" t="s">
        <v>47</v>
      </c>
      <c r="AT9" s="73"/>
      <c r="AU9" s="73" t="s">
        <v>48</v>
      </c>
      <c r="AV9" s="73"/>
      <c r="AW9" s="73"/>
      <c r="AX9" s="73" t="s">
        <v>49</v>
      </c>
      <c r="AY9" s="73"/>
      <c r="AZ9" s="73"/>
      <c r="BA9" s="75"/>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1"/>
      <c r="B10" s="52"/>
      <c r="C10" s="51"/>
      <c r="D10" s="18"/>
      <c r="E10" s="27" t="s">
        <v>50</v>
      </c>
      <c r="F10" s="27" t="s">
        <v>51</v>
      </c>
      <c r="G10" s="27" t="s">
        <v>50</v>
      </c>
      <c r="H10" s="27" t="s">
        <v>51</v>
      </c>
      <c r="I10" s="29" t="s">
        <v>52</v>
      </c>
      <c r="J10" s="27" t="s">
        <v>53</v>
      </c>
      <c r="K10" s="31" t="s">
        <v>50</v>
      </c>
      <c r="L10" s="31" t="s">
        <v>51</v>
      </c>
      <c r="M10" s="31" t="s">
        <v>50</v>
      </c>
      <c r="N10" s="31" t="s">
        <v>51</v>
      </c>
      <c r="O10" s="29" t="s">
        <v>52</v>
      </c>
      <c r="P10" s="31" t="s">
        <v>53</v>
      </c>
      <c r="Q10" s="58"/>
      <c r="R10" s="58"/>
      <c r="S10" s="18"/>
      <c r="T10" s="80"/>
      <c r="U10" s="80"/>
      <c r="V10" s="80"/>
      <c r="W10" s="80"/>
      <c r="X10" s="80"/>
      <c r="Y10" s="80"/>
      <c r="Z10" s="80"/>
      <c r="AA10" s="80"/>
      <c r="AB10" s="80"/>
      <c r="AC10" s="80"/>
      <c r="AD10" s="76"/>
      <c r="AE10" s="34"/>
      <c r="AF10" s="48"/>
      <c r="AG10" s="48"/>
      <c r="AH10" s="48"/>
      <c r="AI10" s="48"/>
      <c r="AJ10" s="48"/>
      <c r="AK10" s="48"/>
      <c r="AL10" s="48"/>
      <c r="AM10" s="48"/>
      <c r="AN10" s="48"/>
      <c r="AO10" s="48"/>
      <c r="AP10" s="34"/>
      <c r="AQ10" s="35" t="s">
        <v>54</v>
      </c>
      <c r="AR10" s="35" t="s">
        <v>24</v>
      </c>
      <c r="AS10" s="35" t="s">
        <v>54</v>
      </c>
      <c r="AT10" s="35" t="s">
        <v>24</v>
      </c>
      <c r="AU10" s="35">
        <v>1</v>
      </c>
      <c r="AV10" s="35">
        <v>2</v>
      </c>
      <c r="AW10" s="35">
        <v>3</v>
      </c>
      <c r="AX10" s="35">
        <v>1</v>
      </c>
      <c r="AY10" s="35">
        <v>2</v>
      </c>
      <c r="AZ10" s="35">
        <v>3</v>
      </c>
      <c r="BA10" s="75"/>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100725</v>
      </c>
      <c r="C11" s="19" t="s">
        <v>116</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3</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dan analisis isi debat. Namun, perlu peningkatan mengidentifikasi isi puisi.</v>
      </c>
      <c r="K11" s="28">
        <f t="shared" ref="K11:K50" si="5">IF((COUNTA(AF11:AO11)&gt;0),AVERAGE(AF11:AO11),"")</f>
        <v>79</v>
      </c>
      <c r="L11" s="28" t="str">
        <f t="shared" ref="L11:L50" si="6">IF(AND(ISNUMBER(K11),K11&gt;=1), IF(K11&lt;=$FD$27,$FE$27,IF(K11&lt;=$FD$28,$FE$28,IF(K11&lt;=$FD$29,$FE$29,IF(K11&lt;=$FD$30,$FE$30,)))), "")</f>
        <v>B</v>
      </c>
      <c r="M11" s="28">
        <f t="shared" ref="M11:M50" si="7">IF((COUNTA(AF11:AO11)&gt;0),AVERAGE(AF11:AO11),"")</f>
        <v>79</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1" s="39"/>
      <c r="R11" s="39" t="s">
        <v>8</v>
      </c>
      <c r="S11" s="18"/>
      <c r="T11" s="1">
        <v>78</v>
      </c>
      <c r="U11" s="1"/>
      <c r="V11" s="1"/>
      <c r="W11" s="1"/>
      <c r="X11" s="1"/>
      <c r="Y11" s="1"/>
      <c r="Z11" s="1"/>
      <c r="AA11" s="1"/>
      <c r="AB11" s="1"/>
      <c r="AC11" s="1"/>
      <c r="AD11" s="1"/>
      <c r="AE11" s="18"/>
      <c r="AF11" s="1">
        <v>79</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50" t="s">
        <v>56</v>
      </c>
      <c r="FD11" s="50"/>
      <c r="FE11" s="50"/>
      <c r="FG11" s="49" t="s">
        <v>57</v>
      </c>
      <c r="FH11" s="49"/>
      <c r="FI11" s="49"/>
    </row>
    <row r="12" spans="1:167" x14ac:dyDescent="0.25">
      <c r="A12" s="19">
        <v>2</v>
      </c>
      <c r="B12" s="19">
        <v>100741</v>
      </c>
      <c r="C12" s="19" t="s">
        <v>117</v>
      </c>
      <c r="D12" s="18"/>
      <c r="E12" s="28">
        <f t="shared" si="0"/>
        <v>76</v>
      </c>
      <c r="F12" s="28" t="str">
        <f t="shared" si="1"/>
        <v>B</v>
      </c>
      <c r="G12" s="28">
        <f t="shared" si="2"/>
        <v>76</v>
      </c>
      <c r="H12" s="28" t="str">
        <f t="shared" si="3"/>
        <v>B</v>
      </c>
      <c r="I12" s="36">
        <v>3</v>
      </c>
      <c r="J12" s="28" t="str">
        <f t="shared" si="4"/>
        <v>Memiliki kemampuan menganalisis isi, struktur teks negosiasi, menganalisis aspek makna kebahasaan dalam teks biografi, dan analisis isi debat. Namun, perlu peningkatan mengidentifikasi isi puisi.</v>
      </c>
      <c r="K12" s="28">
        <f t="shared" si="5"/>
        <v>80</v>
      </c>
      <c r="L12" s="28" t="str">
        <f t="shared" si="6"/>
        <v>B</v>
      </c>
      <c r="M12" s="28">
        <f t="shared" si="7"/>
        <v>80</v>
      </c>
      <c r="N12" s="28" t="str">
        <f t="shared" si="8"/>
        <v>B</v>
      </c>
      <c r="O12" s="36">
        <v>3</v>
      </c>
      <c r="P1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2" s="39"/>
      <c r="R12" s="39" t="s">
        <v>8</v>
      </c>
      <c r="S12" s="18"/>
      <c r="T12" s="1">
        <v>76</v>
      </c>
      <c r="U12" s="1"/>
      <c r="V12" s="1"/>
      <c r="W12" s="1"/>
      <c r="X12" s="1"/>
      <c r="Y12" s="1"/>
      <c r="Z12" s="1"/>
      <c r="AA12" s="1"/>
      <c r="AB12" s="1"/>
      <c r="AC12" s="1"/>
      <c r="AD12" s="1"/>
      <c r="AE12" s="18"/>
      <c r="AF12" s="1">
        <v>80</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100756</v>
      </c>
      <c r="C13" s="19" t="s">
        <v>118</v>
      </c>
      <c r="D13" s="18"/>
      <c r="E13" s="28">
        <f t="shared" si="0"/>
        <v>79</v>
      </c>
      <c r="F13" s="28" t="str">
        <f t="shared" si="1"/>
        <v>B</v>
      </c>
      <c r="G13" s="28">
        <f t="shared" si="2"/>
        <v>79</v>
      </c>
      <c r="H13" s="28" t="str">
        <f t="shared" si="3"/>
        <v>B</v>
      </c>
      <c r="I13" s="36">
        <v>3</v>
      </c>
      <c r="J13" s="28" t="str">
        <f t="shared" si="4"/>
        <v>Memiliki kemampuan menganalisis isi, struktur teks negosiasi, menganalisis aspek makna kebahasaan dalam teks biografi, dan analisis isi debat. Namun, perlu peningkatan mengidentifikasi isi puisi.</v>
      </c>
      <c r="K13" s="28">
        <f t="shared" si="5"/>
        <v>82</v>
      </c>
      <c r="L13" s="28" t="str">
        <f t="shared" si="6"/>
        <v>B</v>
      </c>
      <c r="M13" s="28">
        <f t="shared" si="7"/>
        <v>82</v>
      </c>
      <c r="N13" s="28" t="str">
        <f t="shared" si="8"/>
        <v>B</v>
      </c>
      <c r="O13" s="36">
        <v>3</v>
      </c>
      <c r="P1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3" s="39"/>
      <c r="R13" s="39" t="s">
        <v>8</v>
      </c>
      <c r="S13" s="18"/>
      <c r="T13" s="1">
        <v>78.599999999999994</v>
      </c>
      <c r="U13" s="1"/>
      <c r="V13" s="1"/>
      <c r="W13" s="1"/>
      <c r="X13" s="1"/>
      <c r="Y13" s="1"/>
      <c r="Z13" s="1"/>
      <c r="AA13" s="1"/>
      <c r="AB13" s="1"/>
      <c r="AC13" s="1"/>
      <c r="AD13" s="1"/>
      <c r="AE13" s="18"/>
      <c r="AF13" s="1">
        <v>82</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5">
        <v>1</v>
      </c>
      <c r="FH13" s="46" t="s">
        <v>225</v>
      </c>
      <c r="FI13" s="46" t="s">
        <v>226</v>
      </c>
      <c r="FJ13" s="44">
        <v>40321</v>
      </c>
      <c r="FK13" s="44">
        <v>40331</v>
      </c>
    </row>
    <row r="14" spans="1:167" x14ac:dyDescent="0.25">
      <c r="A14" s="19">
        <v>4</v>
      </c>
      <c r="B14" s="19">
        <v>100772</v>
      </c>
      <c r="C14" s="19" t="s">
        <v>119</v>
      </c>
      <c r="D14" s="18"/>
      <c r="E14" s="28">
        <f t="shared" si="0"/>
        <v>85</v>
      </c>
      <c r="F14" s="28" t="str">
        <f t="shared" si="1"/>
        <v>A</v>
      </c>
      <c r="G14" s="28">
        <f t="shared" si="2"/>
        <v>85</v>
      </c>
      <c r="H14" s="28" t="str">
        <f t="shared" si="3"/>
        <v>A</v>
      </c>
      <c r="I14" s="36">
        <v>4</v>
      </c>
      <c r="J14" s="28" t="str">
        <f t="shared" si="4"/>
        <v>Memiliki kemampuan menganalisis isi, struktur teks negosiasi, menganalisis aspek makna kebahasaan dalam teks biografi, analisis isi debat, dan mengidentifikasi isi puisi.</v>
      </c>
      <c r="K14" s="28">
        <f t="shared" si="5"/>
        <v>86</v>
      </c>
      <c r="L14" s="28" t="str">
        <f t="shared" si="6"/>
        <v>A</v>
      </c>
      <c r="M14" s="28">
        <f t="shared" si="7"/>
        <v>86</v>
      </c>
      <c r="N14" s="28" t="str">
        <f t="shared" si="8"/>
        <v>A</v>
      </c>
      <c r="O14" s="36">
        <v>4</v>
      </c>
      <c r="P14" s="28" t="str">
        <f t="shared" si="9"/>
        <v>Terampil menulis puisi dengan memerhatikan unsur pembangunnya</v>
      </c>
      <c r="Q14" s="39"/>
      <c r="R14" s="39" t="s">
        <v>8</v>
      </c>
      <c r="S14" s="18"/>
      <c r="T14" s="1">
        <v>85</v>
      </c>
      <c r="U14" s="1"/>
      <c r="V14" s="1"/>
      <c r="W14" s="1"/>
      <c r="X14" s="1"/>
      <c r="Y14" s="1"/>
      <c r="Z14" s="1"/>
      <c r="AA14" s="1"/>
      <c r="AB14" s="1"/>
      <c r="AC14" s="1"/>
      <c r="AD14" s="1"/>
      <c r="AE14" s="18"/>
      <c r="AF14" s="1">
        <v>86</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5"/>
      <c r="FH14" s="46"/>
      <c r="FI14" s="46"/>
      <c r="FJ14" s="44"/>
      <c r="FK14" s="44"/>
    </row>
    <row r="15" spans="1:167" x14ac:dyDescent="0.25">
      <c r="A15" s="19">
        <v>5</v>
      </c>
      <c r="B15" s="19">
        <v>100788</v>
      </c>
      <c r="C15" s="19" t="s">
        <v>120</v>
      </c>
      <c r="D15" s="18"/>
      <c r="E15" s="28">
        <f t="shared" si="0"/>
        <v>86</v>
      </c>
      <c r="F15" s="28" t="str">
        <f t="shared" si="1"/>
        <v>A</v>
      </c>
      <c r="G15" s="28">
        <f t="shared" si="2"/>
        <v>86</v>
      </c>
      <c r="H15" s="28" t="str">
        <f t="shared" si="3"/>
        <v>A</v>
      </c>
      <c r="I15" s="36">
        <v>4</v>
      </c>
      <c r="J15" s="28" t="str">
        <f t="shared" si="4"/>
        <v>Memiliki kemampuan menganalisis isi, struktur teks negosiasi, menganalisis aspek makna kebahasaan dalam teks biografi, analisis isi debat, dan mengidentifikasi isi puisi.</v>
      </c>
      <c r="K15" s="28">
        <f t="shared" si="5"/>
        <v>87</v>
      </c>
      <c r="L15" s="28" t="str">
        <f t="shared" si="6"/>
        <v>A</v>
      </c>
      <c r="M15" s="28">
        <f t="shared" si="7"/>
        <v>87</v>
      </c>
      <c r="N15" s="28" t="str">
        <f t="shared" si="8"/>
        <v>A</v>
      </c>
      <c r="O15" s="36">
        <v>4</v>
      </c>
      <c r="P15" s="28" t="str">
        <f t="shared" si="9"/>
        <v>Terampil menulis puisi dengan memerhatikan unsur pembangunnya</v>
      </c>
      <c r="Q15" s="39"/>
      <c r="R15" s="39" t="s">
        <v>8</v>
      </c>
      <c r="S15" s="18"/>
      <c r="T15" s="1">
        <v>86</v>
      </c>
      <c r="U15" s="1"/>
      <c r="V15" s="1"/>
      <c r="W15" s="1"/>
      <c r="X15" s="1"/>
      <c r="Y15" s="1"/>
      <c r="Z15" s="1"/>
      <c r="AA15" s="1"/>
      <c r="AB15" s="1"/>
      <c r="AC15" s="1"/>
      <c r="AD15" s="1"/>
      <c r="AE15" s="18"/>
      <c r="AF15" s="1">
        <v>87</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5">
        <v>2</v>
      </c>
      <c r="FH15" s="46" t="s">
        <v>227</v>
      </c>
      <c r="FI15" s="46" t="s">
        <v>228</v>
      </c>
      <c r="FJ15" s="44">
        <v>40322</v>
      </c>
      <c r="FK15" s="44">
        <v>40332</v>
      </c>
    </row>
    <row r="16" spans="1:167" x14ac:dyDescent="0.25">
      <c r="A16" s="19">
        <v>6</v>
      </c>
      <c r="B16" s="19">
        <v>100804</v>
      </c>
      <c r="C16" s="19" t="s">
        <v>121</v>
      </c>
      <c r="D16" s="18"/>
      <c r="E16" s="28">
        <f t="shared" si="0"/>
        <v>82</v>
      </c>
      <c r="F16" s="28" t="str">
        <f t="shared" si="1"/>
        <v>B</v>
      </c>
      <c r="G16" s="28">
        <f t="shared" si="2"/>
        <v>82</v>
      </c>
      <c r="H16" s="28" t="str">
        <f t="shared" si="3"/>
        <v>B</v>
      </c>
      <c r="I16" s="36">
        <v>3</v>
      </c>
      <c r="J16" s="28" t="str">
        <f t="shared" si="4"/>
        <v>Memiliki kemampuan menganalisis isi, struktur teks negosiasi, menganalisis aspek makna kebahasaan dalam teks biografi, dan analisis isi debat. Namun, perlu peningkatan mengidentifikasi isi puisi.</v>
      </c>
      <c r="K16" s="28">
        <f t="shared" si="5"/>
        <v>84.75</v>
      </c>
      <c r="L16" s="28" t="str">
        <f t="shared" si="6"/>
        <v>A</v>
      </c>
      <c r="M16" s="28">
        <f t="shared" si="7"/>
        <v>84.75</v>
      </c>
      <c r="N16" s="28" t="str">
        <f t="shared" si="8"/>
        <v>A</v>
      </c>
      <c r="O16" s="36">
        <v>4</v>
      </c>
      <c r="P16" s="28" t="str">
        <f t="shared" si="9"/>
        <v>Terampil menulis puisi dengan memerhatikan unsur pembangunnya</v>
      </c>
      <c r="Q16" s="39"/>
      <c r="R16" s="39" t="s">
        <v>8</v>
      </c>
      <c r="S16" s="18"/>
      <c r="T16" s="1">
        <v>82.18</v>
      </c>
      <c r="U16" s="1"/>
      <c r="V16" s="1"/>
      <c r="W16" s="1"/>
      <c r="X16" s="1"/>
      <c r="Y16" s="1"/>
      <c r="Z16" s="1"/>
      <c r="AA16" s="1"/>
      <c r="AB16" s="1"/>
      <c r="AC16" s="1"/>
      <c r="AD16" s="1"/>
      <c r="AE16" s="18"/>
      <c r="AF16" s="1">
        <v>84.75</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5"/>
      <c r="FH16" s="46"/>
      <c r="FI16" s="46"/>
      <c r="FJ16" s="44"/>
      <c r="FK16" s="44"/>
    </row>
    <row r="17" spans="1:167" x14ac:dyDescent="0.25">
      <c r="A17" s="19">
        <v>7</v>
      </c>
      <c r="B17" s="19">
        <v>100820</v>
      </c>
      <c r="C17" s="19" t="s">
        <v>122</v>
      </c>
      <c r="D17" s="18"/>
      <c r="E17" s="28">
        <f t="shared" si="0"/>
        <v>85</v>
      </c>
      <c r="F17" s="28" t="str">
        <f t="shared" si="1"/>
        <v>A</v>
      </c>
      <c r="G17" s="28">
        <f t="shared" si="2"/>
        <v>85</v>
      </c>
      <c r="H17" s="28" t="str">
        <f t="shared" si="3"/>
        <v>A</v>
      </c>
      <c r="I17" s="36">
        <v>4</v>
      </c>
      <c r="J17" s="28" t="str">
        <f t="shared" si="4"/>
        <v>Memiliki kemampuan menganalisis isi, struktur teks negosiasi, menganalisis aspek makna kebahasaan dalam teks biografi, analisis isi debat, dan mengidentifikasi isi puisi.</v>
      </c>
      <c r="K17" s="28">
        <f t="shared" si="5"/>
        <v>84.38</v>
      </c>
      <c r="L17" s="28" t="str">
        <f t="shared" si="6"/>
        <v>A</v>
      </c>
      <c r="M17" s="28">
        <f t="shared" si="7"/>
        <v>84.38</v>
      </c>
      <c r="N17" s="28" t="str">
        <f t="shared" si="8"/>
        <v>A</v>
      </c>
      <c r="O17" s="36">
        <v>3</v>
      </c>
      <c r="P1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7" s="39"/>
      <c r="R17" s="39" t="s">
        <v>8</v>
      </c>
      <c r="S17" s="18"/>
      <c r="T17" s="1">
        <v>85</v>
      </c>
      <c r="U17" s="1"/>
      <c r="V17" s="1"/>
      <c r="W17" s="1"/>
      <c r="X17" s="1"/>
      <c r="Y17" s="1"/>
      <c r="Z17" s="1"/>
      <c r="AA17" s="1"/>
      <c r="AB17" s="1"/>
      <c r="AC17" s="1"/>
      <c r="AD17" s="1"/>
      <c r="AE17" s="18"/>
      <c r="AF17" s="1">
        <v>84.38</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5">
        <v>3</v>
      </c>
      <c r="FH17" s="46" t="s">
        <v>229</v>
      </c>
      <c r="FI17" s="46" t="s">
        <v>230</v>
      </c>
      <c r="FJ17" s="44">
        <v>40323</v>
      </c>
      <c r="FK17" s="44">
        <v>40333</v>
      </c>
    </row>
    <row r="18" spans="1:167" x14ac:dyDescent="0.25">
      <c r="A18" s="19">
        <v>8</v>
      </c>
      <c r="B18" s="19">
        <v>100836</v>
      </c>
      <c r="C18" s="19" t="s">
        <v>123</v>
      </c>
      <c r="D18" s="18"/>
      <c r="E18" s="28">
        <f t="shared" si="0"/>
        <v>85</v>
      </c>
      <c r="F18" s="28" t="str">
        <f t="shared" si="1"/>
        <v>A</v>
      </c>
      <c r="G18" s="28">
        <f t="shared" si="2"/>
        <v>85</v>
      </c>
      <c r="H18" s="28" t="str">
        <f t="shared" si="3"/>
        <v>A</v>
      </c>
      <c r="I18" s="36">
        <v>4</v>
      </c>
      <c r="J18" s="28" t="str">
        <f t="shared" si="4"/>
        <v>Memiliki kemampuan menganalisis isi, struktur teks negosiasi, menganalisis aspek makna kebahasaan dalam teks biografi, analisis isi debat, dan mengidentifikasi isi puisi.</v>
      </c>
      <c r="K18" s="28">
        <f t="shared" si="5"/>
        <v>87</v>
      </c>
      <c r="L18" s="28" t="str">
        <f t="shared" si="6"/>
        <v>A</v>
      </c>
      <c r="M18" s="28">
        <f t="shared" si="7"/>
        <v>87</v>
      </c>
      <c r="N18" s="28" t="str">
        <f t="shared" si="8"/>
        <v>A</v>
      </c>
      <c r="O18" s="36">
        <v>4</v>
      </c>
      <c r="P18" s="28" t="str">
        <f t="shared" si="9"/>
        <v>Terampil menulis puisi dengan memerhatikan unsur pembangunnya</v>
      </c>
      <c r="Q18" s="39"/>
      <c r="R18" s="39" t="s">
        <v>8</v>
      </c>
      <c r="S18" s="18"/>
      <c r="T18" s="1">
        <v>85</v>
      </c>
      <c r="U18" s="1"/>
      <c r="V18" s="1"/>
      <c r="W18" s="1"/>
      <c r="X18" s="1"/>
      <c r="Y18" s="1"/>
      <c r="Z18" s="1"/>
      <c r="AA18" s="1"/>
      <c r="AB18" s="1"/>
      <c r="AC18" s="1"/>
      <c r="AD18" s="1"/>
      <c r="AE18" s="18"/>
      <c r="AF18" s="1">
        <v>87</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5"/>
      <c r="FH18" s="46"/>
      <c r="FI18" s="46"/>
      <c r="FJ18" s="44"/>
      <c r="FK18" s="44"/>
    </row>
    <row r="19" spans="1:167" x14ac:dyDescent="0.25">
      <c r="A19" s="19">
        <v>9</v>
      </c>
      <c r="B19" s="19">
        <v>100851</v>
      </c>
      <c r="C19" s="19" t="s">
        <v>124</v>
      </c>
      <c r="D19" s="18"/>
      <c r="E19" s="28">
        <f t="shared" si="0"/>
        <v>79</v>
      </c>
      <c r="F19" s="28" t="str">
        <f t="shared" si="1"/>
        <v>B</v>
      </c>
      <c r="G19" s="28">
        <f t="shared" si="2"/>
        <v>79</v>
      </c>
      <c r="H19" s="28" t="str">
        <f t="shared" si="3"/>
        <v>B</v>
      </c>
      <c r="I19" s="36">
        <v>3</v>
      </c>
      <c r="J19" s="28" t="str">
        <f t="shared" si="4"/>
        <v>Memiliki kemampuan menganalisis isi, struktur teks negosiasi, menganalisis aspek makna kebahasaan dalam teks biografi, dan analisis isi debat. Namun, perlu peningkatan mengidentifikasi isi puisi.</v>
      </c>
      <c r="K19" s="28">
        <f t="shared" si="5"/>
        <v>82.25</v>
      </c>
      <c r="L19" s="28" t="str">
        <f t="shared" si="6"/>
        <v>B</v>
      </c>
      <c r="M19" s="28">
        <f t="shared" si="7"/>
        <v>82.25</v>
      </c>
      <c r="N19" s="28" t="str">
        <f t="shared" si="8"/>
        <v>B</v>
      </c>
      <c r="O19" s="36">
        <v>2</v>
      </c>
      <c r="P19" s="28" t="str">
        <f t="shared" si="9"/>
        <v>Terampil mengungkapkan kembali hal-hal yang dapat diteladani  dari tokoh yang terdapat dalam teks biografi  yang dibaca secara tertulis tetapi perlu peningkatan dalam menyusun teks biografi tokoh.</v>
      </c>
      <c r="Q19" s="39"/>
      <c r="R19" s="39" t="s">
        <v>8</v>
      </c>
      <c r="S19" s="18"/>
      <c r="T19" s="1">
        <v>78.930000000000007</v>
      </c>
      <c r="U19" s="1"/>
      <c r="V19" s="1"/>
      <c r="W19" s="1"/>
      <c r="X19" s="1"/>
      <c r="Y19" s="1"/>
      <c r="Z19" s="1"/>
      <c r="AA19" s="1"/>
      <c r="AB19" s="1"/>
      <c r="AC19" s="1"/>
      <c r="AD19" s="1"/>
      <c r="AE19" s="18"/>
      <c r="AF19" s="1">
        <v>82.25</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5">
        <v>4</v>
      </c>
      <c r="FH19" s="46" t="s">
        <v>231</v>
      </c>
      <c r="FI19" s="46" t="s">
        <v>232</v>
      </c>
      <c r="FJ19" s="44">
        <v>40324</v>
      </c>
      <c r="FK19" s="44">
        <v>40334</v>
      </c>
    </row>
    <row r="20" spans="1:167" x14ac:dyDescent="0.25">
      <c r="A20" s="19">
        <v>10</v>
      </c>
      <c r="B20" s="19">
        <v>100866</v>
      </c>
      <c r="C20" s="19" t="s">
        <v>125</v>
      </c>
      <c r="D20" s="18"/>
      <c r="E20" s="28">
        <f t="shared" si="0"/>
        <v>80</v>
      </c>
      <c r="F20" s="28" t="str">
        <f t="shared" si="1"/>
        <v>B</v>
      </c>
      <c r="G20" s="28">
        <f t="shared" si="2"/>
        <v>80</v>
      </c>
      <c r="H20" s="28" t="str">
        <f t="shared" si="3"/>
        <v>B</v>
      </c>
      <c r="I20" s="36">
        <v>3</v>
      </c>
      <c r="J20" s="28" t="str">
        <f t="shared" si="4"/>
        <v>Memiliki kemampuan menganalisis isi, struktur teks negosiasi, menganalisis aspek makna kebahasaan dalam teks biografi, dan analisis isi debat. Namun, perlu peningkatan mengidentifikasi isi puisi.</v>
      </c>
      <c r="K20" s="28">
        <f t="shared" si="5"/>
        <v>83.38</v>
      </c>
      <c r="L20" s="28" t="str">
        <f t="shared" si="6"/>
        <v>B</v>
      </c>
      <c r="M20" s="28">
        <f t="shared" si="7"/>
        <v>83.38</v>
      </c>
      <c r="N20" s="28" t="str">
        <f t="shared" si="8"/>
        <v>B</v>
      </c>
      <c r="O20" s="36">
        <v>3</v>
      </c>
      <c r="P2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0" s="39"/>
      <c r="R20" s="39" t="s">
        <v>8</v>
      </c>
      <c r="S20" s="18"/>
      <c r="T20" s="1">
        <v>80.39</v>
      </c>
      <c r="U20" s="1"/>
      <c r="V20" s="1"/>
      <c r="W20" s="1"/>
      <c r="X20" s="1"/>
      <c r="Y20" s="1"/>
      <c r="Z20" s="1"/>
      <c r="AA20" s="1"/>
      <c r="AB20" s="1"/>
      <c r="AC20" s="1"/>
      <c r="AD20" s="1"/>
      <c r="AE20" s="18"/>
      <c r="AF20" s="1">
        <v>83.38</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5"/>
      <c r="FH20" s="46"/>
      <c r="FI20" s="46"/>
      <c r="FJ20" s="44"/>
      <c r="FK20" s="44"/>
    </row>
    <row r="21" spans="1:167" x14ac:dyDescent="0.25">
      <c r="A21" s="19">
        <v>11</v>
      </c>
      <c r="B21" s="19">
        <v>100882</v>
      </c>
      <c r="C21" s="19" t="s">
        <v>126</v>
      </c>
      <c r="D21" s="18"/>
      <c r="E21" s="28">
        <f t="shared" si="0"/>
        <v>83</v>
      </c>
      <c r="F21" s="28" t="str">
        <f t="shared" si="1"/>
        <v>B</v>
      </c>
      <c r="G21" s="28">
        <f t="shared" si="2"/>
        <v>83</v>
      </c>
      <c r="H21" s="28" t="str">
        <f t="shared" si="3"/>
        <v>B</v>
      </c>
      <c r="I21" s="36">
        <v>3</v>
      </c>
      <c r="J21" s="28" t="str">
        <f t="shared" si="4"/>
        <v>Memiliki kemampuan menganalisis isi, struktur teks negosiasi, menganalisis aspek makna kebahasaan dalam teks biografi, dan analisis isi debat. Namun, perlu peningkatan mengidentifikasi isi puisi.</v>
      </c>
      <c r="K21" s="28">
        <f t="shared" si="5"/>
        <v>85.12</v>
      </c>
      <c r="L21" s="28" t="str">
        <f t="shared" si="6"/>
        <v>A</v>
      </c>
      <c r="M21" s="28">
        <f t="shared" si="7"/>
        <v>85.12</v>
      </c>
      <c r="N21" s="28" t="str">
        <f t="shared" si="8"/>
        <v>A</v>
      </c>
      <c r="O21" s="36">
        <v>4</v>
      </c>
      <c r="P21" s="28" t="str">
        <f t="shared" si="9"/>
        <v>Terampil menulis puisi dengan memerhatikan unsur pembangunnya</v>
      </c>
      <c r="Q21" s="39"/>
      <c r="R21" s="39" t="s">
        <v>8</v>
      </c>
      <c r="S21" s="18"/>
      <c r="T21" s="1">
        <v>82.66</v>
      </c>
      <c r="U21" s="1"/>
      <c r="V21" s="1"/>
      <c r="W21" s="1"/>
      <c r="X21" s="1"/>
      <c r="Y21" s="1"/>
      <c r="Z21" s="1"/>
      <c r="AA21" s="1"/>
      <c r="AB21" s="1"/>
      <c r="AC21" s="1"/>
      <c r="AD21" s="1"/>
      <c r="AE21" s="18"/>
      <c r="AF21" s="1">
        <v>85.12</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5">
        <v>5</v>
      </c>
      <c r="FH21" s="46"/>
      <c r="FI21" s="46"/>
      <c r="FJ21" s="44">
        <v>40325</v>
      </c>
      <c r="FK21" s="44">
        <v>40335</v>
      </c>
    </row>
    <row r="22" spans="1:167" x14ac:dyDescent="0.25">
      <c r="A22" s="19">
        <v>12</v>
      </c>
      <c r="B22" s="19">
        <v>100898</v>
      </c>
      <c r="C22" s="19" t="s">
        <v>127</v>
      </c>
      <c r="D22" s="18"/>
      <c r="E22" s="28">
        <f t="shared" si="0"/>
        <v>85</v>
      </c>
      <c r="F22" s="28" t="str">
        <f t="shared" si="1"/>
        <v>A</v>
      </c>
      <c r="G22" s="28">
        <f t="shared" si="2"/>
        <v>85</v>
      </c>
      <c r="H22" s="28" t="str">
        <f t="shared" si="3"/>
        <v>A</v>
      </c>
      <c r="I22" s="36">
        <v>4</v>
      </c>
      <c r="J22" s="28" t="str">
        <f t="shared" si="4"/>
        <v>Memiliki kemampuan menganalisis isi, struktur teks negosiasi, menganalisis aspek makna kebahasaan dalam teks biografi, analisis isi debat, dan mengidentifikasi isi puisi.</v>
      </c>
      <c r="K22" s="28">
        <f t="shared" si="5"/>
        <v>87</v>
      </c>
      <c r="L22" s="28" t="str">
        <f t="shared" si="6"/>
        <v>A</v>
      </c>
      <c r="M22" s="28">
        <f t="shared" si="7"/>
        <v>87</v>
      </c>
      <c r="N22" s="28" t="str">
        <f t="shared" si="8"/>
        <v>A</v>
      </c>
      <c r="O22" s="36">
        <v>4</v>
      </c>
      <c r="P22" s="28" t="str">
        <f t="shared" si="9"/>
        <v>Terampil menulis puisi dengan memerhatikan unsur pembangunnya</v>
      </c>
      <c r="Q22" s="39"/>
      <c r="R22" s="39" t="s">
        <v>8</v>
      </c>
      <c r="S22" s="18"/>
      <c r="T22" s="1">
        <v>85</v>
      </c>
      <c r="U22" s="1"/>
      <c r="V22" s="1"/>
      <c r="W22" s="1"/>
      <c r="X22" s="1"/>
      <c r="Y22" s="1"/>
      <c r="Z22" s="1"/>
      <c r="AA22" s="1"/>
      <c r="AB22" s="1"/>
      <c r="AC22" s="1"/>
      <c r="AD22" s="1"/>
      <c r="AE22" s="18"/>
      <c r="AF22" s="1">
        <v>87</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5"/>
      <c r="FH22" s="46"/>
      <c r="FI22" s="46"/>
      <c r="FJ22" s="44"/>
      <c r="FK22" s="44"/>
    </row>
    <row r="23" spans="1:167" x14ac:dyDescent="0.25">
      <c r="A23" s="19">
        <v>13</v>
      </c>
      <c r="B23" s="19">
        <v>100913</v>
      </c>
      <c r="C23" s="19" t="s">
        <v>128</v>
      </c>
      <c r="D23" s="18"/>
      <c r="E23" s="28">
        <f t="shared" si="0"/>
        <v>87</v>
      </c>
      <c r="F23" s="28" t="str">
        <f t="shared" si="1"/>
        <v>A</v>
      </c>
      <c r="G23" s="28">
        <f t="shared" si="2"/>
        <v>87</v>
      </c>
      <c r="H23" s="28" t="str">
        <f t="shared" si="3"/>
        <v>A</v>
      </c>
      <c r="I23" s="36">
        <v>4</v>
      </c>
      <c r="J23" s="28" t="str">
        <f t="shared" si="4"/>
        <v>Memiliki kemampuan menganalisis isi, struktur teks negosiasi, menganalisis aspek makna kebahasaan dalam teks biografi, analisis isi debat, dan mengidentifikasi isi puisi.</v>
      </c>
      <c r="K23" s="28">
        <f t="shared" si="5"/>
        <v>89</v>
      </c>
      <c r="L23" s="28" t="str">
        <f t="shared" si="6"/>
        <v>A</v>
      </c>
      <c r="M23" s="28">
        <f t="shared" si="7"/>
        <v>89</v>
      </c>
      <c r="N23" s="28" t="str">
        <f t="shared" si="8"/>
        <v>A</v>
      </c>
      <c r="O23" s="36">
        <v>4</v>
      </c>
      <c r="P23" s="28" t="str">
        <f t="shared" si="9"/>
        <v>Terampil menulis puisi dengan memerhatikan unsur pembangunnya</v>
      </c>
      <c r="Q23" s="39"/>
      <c r="R23" s="39" t="s">
        <v>8</v>
      </c>
      <c r="S23" s="18"/>
      <c r="T23" s="1">
        <v>87</v>
      </c>
      <c r="U23" s="1"/>
      <c r="V23" s="1"/>
      <c r="W23" s="1"/>
      <c r="X23" s="1"/>
      <c r="Y23" s="1"/>
      <c r="Z23" s="1"/>
      <c r="AA23" s="1"/>
      <c r="AB23" s="1"/>
      <c r="AC23" s="1"/>
      <c r="AD23" s="1"/>
      <c r="AE23" s="18"/>
      <c r="AF23" s="1">
        <v>89</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5">
        <v>6</v>
      </c>
      <c r="FH23" s="46"/>
      <c r="FI23" s="46"/>
      <c r="FJ23" s="44">
        <v>40326</v>
      </c>
      <c r="FK23" s="44">
        <v>40336</v>
      </c>
    </row>
    <row r="24" spans="1:167" x14ac:dyDescent="0.25">
      <c r="A24" s="19">
        <v>14</v>
      </c>
      <c r="B24" s="19">
        <v>100928</v>
      </c>
      <c r="C24" s="19" t="s">
        <v>129</v>
      </c>
      <c r="D24" s="18"/>
      <c r="E24" s="28">
        <f t="shared" si="0"/>
        <v>88</v>
      </c>
      <c r="F24" s="28" t="str">
        <f t="shared" si="1"/>
        <v>A</v>
      </c>
      <c r="G24" s="28">
        <f t="shared" si="2"/>
        <v>88</v>
      </c>
      <c r="H24" s="28" t="str">
        <f t="shared" si="3"/>
        <v>A</v>
      </c>
      <c r="I24" s="36">
        <v>4</v>
      </c>
      <c r="J24" s="28" t="str">
        <f t="shared" si="4"/>
        <v>Memiliki kemampuan menganalisis isi, struktur teks negosiasi, menganalisis aspek makna kebahasaan dalam teks biografi, analisis isi debat, dan mengidentifikasi isi puisi.</v>
      </c>
      <c r="K24" s="28">
        <f t="shared" si="5"/>
        <v>89</v>
      </c>
      <c r="L24" s="28" t="str">
        <f t="shared" si="6"/>
        <v>A</v>
      </c>
      <c r="M24" s="28">
        <f t="shared" si="7"/>
        <v>89</v>
      </c>
      <c r="N24" s="28" t="str">
        <f t="shared" si="8"/>
        <v>A</v>
      </c>
      <c r="O24" s="36">
        <v>4</v>
      </c>
      <c r="P24" s="28" t="str">
        <f t="shared" si="9"/>
        <v>Terampil menulis puisi dengan memerhatikan unsur pembangunnya</v>
      </c>
      <c r="Q24" s="39"/>
      <c r="R24" s="39" t="s">
        <v>8</v>
      </c>
      <c r="S24" s="18"/>
      <c r="T24" s="1">
        <v>88</v>
      </c>
      <c r="U24" s="1"/>
      <c r="V24" s="1"/>
      <c r="W24" s="1"/>
      <c r="X24" s="1"/>
      <c r="Y24" s="1"/>
      <c r="Z24" s="1"/>
      <c r="AA24" s="1"/>
      <c r="AB24" s="1"/>
      <c r="AC24" s="1"/>
      <c r="AD24" s="1"/>
      <c r="AE24" s="18"/>
      <c r="AF24" s="1">
        <v>89</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5"/>
      <c r="FH24" s="46"/>
      <c r="FI24" s="46"/>
      <c r="FJ24" s="44"/>
      <c r="FK24" s="44"/>
    </row>
    <row r="25" spans="1:167" x14ac:dyDescent="0.25">
      <c r="A25" s="19">
        <v>15</v>
      </c>
      <c r="B25" s="19">
        <v>100944</v>
      </c>
      <c r="C25" s="19" t="s">
        <v>130</v>
      </c>
      <c r="D25" s="18"/>
      <c r="E25" s="28">
        <f t="shared" si="0"/>
        <v>86</v>
      </c>
      <c r="F25" s="28" t="str">
        <f t="shared" si="1"/>
        <v>A</v>
      </c>
      <c r="G25" s="28">
        <f t="shared" si="2"/>
        <v>86</v>
      </c>
      <c r="H25" s="28" t="str">
        <f t="shared" si="3"/>
        <v>A</v>
      </c>
      <c r="I25" s="36">
        <v>4</v>
      </c>
      <c r="J25" s="28" t="str">
        <f t="shared" si="4"/>
        <v>Memiliki kemampuan menganalisis isi, struktur teks negosiasi, menganalisis aspek makna kebahasaan dalam teks biografi, analisis isi debat, dan mengidentifikasi isi puisi.</v>
      </c>
      <c r="K25" s="28">
        <f t="shared" si="5"/>
        <v>85</v>
      </c>
      <c r="L25" s="28" t="str">
        <f t="shared" si="6"/>
        <v>A</v>
      </c>
      <c r="M25" s="28">
        <f t="shared" si="7"/>
        <v>85</v>
      </c>
      <c r="N25" s="28" t="str">
        <f t="shared" si="8"/>
        <v>A</v>
      </c>
      <c r="O25" s="36">
        <v>4</v>
      </c>
      <c r="P25" s="28" t="str">
        <f t="shared" si="9"/>
        <v>Terampil menulis puisi dengan memerhatikan unsur pembangunnya</v>
      </c>
      <c r="Q25" s="39"/>
      <c r="R25" s="39" t="s">
        <v>8</v>
      </c>
      <c r="S25" s="18"/>
      <c r="T25" s="1">
        <v>86</v>
      </c>
      <c r="U25" s="1"/>
      <c r="V25" s="1"/>
      <c r="W25" s="1"/>
      <c r="X25" s="1"/>
      <c r="Y25" s="1"/>
      <c r="Z25" s="1"/>
      <c r="AA25" s="1"/>
      <c r="AB25" s="1"/>
      <c r="AC25" s="1"/>
      <c r="AD25" s="1"/>
      <c r="AE25" s="18"/>
      <c r="AF25" s="1">
        <v>85</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71" t="s">
        <v>80</v>
      </c>
      <c r="FD25" s="71"/>
      <c r="FE25" s="71"/>
      <c r="FG25" s="45">
        <v>7</v>
      </c>
      <c r="FH25" s="46"/>
      <c r="FI25" s="46"/>
      <c r="FJ25" s="44">
        <v>40327</v>
      </c>
      <c r="FK25" s="44">
        <v>40337</v>
      </c>
    </row>
    <row r="26" spans="1:167" x14ac:dyDescent="0.25">
      <c r="A26" s="19">
        <v>16</v>
      </c>
      <c r="B26" s="19">
        <v>100960</v>
      </c>
      <c r="C26" s="19" t="s">
        <v>131</v>
      </c>
      <c r="D26" s="18"/>
      <c r="E26" s="28">
        <f t="shared" si="0"/>
        <v>87</v>
      </c>
      <c r="F26" s="28" t="str">
        <f t="shared" si="1"/>
        <v>A</v>
      </c>
      <c r="G26" s="28">
        <f t="shared" si="2"/>
        <v>87</v>
      </c>
      <c r="H26" s="28" t="str">
        <f t="shared" si="3"/>
        <v>A</v>
      </c>
      <c r="I26" s="36">
        <v>4</v>
      </c>
      <c r="J26" s="28" t="str">
        <f t="shared" si="4"/>
        <v>Memiliki kemampuan menganalisis isi, struktur teks negosiasi, menganalisis aspek makna kebahasaan dalam teks biografi, analisis isi debat, dan mengidentifikasi isi puisi.</v>
      </c>
      <c r="K26" s="28">
        <f t="shared" si="5"/>
        <v>88</v>
      </c>
      <c r="L26" s="28" t="str">
        <f t="shared" si="6"/>
        <v>A</v>
      </c>
      <c r="M26" s="28">
        <f t="shared" si="7"/>
        <v>88</v>
      </c>
      <c r="N26" s="28" t="str">
        <f t="shared" si="8"/>
        <v>A</v>
      </c>
      <c r="O26" s="36">
        <v>4</v>
      </c>
      <c r="P26" s="28" t="str">
        <f t="shared" si="9"/>
        <v>Terampil menulis puisi dengan memerhatikan unsur pembangunnya</v>
      </c>
      <c r="Q26" s="39"/>
      <c r="R26" s="39" t="s">
        <v>8</v>
      </c>
      <c r="S26" s="18"/>
      <c r="T26" s="1">
        <v>87</v>
      </c>
      <c r="U26" s="1"/>
      <c r="V26" s="1"/>
      <c r="W26" s="1"/>
      <c r="X26" s="1"/>
      <c r="Y26" s="1"/>
      <c r="Z26" s="1"/>
      <c r="AA26" s="1"/>
      <c r="AB26" s="1"/>
      <c r="AC26" s="1"/>
      <c r="AD26" s="1"/>
      <c r="AE26" s="18"/>
      <c r="AF26" s="1">
        <v>88</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5"/>
      <c r="FH26" s="46"/>
      <c r="FI26" s="46"/>
      <c r="FJ26" s="44"/>
      <c r="FK26" s="44"/>
    </row>
    <row r="27" spans="1:167" x14ac:dyDescent="0.25">
      <c r="A27" s="19">
        <v>17</v>
      </c>
      <c r="B27" s="19">
        <v>100975</v>
      </c>
      <c r="C27" s="19" t="s">
        <v>132</v>
      </c>
      <c r="D27" s="18"/>
      <c r="E27" s="28">
        <f t="shared" si="0"/>
        <v>88</v>
      </c>
      <c r="F27" s="28" t="str">
        <f t="shared" si="1"/>
        <v>A</v>
      </c>
      <c r="G27" s="28">
        <f t="shared" si="2"/>
        <v>88</v>
      </c>
      <c r="H27" s="28" t="str">
        <f t="shared" si="3"/>
        <v>A</v>
      </c>
      <c r="I27" s="36">
        <v>4</v>
      </c>
      <c r="J27" s="28" t="str">
        <f t="shared" si="4"/>
        <v>Memiliki kemampuan menganalisis isi, struktur teks negosiasi, menganalisis aspek makna kebahasaan dalam teks biografi, analisis isi debat, dan mengidentifikasi isi puisi.</v>
      </c>
      <c r="K27" s="28">
        <f t="shared" si="5"/>
        <v>89</v>
      </c>
      <c r="L27" s="28" t="str">
        <f t="shared" si="6"/>
        <v>A</v>
      </c>
      <c r="M27" s="28">
        <f t="shared" si="7"/>
        <v>89</v>
      </c>
      <c r="N27" s="28" t="str">
        <f t="shared" si="8"/>
        <v>A</v>
      </c>
      <c r="O27" s="36">
        <v>4</v>
      </c>
      <c r="P27" s="28" t="str">
        <f t="shared" si="9"/>
        <v>Terampil menulis puisi dengan memerhatikan unsur pembangunnya</v>
      </c>
      <c r="Q27" s="39"/>
      <c r="R27" s="39" t="s">
        <v>8</v>
      </c>
      <c r="S27" s="18"/>
      <c r="T27" s="1">
        <v>88</v>
      </c>
      <c r="U27" s="1"/>
      <c r="V27" s="1"/>
      <c r="W27" s="1"/>
      <c r="X27" s="1"/>
      <c r="Y27" s="1"/>
      <c r="Z27" s="1"/>
      <c r="AA27" s="1"/>
      <c r="AB27" s="1"/>
      <c r="AC27" s="1"/>
      <c r="AD27" s="1"/>
      <c r="AE27" s="18"/>
      <c r="AF27" s="1">
        <v>89</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5">
        <v>8</v>
      </c>
      <c r="FH27" s="46"/>
      <c r="FI27" s="46"/>
      <c r="FJ27" s="44">
        <v>40328</v>
      </c>
      <c r="FK27" s="44">
        <v>40338</v>
      </c>
    </row>
    <row r="28" spans="1:167" x14ac:dyDescent="0.25">
      <c r="A28" s="19">
        <v>18</v>
      </c>
      <c r="B28" s="19">
        <v>100990</v>
      </c>
      <c r="C28" s="19" t="s">
        <v>133</v>
      </c>
      <c r="D28" s="18"/>
      <c r="E28" s="28">
        <f t="shared" si="0"/>
        <v>86</v>
      </c>
      <c r="F28" s="28" t="str">
        <f t="shared" si="1"/>
        <v>A</v>
      </c>
      <c r="G28" s="28">
        <f t="shared" si="2"/>
        <v>86</v>
      </c>
      <c r="H28" s="28" t="str">
        <f t="shared" si="3"/>
        <v>A</v>
      </c>
      <c r="I28" s="36">
        <v>4</v>
      </c>
      <c r="J28" s="28" t="str">
        <f t="shared" si="4"/>
        <v>Memiliki kemampuan menganalisis isi, struktur teks negosiasi, menganalisis aspek makna kebahasaan dalam teks biografi, analisis isi debat, dan mengidentifikasi isi puisi.</v>
      </c>
      <c r="K28" s="28">
        <f t="shared" si="5"/>
        <v>88</v>
      </c>
      <c r="L28" s="28" t="str">
        <f t="shared" si="6"/>
        <v>A</v>
      </c>
      <c r="M28" s="28">
        <f t="shared" si="7"/>
        <v>88</v>
      </c>
      <c r="N28" s="28" t="str">
        <f t="shared" si="8"/>
        <v>A</v>
      </c>
      <c r="O28" s="36">
        <v>4</v>
      </c>
      <c r="P28" s="28" t="str">
        <f t="shared" si="9"/>
        <v>Terampil menulis puisi dengan memerhatikan unsur pembangunnya</v>
      </c>
      <c r="Q28" s="39"/>
      <c r="R28" s="39" t="s">
        <v>8</v>
      </c>
      <c r="S28" s="18"/>
      <c r="T28" s="1">
        <v>86</v>
      </c>
      <c r="U28" s="1"/>
      <c r="V28" s="1"/>
      <c r="W28" s="1"/>
      <c r="X28" s="1"/>
      <c r="Y28" s="1"/>
      <c r="Z28" s="1"/>
      <c r="AA28" s="1"/>
      <c r="AB28" s="1"/>
      <c r="AC28" s="1"/>
      <c r="AD28" s="1"/>
      <c r="AE28" s="18"/>
      <c r="AF28" s="1">
        <v>88</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5"/>
      <c r="FH28" s="46"/>
      <c r="FI28" s="46"/>
      <c r="FJ28" s="44"/>
      <c r="FK28" s="44"/>
    </row>
    <row r="29" spans="1:167" x14ac:dyDescent="0.25">
      <c r="A29" s="19">
        <v>19</v>
      </c>
      <c r="B29" s="19">
        <v>101006</v>
      </c>
      <c r="C29" s="19" t="s">
        <v>134</v>
      </c>
      <c r="D29" s="18"/>
      <c r="E29" s="28">
        <f t="shared" si="0"/>
        <v>85</v>
      </c>
      <c r="F29" s="28" t="str">
        <f t="shared" si="1"/>
        <v>A</v>
      </c>
      <c r="G29" s="28">
        <f t="shared" si="2"/>
        <v>85</v>
      </c>
      <c r="H29" s="28" t="str">
        <f t="shared" si="3"/>
        <v>A</v>
      </c>
      <c r="I29" s="36">
        <v>4</v>
      </c>
      <c r="J29" s="28" t="str">
        <f t="shared" si="4"/>
        <v>Memiliki kemampuan menganalisis isi, struktur teks negosiasi, menganalisis aspek makna kebahasaan dalam teks biografi, analisis isi debat, dan mengidentifikasi isi puisi.</v>
      </c>
      <c r="K29" s="28">
        <f t="shared" si="5"/>
        <v>87</v>
      </c>
      <c r="L29" s="28" t="str">
        <f t="shared" si="6"/>
        <v>A</v>
      </c>
      <c r="M29" s="28">
        <f t="shared" si="7"/>
        <v>87</v>
      </c>
      <c r="N29" s="28" t="str">
        <f t="shared" si="8"/>
        <v>A</v>
      </c>
      <c r="O29" s="36">
        <v>4</v>
      </c>
      <c r="P29" s="28" t="str">
        <f t="shared" si="9"/>
        <v>Terampil menulis puisi dengan memerhatikan unsur pembangunnya</v>
      </c>
      <c r="Q29" s="39"/>
      <c r="R29" s="39" t="s">
        <v>8</v>
      </c>
      <c r="S29" s="18"/>
      <c r="T29" s="1">
        <v>85</v>
      </c>
      <c r="U29" s="1"/>
      <c r="V29" s="1"/>
      <c r="W29" s="1"/>
      <c r="X29" s="1"/>
      <c r="Y29" s="1"/>
      <c r="Z29" s="1"/>
      <c r="AA29" s="1"/>
      <c r="AB29" s="1"/>
      <c r="AC29" s="1"/>
      <c r="AD29" s="1"/>
      <c r="AE29" s="18"/>
      <c r="AF29" s="1">
        <v>87</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5">
        <v>9</v>
      </c>
      <c r="FH29" s="46"/>
      <c r="FI29" s="46"/>
      <c r="FJ29" s="44">
        <v>40329</v>
      </c>
      <c r="FK29" s="44">
        <v>40339</v>
      </c>
    </row>
    <row r="30" spans="1:167" x14ac:dyDescent="0.25">
      <c r="A30" s="19">
        <v>20</v>
      </c>
      <c r="B30" s="19">
        <v>101021</v>
      </c>
      <c r="C30" s="19" t="s">
        <v>135</v>
      </c>
      <c r="D30" s="18"/>
      <c r="E30" s="28">
        <f t="shared" si="0"/>
        <v>82</v>
      </c>
      <c r="F30" s="28" t="str">
        <f t="shared" si="1"/>
        <v>B</v>
      </c>
      <c r="G30" s="28">
        <f t="shared" si="2"/>
        <v>82</v>
      </c>
      <c r="H30" s="28" t="str">
        <f t="shared" si="3"/>
        <v>B</v>
      </c>
      <c r="I30" s="36">
        <v>3</v>
      </c>
      <c r="J30" s="28" t="str">
        <f t="shared" si="4"/>
        <v>Memiliki kemampuan menganalisis isi, struktur teks negosiasi, menganalisis aspek makna kebahasaan dalam teks biografi, dan analisis isi debat. Namun, perlu peningkatan mengidentifikasi isi puisi.</v>
      </c>
      <c r="K30" s="28">
        <f t="shared" si="5"/>
        <v>84.5</v>
      </c>
      <c r="L30" s="28" t="str">
        <f t="shared" si="6"/>
        <v>A</v>
      </c>
      <c r="M30" s="28">
        <f t="shared" si="7"/>
        <v>84.5</v>
      </c>
      <c r="N30" s="28" t="str">
        <f t="shared" si="8"/>
        <v>A</v>
      </c>
      <c r="O30" s="36">
        <v>4</v>
      </c>
      <c r="P30" s="28" t="str">
        <f t="shared" si="9"/>
        <v>Terampil menulis puisi dengan memerhatikan unsur pembangunnya</v>
      </c>
      <c r="Q30" s="39"/>
      <c r="R30" s="39" t="s">
        <v>8</v>
      </c>
      <c r="S30" s="18"/>
      <c r="T30" s="1">
        <v>81.849999999999994</v>
      </c>
      <c r="U30" s="1"/>
      <c r="V30" s="1"/>
      <c r="W30" s="1"/>
      <c r="X30" s="1"/>
      <c r="Y30" s="1"/>
      <c r="Z30" s="1"/>
      <c r="AA30" s="1"/>
      <c r="AB30" s="1"/>
      <c r="AC30" s="1"/>
      <c r="AD30" s="1"/>
      <c r="AE30" s="18"/>
      <c r="AF30" s="1">
        <v>84.5</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5"/>
      <c r="FH30" s="46"/>
      <c r="FI30" s="46"/>
      <c r="FJ30" s="44"/>
      <c r="FK30" s="44"/>
    </row>
    <row r="31" spans="1:167" x14ac:dyDescent="0.25">
      <c r="A31" s="19">
        <v>21</v>
      </c>
      <c r="B31" s="19">
        <v>101037</v>
      </c>
      <c r="C31" s="19" t="s">
        <v>136</v>
      </c>
      <c r="D31" s="18"/>
      <c r="E31" s="28">
        <f t="shared" si="0"/>
        <v>78</v>
      </c>
      <c r="F31" s="28" t="str">
        <f t="shared" si="1"/>
        <v>B</v>
      </c>
      <c r="G31" s="28">
        <f t="shared" si="2"/>
        <v>78</v>
      </c>
      <c r="H31" s="28" t="str">
        <f t="shared" si="3"/>
        <v>B</v>
      </c>
      <c r="I31" s="36">
        <v>3</v>
      </c>
      <c r="J31" s="28" t="str">
        <f t="shared" si="4"/>
        <v>Memiliki kemampuan menganalisis isi, struktur teks negosiasi, menganalisis aspek makna kebahasaan dalam teks biografi, dan analisis isi debat. Namun, perlu peningkatan mengidentifikasi isi puisi.</v>
      </c>
      <c r="K31" s="28">
        <f t="shared" si="5"/>
        <v>81.88</v>
      </c>
      <c r="L31" s="28" t="str">
        <f t="shared" si="6"/>
        <v>B</v>
      </c>
      <c r="M31" s="28">
        <f t="shared" si="7"/>
        <v>81.88</v>
      </c>
      <c r="N31" s="28" t="str">
        <f t="shared" si="8"/>
        <v>B</v>
      </c>
      <c r="O31" s="36">
        <v>3</v>
      </c>
      <c r="P3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39"/>
      <c r="R31" s="39" t="s">
        <v>8</v>
      </c>
      <c r="S31" s="18"/>
      <c r="T31" s="1">
        <v>78.44</v>
      </c>
      <c r="U31" s="1"/>
      <c r="V31" s="1"/>
      <c r="W31" s="1"/>
      <c r="X31" s="1"/>
      <c r="Y31" s="1"/>
      <c r="Z31" s="1"/>
      <c r="AA31" s="1"/>
      <c r="AB31" s="1"/>
      <c r="AC31" s="1"/>
      <c r="AD31" s="1"/>
      <c r="AE31" s="18"/>
      <c r="AF31" s="1">
        <v>81.88</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5">
        <v>10</v>
      </c>
      <c r="FH31" s="46"/>
      <c r="FI31" s="46"/>
      <c r="FJ31" s="44">
        <v>40330</v>
      </c>
      <c r="FK31" s="44">
        <v>40340</v>
      </c>
    </row>
    <row r="32" spans="1:167" x14ac:dyDescent="0.25">
      <c r="A32" s="19">
        <v>22</v>
      </c>
      <c r="B32" s="19">
        <v>101052</v>
      </c>
      <c r="C32" s="19" t="s">
        <v>137</v>
      </c>
      <c r="D32" s="18"/>
      <c r="E32" s="28">
        <f t="shared" si="0"/>
        <v>82</v>
      </c>
      <c r="F32" s="28" t="str">
        <f t="shared" si="1"/>
        <v>B</v>
      </c>
      <c r="G32" s="28">
        <f t="shared" si="2"/>
        <v>82</v>
      </c>
      <c r="H32" s="28" t="str">
        <f t="shared" si="3"/>
        <v>B</v>
      </c>
      <c r="I32" s="36">
        <v>3</v>
      </c>
      <c r="J32" s="28" t="str">
        <f t="shared" si="4"/>
        <v>Memiliki kemampuan menganalisis isi, struktur teks negosiasi, menganalisis aspek makna kebahasaan dalam teks biografi, dan analisis isi debat. Namun, perlu peningkatan mengidentifikasi isi puisi.</v>
      </c>
      <c r="K32" s="28">
        <f t="shared" si="5"/>
        <v>84.62</v>
      </c>
      <c r="L32" s="28" t="str">
        <f t="shared" si="6"/>
        <v>A</v>
      </c>
      <c r="M32" s="28">
        <f t="shared" si="7"/>
        <v>84.62</v>
      </c>
      <c r="N32" s="28" t="str">
        <f t="shared" si="8"/>
        <v>A</v>
      </c>
      <c r="O32" s="36">
        <v>4</v>
      </c>
      <c r="P32" s="28" t="str">
        <f t="shared" si="9"/>
        <v>Terampil menulis puisi dengan memerhatikan unsur pembangunnya</v>
      </c>
      <c r="Q32" s="39"/>
      <c r="R32" s="39" t="s">
        <v>8</v>
      </c>
      <c r="S32" s="18"/>
      <c r="T32" s="1">
        <v>82.01</v>
      </c>
      <c r="U32" s="1"/>
      <c r="V32" s="1"/>
      <c r="W32" s="1"/>
      <c r="X32" s="1"/>
      <c r="Y32" s="1"/>
      <c r="Z32" s="1"/>
      <c r="AA32" s="1"/>
      <c r="AB32" s="1"/>
      <c r="AC32" s="1"/>
      <c r="AD32" s="1"/>
      <c r="AE32" s="18"/>
      <c r="AF32" s="1">
        <v>84.62</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5"/>
      <c r="FH32" s="44"/>
      <c r="FI32" s="44"/>
      <c r="FJ32" s="44"/>
      <c r="FK32" s="44"/>
    </row>
    <row r="33" spans="1:157" x14ac:dyDescent="0.25">
      <c r="A33" s="19">
        <v>23</v>
      </c>
      <c r="B33" s="19">
        <v>101068</v>
      </c>
      <c r="C33" s="19" t="s">
        <v>138</v>
      </c>
      <c r="D33" s="18"/>
      <c r="E33" s="28">
        <f t="shared" si="0"/>
        <v>87</v>
      </c>
      <c r="F33" s="28" t="str">
        <f t="shared" si="1"/>
        <v>A</v>
      </c>
      <c r="G33" s="28">
        <f t="shared" si="2"/>
        <v>87</v>
      </c>
      <c r="H33" s="28" t="str">
        <f t="shared" si="3"/>
        <v>A</v>
      </c>
      <c r="I33" s="36">
        <v>4</v>
      </c>
      <c r="J33" s="28" t="str">
        <f t="shared" si="4"/>
        <v>Memiliki kemampuan menganalisis isi, struktur teks negosiasi, menganalisis aspek makna kebahasaan dalam teks biografi, analisis isi debat, dan mengidentifikasi isi puisi.</v>
      </c>
      <c r="K33" s="28">
        <f t="shared" si="5"/>
        <v>88</v>
      </c>
      <c r="L33" s="28" t="str">
        <f t="shared" si="6"/>
        <v>A</v>
      </c>
      <c r="M33" s="28">
        <f t="shared" si="7"/>
        <v>88</v>
      </c>
      <c r="N33" s="28" t="str">
        <f t="shared" si="8"/>
        <v>A</v>
      </c>
      <c r="O33" s="36">
        <v>4</v>
      </c>
      <c r="P33" s="28" t="str">
        <f t="shared" si="9"/>
        <v>Terampil menulis puisi dengan memerhatikan unsur pembangunnya</v>
      </c>
      <c r="Q33" s="39"/>
      <c r="R33" s="39" t="s">
        <v>8</v>
      </c>
      <c r="S33" s="18"/>
      <c r="T33" s="1">
        <v>87</v>
      </c>
      <c r="U33" s="1"/>
      <c r="V33" s="1"/>
      <c r="W33" s="1"/>
      <c r="X33" s="1"/>
      <c r="Y33" s="1"/>
      <c r="Z33" s="1"/>
      <c r="AA33" s="1"/>
      <c r="AB33" s="1"/>
      <c r="AC33" s="1"/>
      <c r="AD33" s="1"/>
      <c r="AE33" s="18"/>
      <c r="AF33" s="1">
        <v>88</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101083</v>
      </c>
      <c r="C34" s="19" t="s">
        <v>139</v>
      </c>
      <c r="D34" s="18"/>
      <c r="E34" s="28">
        <f t="shared" si="0"/>
        <v>82</v>
      </c>
      <c r="F34" s="28" t="str">
        <f t="shared" si="1"/>
        <v>B</v>
      </c>
      <c r="G34" s="28">
        <f t="shared" si="2"/>
        <v>82</v>
      </c>
      <c r="H34" s="28" t="str">
        <f t="shared" si="3"/>
        <v>B</v>
      </c>
      <c r="I34" s="36">
        <v>3</v>
      </c>
      <c r="J34" s="28" t="str">
        <f t="shared" si="4"/>
        <v>Memiliki kemampuan menganalisis isi, struktur teks negosiasi, menganalisis aspek makna kebahasaan dalam teks biografi, dan analisis isi debat. Namun, perlu peningkatan mengidentifikasi isi puisi.</v>
      </c>
      <c r="K34" s="28">
        <f t="shared" si="5"/>
        <v>84.88</v>
      </c>
      <c r="L34" s="28" t="str">
        <f t="shared" si="6"/>
        <v>A</v>
      </c>
      <c r="M34" s="28">
        <f t="shared" si="7"/>
        <v>84.88</v>
      </c>
      <c r="N34" s="28" t="str">
        <f t="shared" si="8"/>
        <v>A</v>
      </c>
      <c r="O34" s="36">
        <v>4</v>
      </c>
      <c r="P34" s="28" t="str">
        <f t="shared" si="9"/>
        <v>Terampil menulis puisi dengan memerhatikan unsur pembangunnya</v>
      </c>
      <c r="Q34" s="39"/>
      <c r="R34" s="39" t="s">
        <v>8</v>
      </c>
      <c r="S34" s="18"/>
      <c r="T34" s="1">
        <v>82.34</v>
      </c>
      <c r="U34" s="1"/>
      <c r="V34" s="1"/>
      <c r="W34" s="1"/>
      <c r="X34" s="1"/>
      <c r="Y34" s="1"/>
      <c r="Z34" s="1"/>
      <c r="AA34" s="1"/>
      <c r="AB34" s="1"/>
      <c r="AC34" s="1"/>
      <c r="AD34" s="1"/>
      <c r="AE34" s="18"/>
      <c r="AF34" s="1">
        <v>84.88</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101099</v>
      </c>
      <c r="C35" s="19" t="s">
        <v>140</v>
      </c>
      <c r="D35" s="18"/>
      <c r="E35" s="28">
        <f t="shared" si="0"/>
        <v>80</v>
      </c>
      <c r="F35" s="28" t="str">
        <f t="shared" si="1"/>
        <v>B</v>
      </c>
      <c r="G35" s="28">
        <f t="shared" si="2"/>
        <v>80</v>
      </c>
      <c r="H35" s="28" t="str">
        <f t="shared" si="3"/>
        <v>B</v>
      </c>
      <c r="I35" s="36">
        <v>4</v>
      </c>
      <c r="J35" s="28" t="str">
        <f t="shared" si="4"/>
        <v>Memiliki kemampuan menganalisis isi, struktur teks negosiasi, menganalisis aspek makna kebahasaan dalam teks biografi, analisis isi debat, dan mengidentifikasi isi puisi.</v>
      </c>
      <c r="K35" s="28">
        <f t="shared" si="5"/>
        <v>83.12</v>
      </c>
      <c r="L35" s="28" t="str">
        <f t="shared" si="6"/>
        <v>B</v>
      </c>
      <c r="M35" s="28">
        <f t="shared" si="7"/>
        <v>83.12</v>
      </c>
      <c r="N35" s="28" t="str">
        <f t="shared" si="8"/>
        <v>B</v>
      </c>
      <c r="O35" s="36">
        <v>3</v>
      </c>
      <c r="P3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5" s="39"/>
      <c r="R35" s="39" t="s">
        <v>8</v>
      </c>
      <c r="S35" s="18"/>
      <c r="T35" s="1">
        <v>80.06</v>
      </c>
      <c r="U35" s="1"/>
      <c r="V35" s="1"/>
      <c r="W35" s="1"/>
      <c r="X35" s="1"/>
      <c r="Y35" s="1"/>
      <c r="Z35" s="1"/>
      <c r="AA35" s="1"/>
      <c r="AB35" s="1"/>
      <c r="AC35" s="1"/>
      <c r="AD35" s="1"/>
      <c r="AE35" s="18"/>
      <c r="AF35" s="1">
        <v>83.12</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101115</v>
      </c>
      <c r="C36" s="19" t="s">
        <v>141</v>
      </c>
      <c r="D36" s="18"/>
      <c r="E36" s="28">
        <f t="shared" si="0"/>
        <v>90</v>
      </c>
      <c r="F36" s="28" t="str">
        <f t="shared" si="1"/>
        <v>A</v>
      </c>
      <c r="G36" s="28">
        <f t="shared" si="2"/>
        <v>90</v>
      </c>
      <c r="H36" s="28" t="str">
        <f t="shared" si="3"/>
        <v>A</v>
      </c>
      <c r="I36" s="36">
        <v>4</v>
      </c>
      <c r="J36" s="28" t="str">
        <f t="shared" si="4"/>
        <v>Memiliki kemampuan menganalisis isi, struktur teks negosiasi, menganalisis aspek makna kebahasaan dalam teks biografi, analisis isi debat, dan mengidentifikasi isi puisi.</v>
      </c>
      <c r="K36" s="28">
        <f t="shared" si="5"/>
        <v>90</v>
      </c>
      <c r="L36" s="28" t="str">
        <f t="shared" si="6"/>
        <v>A</v>
      </c>
      <c r="M36" s="28">
        <f t="shared" si="7"/>
        <v>90</v>
      </c>
      <c r="N36" s="28" t="str">
        <f t="shared" si="8"/>
        <v>A</v>
      </c>
      <c r="O36" s="36">
        <v>4</v>
      </c>
      <c r="P36" s="28" t="str">
        <f t="shared" si="9"/>
        <v>Terampil menulis puisi dengan memerhatikan unsur pembangunnya</v>
      </c>
      <c r="Q36" s="39"/>
      <c r="R36" s="39" t="s">
        <v>8</v>
      </c>
      <c r="S36" s="18"/>
      <c r="T36" s="1">
        <v>90</v>
      </c>
      <c r="U36" s="1"/>
      <c r="V36" s="1"/>
      <c r="W36" s="1"/>
      <c r="X36" s="1"/>
      <c r="Y36" s="1"/>
      <c r="Z36" s="1"/>
      <c r="AA36" s="1"/>
      <c r="AB36" s="1"/>
      <c r="AC36" s="1"/>
      <c r="AD36" s="1"/>
      <c r="AE36" s="18"/>
      <c r="AF36" s="1">
        <v>90</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101131</v>
      </c>
      <c r="C37" s="19" t="s">
        <v>142</v>
      </c>
      <c r="D37" s="18"/>
      <c r="E37" s="28">
        <f t="shared" si="0"/>
        <v>86</v>
      </c>
      <c r="F37" s="28" t="str">
        <f t="shared" si="1"/>
        <v>A</v>
      </c>
      <c r="G37" s="28">
        <f t="shared" si="2"/>
        <v>86</v>
      </c>
      <c r="H37" s="28" t="str">
        <f t="shared" si="3"/>
        <v>A</v>
      </c>
      <c r="I37" s="36">
        <v>1</v>
      </c>
      <c r="J37" s="28" t="str">
        <f t="shared" si="4"/>
        <v>Memiliki kemampuan menganalisis isi, struktur teks negosiasi, namun perlu peningkatan menganalisis aspek makna kebahasaan dalam teks biografi, analisis isi debat dan mengidentifikasi isi puisi.</v>
      </c>
      <c r="K37" s="28">
        <f t="shared" si="5"/>
        <v>86</v>
      </c>
      <c r="L37" s="28" t="str">
        <f t="shared" si="6"/>
        <v>A</v>
      </c>
      <c r="M37" s="28">
        <f t="shared" si="7"/>
        <v>86</v>
      </c>
      <c r="N37" s="28" t="str">
        <f t="shared" si="8"/>
        <v>A</v>
      </c>
      <c r="O37" s="36">
        <v>4</v>
      </c>
      <c r="P37" s="28" t="str">
        <f t="shared" si="9"/>
        <v>Terampil menulis puisi dengan memerhatikan unsur pembangunnya</v>
      </c>
      <c r="Q37" s="39"/>
      <c r="R37" s="39" t="s">
        <v>8</v>
      </c>
      <c r="S37" s="18"/>
      <c r="T37" s="1">
        <v>86</v>
      </c>
      <c r="U37" s="1"/>
      <c r="V37" s="1"/>
      <c r="W37" s="1"/>
      <c r="X37" s="1"/>
      <c r="Y37" s="1"/>
      <c r="Z37" s="1"/>
      <c r="AA37" s="1"/>
      <c r="AB37" s="1"/>
      <c r="AC37" s="1"/>
      <c r="AD37" s="1"/>
      <c r="AE37" s="18"/>
      <c r="AF37" s="1">
        <v>86</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101147</v>
      </c>
      <c r="C38" s="19" t="s">
        <v>143</v>
      </c>
      <c r="D38" s="18"/>
      <c r="E38" s="28">
        <f t="shared" si="0"/>
        <v>83</v>
      </c>
      <c r="F38" s="28" t="str">
        <f t="shared" si="1"/>
        <v>B</v>
      </c>
      <c r="G38" s="28">
        <f t="shared" si="2"/>
        <v>83</v>
      </c>
      <c r="H38" s="28" t="str">
        <f t="shared" si="3"/>
        <v>B</v>
      </c>
      <c r="I38" s="36">
        <v>3</v>
      </c>
      <c r="J38" s="28" t="str">
        <f t="shared" si="4"/>
        <v>Memiliki kemampuan menganalisis isi, struktur teks negosiasi, menganalisis aspek makna kebahasaan dalam teks biografi, dan analisis isi debat. Namun, perlu peningkatan mengidentifikasi isi puisi.</v>
      </c>
      <c r="K38" s="28">
        <f t="shared" si="5"/>
        <v>85.25</v>
      </c>
      <c r="L38" s="28" t="str">
        <f t="shared" si="6"/>
        <v>A</v>
      </c>
      <c r="M38" s="28">
        <f t="shared" si="7"/>
        <v>85.25</v>
      </c>
      <c r="N38" s="28" t="str">
        <f t="shared" si="8"/>
        <v>A</v>
      </c>
      <c r="O38" s="36">
        <v>4</v>
      </c>
      <c r="P38" s="28" t="str">
        <f t="shared" si="9"/>
        <v>Terampil menulis puisi dengan memerhatikan unsur pembangunnya</v>
      </c>
      <c r="Q38" s="39"/>
      <c r="R38" s="39" t="s">
        <v>8</v>
      </c>
      <c r="S38" s="18"/>
      <c r="T38" s="1">
        <v>82.83</v>
      </c>
      <c r="U38" s="1"/>
      <c r="V38" s="1"/>
      <c r="W38" s="1"/>
      <c r="X38" s="1"/>
      <c r="Y38" s="1"/>
      <c r="Z38" s="1"/>
      <c r="AA38" s="1"/>
      <c r="AB38" s="1"/>
      <c r="AC38" s="1"/>
      <c r="AD38" s="1"/>
      <c r="AE38" s="18"/>
      <c r="AF38" s="1">
        <v>85.25</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101162</v>
      </c>
      <c r="C39" s="19" t="s">
        <v>144</v>
      </c>
      <c r="D39" s="18"/>
      <c r="E39" s="28">
        <f t="shared" si="0"/>
        <v>84</v>
      </c>
      <c r="F39" s="28" t="str">
        <f t="shared" si="1"/>
        <v>B</v>
      </c>
      <c r="G39" s="28">
        <f t="shared" si="2"/>
        <v>84</v>
      </c>
      <c r="H39" s="28" t="str">
        <f t="shared" si="3"/>
        <v>B</v>
      </c>
      <c r="I39" s="36">
        <v>3</v>
      </c>
      <c r="J39" s="28" t="str">
        <f t="shared" si="4"/>
        <v>Memiliki kemampuan menganalisis isi, struktur teks negosiasi, menganalisis aspek makna kebahasaan dalam teks biografi, dan analisis isi debat. Namun, perlu peningkatan mengidentifikasi isi puisi.</v>
      </c>
      <c r="K39" s="28">
        <f t="shared" si="5"/>
        <v>85.88</v>
      </c>
      <c r="L39" s="28" t="str">
        <f t="shared" si="6"/>
        <v>A</v>
      </c>
      <c r="M39" s="28">
        <f t="shared" si="7"/>
        <v>85.88</v>
      </c>
      <c r="N39" s="28" t="str">
        <f t="shared" si="8"/>
        <v>A</v>
      </c>
      <c r="O39" s="36">
        <v>4</v>
      </c>
      <c r="P39" s="28" t="str">
        <f t="shared" si="9"/>
        <v>Terampil menulis puisi dengan memerhatikan unsur pembangunnya</v>
      </c>
      <c r="Q39" s="39"/>
      <c r="R39" s="39" t="s">
        <v>8</v>
      </c>
      <c r="S39" s="18"/>
      <c r="T39" s="1">
        <v>83.64</v>
      </c>
      <c r="U39" s="1"/>
      <c r="V39" s="1"/>
      <c r="W39" s="1"/>
      <c r="X39" s="1"/>
      <c r="Y39" s="1"/>
      <c r="Z39" s="1"/>
      <c r="AA39" s="1"/>
      <c r="AB39" s="1"/>
      <c r="AC39" s="1"/>
      <c r="AD39" s="1"/>
      <c r="AE39" s="18"/>
      <c r="AF39" s="1">
        <v>85.88</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101177</v>
      </c>
      <c r="C40" s="19" t="s">
        <v>145</v>
      </c>
      <c r="D40" s="18"/>
      <c r="E40" s="28">
        <f t="shared" si="0"/>
        <v>88</v>
      </c>
      <c r="F40" s="28" t="str">
        <f t="shared" si="1"/>
        <v>A</v>
      </c>
      <c r="G40" s="28">
        <f t="shared" si="2"/>
        <v>88</v>
      </c>
      <c r="H40" s="28" t="str">
        <f t="shared" si="3"/>
        <v>A</v>
      </c>
      <c r="I40" s="36">
        <v>4</v>
      </c>
      <c r="J40" s="28" t="str">
        <f t="shared" si="4"/>
        <v>Memiliki kemampuan menganalisis isi, struktur teks negosiasi, menganalisis aspek makna kebahasaan dalam teks biografi, analisis isi debat, dan mengidentifikasi isi puisi.</v>
      </c>
      <c r="K40" s="28">
        <f t="shared" si="5"/>
        <v>89.25</v>
      </c>
      <c r="L40" s="28" t="str">
        <f t="shared" si="6"/>
        <v>A</v>
      </c>
      <c r="M40" s="28">
        <f t="shared" si="7"/>
        <v>89.25</v>
      </c>
      <c r="N40" s="28" t="str">
        <f t="shared" si="8"/>
        <v>A</v>
      </c>
      <c r="O40" s="36">
        <v>4</v>
      </c>
      <c r="P40" s="28" t="str">
        <f t="shared" si="9"/>
        <v>Terampil menulis puisi dengan memerhatikan unsur pembangunnya</v>
      </c>
      <c r="Q40" s="39"/>
      <c r="R40" s="39" t="s">
        <v>8</v>
      </c>
      <c r="S40" s="18"/>
      <c r="T40" s="1">
        <v>88.03</v>
      </c>
      <c r="U40" s="1"/>
      <c r="V40" s="1"/>
      <c r="W40" s="1"/>
      <c r="X40" s="1"/>
      <c r="Y40" s="1"/>
      <c r="Z40" s="1"/>
      <c r="AA40" s="1"/>
      <c r="AB40" s="1"/>
      <c r="AC40" s="1"/>
      <c r="AD40" s="1"/>
      <c r="AE40" s="18"/>
      <c r="AF40" s="1">
        <v>89.25</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101193</v>
      </c>
      <c r="C41" s="19" t="s">
        <v>146</v>
      </c>
      <c r="D41" s="18"/>
      <c r="E41" s="28">
        <f t="shared" si="0"/>
        <v>81</v>
      </c>
      <c r="F41" s="28" t="str">
        <f t="shared" si="1"/>
        <v>B</v>
      </c>
      <c r="G41" s="28">
        <f t="shared" si="2"/>
        <v>81</v>
      </c>
      <c r="H41" s="28" t="str">
        <f t="shared" si="3"/>
        <v>B</v>
      </c>
      <c r="I41" s="36">
        <v>3</v>
      </c>
      <c r="J41" s="28" t="str">
        <f t="shared" si="4"/>
        <v>Memiliki kemampuan menganalisis isi, struktur teks negosiasi, menganalisis aspek makna kebahasaan dalam teks biografi, dan analisis isi debat. Namun, perlu peningkatan mengidentifikasi isi puisi.</v>
      </c>
      <c r="K41" s="28">
        <f t="shared" si="5"/>
        <v>83.75</v>
      </c>
      <c r="L41" s="28" t="str">
        <f t="shared" si="6"/>
        <v>B</v>
      </c>
      <c r="M41" s="28">
        <f t="shared" si="7"/>
        <v>83.75</v>
      </c>
      <c r="N41" s="28" t="str">
        <f t="shared" si="8"/>
        <v>B</v>
      </c>
      <c r="O41" s="36">
        <v>4</v>
      </c>
      <c r="P41" s="28" t="str">
        <f t="shared" si="9"/>
        <v>Terampil menulis puisi dengan memerhatikan unsur pembangunnya</v>
      </c>
      <c r="Q41" s="39"/>
      <c r="R41" s="39" t="s">
        <v>8</v>
      </c>
      <c r="S41" s="18"/>
      <c r="T41" s="1">
        <v>80.88</v>
      </c>
      <c r="U41" s="1"/>
      <c r="V41" s="1"/>
      <c r="W41" s="1"/>
      <c r="X41" s="1"/>
      <c r="Y41" s="1"/>
      <c r="Z41" s="1"/>
      <c r="AA41" s="1"/>
      <c r="AB41" s="1"/>
      <c r="AC41" s="1"/>
      <c r="AD41" s="1"/>
      <c r="AE41" s="18"/>
      <c r="AF41" s="1">
        <v>83.75</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101208</v>
      </c>
      <c r="C42" s="19" t="s">
        <v>147</v>
      </c>
      <c r="D42" s="18"/>
      <c r="E42" s="28">
        <f t="shared" si="0"/>
        <v>85</v>
      </c>
      <c r="F42" s="28" t="str">
        <f t="shared" si="1"/>
        <v>A</v>
      </c>
      <c r="G42" s="28">
        <f t="shared" si="2"/>
        <v>85</v>
      </c>
      <c r="H42" s="28" t="str">
        <f t="shared" si="3"/>
        <v>A</v>
      </c>
      <c r="I42" s="36">
        <v>4</v>
      </c>
      <c r="J42" s="28" t="str">
        <f t="shared" si="4"/>
        <v>Memiliki kemampuan menganalisis isi, struktur teks negosiasi, menganalisis aspek makna kebahasaan dalam teks biografi, analisis isi debat, dan mengidentifikasi isi puisi.</v>
      </c>
      <c r="K42" s="28">
        <f t="shared" si="5"/>
        <v>87.12</v>
      </c>
      <c r="L42" s="28" t="str">
        <f t="shared" si="6"/>
        <v>A</v>
      </c>
      <c r="M42" s="28">
        <f t="shared" si="7"/>
        <v>87.12</v>
      </c>
      <c r="N42" s="28" t="str">
        <f t="shared" si="8"/>
        <v>A</v>
      </c>
      <c r="O42" s="36">
        <v>4</v>
      </c>
      <c r="P42" s="28" t="str">
        <f t="shared" si="9"/>
        <v>Terampil menulis puisi dengan memerhatikan unsur pembangunnya</v>
      </c>
      <c r="Q42" s="39"/>
      <c r="R42" s="39" t="s">
        <v>8</v>
      </c>
      <c r="S42" s="18"/>
      <c r="T42" s="1">
        <v>85.26</v>
      </c>
      <c r="U42" s="1"/>
      <c r="V42" s="1"/>
      <c r="W42" s="1"/>
      <c r="X42" s="1"/>
      <c r="Y42" s="1"/>
      <c r="Z42" s="1"/>
      <c r="AA42" s="1"/>
      <c r="AB42" s="1"/>
      <c r="AC42" s="1"/>
      <c r="AD42" s="1"/>
      <c r="AE42" s="18"/>
      <c r="AF42" s="1">
        <v>87.12</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101224</v>
      </c>
      <c r="C43" s="19" t="s">
        <v>148</v>
      </c>
      <c r="D43" s="18"/>
      <c r="E43" s="28">
        <f t="shared" si="0"/>
        <v>88</v>
      </c>
      <c r="F43" s="28" t="str">
        <f t="shared" si="1"/>
        <v>A</v>
      </c>
      <c r="G43" s="28">
        <f t="shared" si="2"/>
        <v>88</v>
      </c>
      <c r="H43" s="28" t="str">
        <f t="shared" si="3"/>
        <v>A</v>
      </c>
      <c r="I43" s="36">
        <v>4</v>
      </c>
      <c r="J43" s="28" t="str">
        <f t="shared" si="4"/>
        <v>Memiliki kemampuan menganalisis isi, struktur teks negosiasi, menganalisis aspek makna kebahasaan dalam teks biografi, analisis isi debat, dan mengidentifikasi isi puisi.</v>
      </c>
      <c r="K43" s="28">
        <f t="shared" si="5"/>
        <v>90</v>
      </c>
      <c r="L43" s="28" t="str">
        <f t="shared" si="6"/>
        <v>A</v>
      </c>
      <c r="M43" s="28">
        <f t="shared" si="7"/>
        <v>90</v>
      </c>
      <c r="N43" s="28" t="str">
        <f t="shared" si="8"/>
        <v>A</v>
      </c>
      <c r="O43" s="36">
        <v>4</v>
      </c>
      <c r="P43" s="28" t="str">
        <f t="shared" si="9"/>
        <v>Terampil menulis puisi dengan memerhatikan unsur pembangunnya</v>
      </c>
      <c r="Q43" s="39"/>
      <c r="R43" s="39" t="s">
        <v>8</v>
      </c>
      <c r="S43" s="18"/>
      <c r="T43" s="1">
        <v>88</v>
      </c>
      <c r="U43" s="1"/>
      <c r="V43" s="1"/>
      <c r="W43" s="1"/>
      <c r="X43" s="1"/>
      <c r="Y43" s="1"/>
      <c r="Z43" s="1"/>
      <c r="AA43" s="1"/>
      <c r="AB43" s="1"/>
      <c r="AC43" s="1"/>
      <c r="AD43" s="1"/>
      <c r="AE43" s="18"/>
      <c r="AF43" s="1">
        <v>90</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101240</v>
      </c>
      <c r="C44" s="19" t="s">
        <v>149</v>
      </c>
      <c r="D44" s="18"/>
      <c r="E44" s="28">
        <f t="shared" si="0"/>
        <v>85</v>
      </c>
      <c r="F44" s="28" t="str">
        <f t="shared" si="1"/>
        <v>A</v>
      </c>
      <c r="G44" s="28">
        <f t="shared" si="2"/>
        <v>85</v>
      </c>
      <c r="H44" s="28" t="str">
        <f t="shared" si="3"/>
        <v>A</v>
      </c>
      <c r="I44" s="36">
        <v>4</v>
      </c>
      <c r="J44" s="28" t="str">
        <f t="shared" si="4"/>
        <v>Memiliki kemampuan menganalisis isi, struktur teks negosiasi, menganalisis aspek makna kebahasaan dalam teks biografi, analisis isi debat, dan mengidentifikasi isi puisi.</v>
      </c>
      <c r="K44" s="28">
        <f t="shared" si="5"/>
        <v>86.75</v>
      </c>
      <c r="L44" s="28" t="str">
        <f t="shared" si="6"/>
        <v>A</v>
      </c>
      <c r="M44" s="28">
        <f t="shared" si="7"/>
        <v>86.75</v>
      </c>
      <c r="N44" s="28" t="str">
        <f t="shared" si="8"/>
        <v>A</v>
      </c>
      <c r="O44" s="36">
        <v>4</v>
      </c>
      <c r="P44" s="28" t="str">
        <f t="shared" si="9"/>
        <v>Terampil menulis puisi dengan memerhatikan unsur pembangunnya</v>
      </c>
      <c r="Q44" s="39"/>
      <c r="R44" s="39" t="s">
        <v>8</v>
      </c>
      <c r="S44" s="18"/>
      <c r="T44" s="1">
        <v>84.78</v>
      </c>
      <c r="U44" s="1"/>
      <c r="V44" s="1"/>
      <c r="W44" s="1"/>
      <c r="X44" s="1"/>
      <c r="Y44" s="1"/>
      <c r="Z44" s="1"/>
      <c r="AA44" s="1"/>
      <c r="AB44" s="1"/>
      <c r="AC44" s="1"/>
      <c r="AD44" s="1"/>
      <c r="AE44" s="18"/>
      <c r="AF44" s="1">
        <v>86.75</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101255</v>
      </c>
      <c r="C45" s="19" t="s">
        <v>150</v>
      </c>
      <c r="D45" s="18"/>
      <c r="E45" s="28">
        <f t="shared" si="0"/>
        <v>88</v>
      </c>
      <c r="F45" s="28" t="str">
        <f t="shared" si="1"/>
        <v>A</v>
      </c>
      <c r="G45" s="28">
        <f t="shared" si="2"/>
        <v>88</v>
      </c>
      <c r="H45" s="28" t="str">
        <f t="shared" si="3"/>
        <v>A</v>
      </c>
      <c r="I45" s="36">
        <v>4</v>
      </c>
      <c r="J45" s="28" t="str">
        <f t="shared" si="4"/>
        <v>Memiliki kemampuan menganalisis isi, struktur teks negosiasi, menganalisis aspek makna kebahasaan dalam teks biografi, analisis isi debat, dan mengidentifikasi isi puisi.</v>
      </c>
      <c r="K45" s="28">
        <f t="shared" si="5"/>
        <v>89</v>
      </c>
      <c r="L45" s="28" t="str">
        <f t="shared" si="6"/>
        <v>A</v>
      </c>
      <c r="M45" s="28">
        <f t="shared" si="7"/>
        <v>89</v>
      </c>
      <c r="N45" s="28" t="str">
        <f t="shared" si="8"/>
        <v>A</v>
      </c>
      <c r="O45" s="36">
        <v>4</v>
      </c>
      <c r="P45" s="28" t="str">
        <f t="shared" si="9"/>
        <v>Terampil menulis puisi dengan memerhatikan unsur pembangunnya</v>
      </c>
      <c r="Q45" s="39"/>
      <c r="R45" s="39" t="s">
        <v>8</v>
      </c>
      <c r="S45" s="18"/>
      <c r="T45" s="1">
        <v>88</v>
      </c>
      <c r="U45" s="1"/>
      <c r="V45" s="1"/>
      <c r="W45" s="1"/>
      <c r="X45" s="1"/>
      <c r="Y45" s="1"/>
      <c r="Z45" s="1"/>
      <c r="AA45" s="1"/>
      <c r="AB45" s="1"/>
      <c r="AC45" s="1"/>
      <c r="AD45" s="1"/>
      <c r="AE45" s="18"/>
      <c r="AF45" s="1">
        <v>89</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101271</v>
      </c>
      <c r="C46" s="19" t="s">
        <v>151</v>
      </c>
      <c r="D46" s="18"/>
      <c r="E46" s="28">
        <f t="shared" si="0"/>
        <v>82</v>
      </c>
      <c r="F46" s="28" t="str">
        <f t="shared" si="1"/>
        <v>B</v>
      </c>
      <c r="G46" s="28">
        <f t="shared" si="2"/>
        <v>82</v>
      </c>
      <c r="H46" s="28" t="str">
        <f t="shared" si="3"/>
        <v>B</v>
      </c>
      <c r="I46" s="36">
        <v>3</v>
      </c>
      <c r="J46" s="28" t="str">
        <f t="shared" si="4"/>
        <v>Memiliki kemampuan menganalisis isi, struktur teks negosiasi, menganalisis aspek makna kebahasaan dalam teks biografi, dan analisis isi debat. Namun, perlu peningkatan mengidentifikasi isi puisi.</v>
      </c>
      <c r="K46" s="28">
        <f t="shared" si="5"/>
        <v>84.5</v>
      </c>
      <c r="L46" s="28" t="str">
        <f t="shared" si="6"/>
        <v>A</v>
      </c>
      <c r="M46" s="28">
        <f t="shared" si="7"/>
        <v>84.5</v>
      </c>
      <c r="N46" s="28" t="str">
        <f t="shared" si="8"/>
        <v>A</v>
      </c>
      <c r="O46" s="36">
        <v>3</v>
      </c>
      <c r="P4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46" s="39"/>
      <c r="R46" s="39" t="s">
        <v>8</v>
      </c>
      <c r="S46" s="18"/>
      <c r="T46" s="1">
        <v>81.849999999999994</v>
      </c>
      <c r="U46" s="1"/>
      <c r="V46" s="1"/>
      <c r="W46" s="1"/>
      <c r="X46" s="1"/>
      <c r="Y46" s="1"/>
      <c r="Z46" s="1"/>
      <c r="AA46" s="1"/>
      <c r="AB46" s="1"/>
      <c r="AC46" s="1"/>
      <c r="AD46" s="1"/>
      <c r="AE46" s="18"/>
      <c r="AF46" s="1">
        <v>84.5</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90</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83.916666666666671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S11" activePane="bottomRight" state="frozen"/>
      <selection pane="topRight"/>
      <selection pane="bottomLeft"/>
      <selection pane="bottomRight" activeCell="Z23" sqref="Z2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28515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785</v>
      </c>
      <c r="B1" s="20"/>
      <c r="C1" s="53" t="s">
        <v>0</v>
      </c>
      <c r="D1" s="53"/>
      <c r="E1" s="53"/>
      <c r="F1" s="53"/>
      <c r="G1" s="53"/>
      <c r="H1" s="53"/>
      <c r="I1" s="53"/>
      <c r="J1" s="53"/>
      <c r="K1" s="53"/>
      <c r="L1" s="53"/>
      <c r="M1" s="53"/>
      <c r="N1" s="53"/>
      <c r="O1" s="53"/>
      <c r="P1" s="53"/>
      <c r="Q1" s="53"/>
      <c r="R1" s="53"/>
      <c r="S1" s="53"/>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192</v>
      </c>
      <c r="C7" s="18"/>
      <c r="D7" s="18"/>
      <c r="E7" s="54" t="s">
        <v>13</v>
      </c>
      <c r="F7" s="54"/>
      <c r="G7" s="54"/>
      <c r="H7" s="54"/>
      <c r="I7" s="54"/>
      <c r="J7" s="54"/>
      <c r="K7" s="54"/>
      <c r="L7" s="54"/>
      <c r="M7" s="54"/>
      <c r="N7" s="54"/>
      <c r="O7" s="54"/>
      <c r="P7" s="54"/>
      <c r="Q7" s="54"/>
      <c r="R7" s="54"/>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1" t="s">
        <v>14</v>
      </c>
      <c r="B8" s="52" t="s">
        <v>15</v>
      </c>
      <c r="C8" s="51" t="s">
        <v>16</v>
      </c>
      <c r="D8" s="18"/>
      <c r="E8" s="62" t="s">
        <v>17</v>
      </c>
      <c r="F8" s="63"/>
      <c r="G8" s="63"/>
      <c r="H8" s="63"/>
      <c r="I8" s="63"/>
      <c r="J8" s="64"/>
      <c r="K8" s="59" t="s">
        <v>18</v>
      </c>
      <c r="L8" s="60"/>
      <c r="M8" s="60"/>
      <c r="N8" s="60"/>
      <c r="O8" s="60"/>
      <c r="P8" s="61"/>
      <c r="Q8" s="78" t="s">
        <v>19</v>
      </c>
      <c r="R8" s="78"/>
      <c r="S8" s="18"/>
      <c r="T8" s="77" t="s">
        <v>20</v>
      </c>
      <c r="U8" s="77"/>
      <c r="V8" s="77"/>
      <c r="W8" s="77"/>
      <c r="X8" s="77"/>
      <c r="Y8" s="77"/>
      <c r="Z8" s="77"/>
      <c r="AA8" s="77"/>
      <c r="AB8" s="77"/>
      <c r="AC8" s="77"/>
      <c r="AD8" s="77"/>
      <c r="AE8" s="34"/>
      <c r="AF8" s="72" t="s">
        <v>21</v>
      </c>
      <c r="AG8" s="72"/>
      <c r="AH8" s="72"/>
      <c r="AI8" s="72"/>
      <c r="AJ8" s="72"/>
      <c r="AK8" s="72"/>
      <c r="AL8" s="72"/>
      <c r="AM8" s="72"/>
      <c r="AN8" s="72"/>
      <c r="AO8" s="72"/>
      <c r="AP8" s="34"/>
      <c r="AQ8" s="74" t="s">
        <v>19</v>
      </c>
      <c r="AR8" s="74"/>
      <c r="AS8" s="74"/>
      <c r="AT8" s="74"/>
      <c r="AU8" s="74"/>
      <c r="AV8" s="74"/>
      <c r="AW8" s="74"/>
      <c r="AX8" s="74"/>
      <c r="AY8" s="74"/>
      <c r="AZ8" s="74"/>
      <c r="BA8" s="75"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1"/>
      <c r="B9" s="52"/>
      <c r="C9" s="51"/>
      <c r="D9" s="18"/>
      <c r="E9" s="77" t="s">
        <v>23</v>
      </c>
      <c r="F9" s="77"/>
      <c r="G9" s="65" t="s">
        <v>24</v>
      </c>
      <c r="H9" s="66"/>
      <c r="I9" s="66"/>
      <c r="J9" s="67"/>
      <c r="K9" s="55" t="s">
        <v>23</v>
      </c>
      <c r="L9" s="56"/>
      <c r="M9" s="68" t="s">
        <v>24</v>
      </c>
      <c r="N9" s="69"/>
      <c r="O9" s="69"/>
      <c r="P9" s="70"/>
      <c r="Q9" s="57" t="s">
        <v>23</v>
      </c>
      <c r="R9" s="57" t="s">
        <v>24</v>
      </c>
      <c r="S9" s="18"/>
      <c r="T9" s="79" t="s">
        <v>25</v>
      </c>
      <c r="U9" s="79" t="s">
        <v>26</v>
      </c>
      <c r="V9" s="79" t="s">
        <v>27</v>
      </c>
      <c r="W9" s="79" t="s">
        <v>28</v>
      </c>
      <c r="X9" s="79" t="s">
        <v>29</v>
      </c>
      <c r="Y9" s="79" t="s">
        <v>30</v>
      </c>
      <c r="Z9" s="79" t="s">
        <v>31</v>
      </c>
      <c r="AA9" s="79" t="s">
        <v>32</v>
      </c>
      <c r="AB9" s="79" t="s">
        <v>33</v>
      </c>
      <c r="AC9" s="79" t="s">
        <v>34</v>
      </c>
      <c r="AD9" s="76" t="s">
        <v>35</v>
      </c>
      <c r="AE9" s="34"/>
      <c r="AF9" s="47" t="s">
        <v>36</v>
      </c>
      <c r="AG9" s="47" t="s">
        <v>37</v>
      </c>
      <c r="AH9" s="47" t="s">
        <v>38</v>
      </c>
      <c r="AI9" s="47" t="s">
        <v>39</v>
      </c>
      <c r="AJ9" s="47" t="s">
        <v>40</v>
      </c>
      <c r="AK9" s="47" t="s">
        <v>41</v>
      </c>
      <c r="AL9" s="47" t="s">
        <v>42</v>
      </c>
      <c r="AM9" s="47" t="s">
        <v>43</v>
      </c>
      <c r="AN9" s="47" t="s">
        <v>44</v>
      </c>
      <c r="AO9" s="47" t="s">
        <v>45</v>
      </c>
      <c r="AP9" s="34"/>
      <c r="AQ9" s="73" t="s">
        <v>46</v>
      </c>
      <c r="AR9" s="73"/>
      <c r="AS9" s="73" t="s">
        <v>47</v>
      </c>
      <c r="AT9" s="73"/>
      <c r="AU9" s="73" t="s">
        <v>48</v>
      </c>
      <c r="AV9" s="73"/>
      <c r="AW9" s="73"/>
      <c r="AX9" s="73" t="s">
        <v>49</v>
      </c>
      <c r="AY9" s="73"/>
      <c r="AZ9" s="73"/>
      <c r="BA9" s="75"/>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1"/>
      <c r="B10" s="52"/>
      <c r="C10" s="51"/>
      <c r="D10" s="18"/>
      <c r="E10" s="27" t="s">
        <v>50</v>
      </c>
      <c r="F10" s="27" t="s">
        <v>51</v>
      </c>
      <c r="G10" s="27" t="s">
        <v>50</v>
      </c>
      <c r="H10" s="27" t="s">
        <v>51</v>
      </c>
      <c r="I10" s="29" t="s">
        <v>52</v>
      </c>
      <c r="J10" s="27" t="s">
        <v>53</v>
      </c>
      <c r="K10" s="31" t="s">
        <v>50</v>
      </c>
      <c r="L10" s="31" t="s">
        <v>51</v>
      </c>
      <c r="M10" s="31" t="s">
        <v>50</v>
      </c>
      <c r="N10" s="31" t="s">
        <v>51</v>
      </c>
      <c r="O10" s="29" t="s">
        <v>52</v>
      </c>
      <c r="P10" s="31" t="s">
        <v>53</v>
      </c>
      <c r="Q10" s="58"/>
      <c r="R10" s="58"/>
      <c r="S10" s="18"/>
      <c r="T10" s="80"/>
      <c r="U10" s="80"/>
      <c r="V10" s="80"/>
      <c r="W10" s="80"/>
      <c r="X10" s="80"/>
      <c r="Y10" s="80"/>
      <c r="Z10" s="80"/>
      <c r="AA10" s="80"/>
      <c r="AB10" s="80"/>
      <c r="AC10" s="80"/>
      <c r="AD10" s="76"/>
      <c r="AE10" s="34"/>
      <c r="AF10" s="48"/>
      <c r="AG10" s="48"/>
      <c r="AH10" s="48"/>
      <c r="AI10" s="48"/>
      <c r="AJ10" s="48"/>
      <c r="AK10" s="48"/>
      <c r="AL10" s="48"/>
      <c r="AM10" s="48"/>
      <c r="AN10" s="48"/>
      <c r="AO10" s="48"/>
      <c r="AP10" s="34"/>
      <c r="AQ10" s="35" t="s">
        <v>54</v>
      </c>
      <c r="AR10" s="35" t="s">
        <v>24</v>
      </c>
      <c r="AS10" s="35" t="s">
        <v>54</v>
      </c>
      <c r="AT10" s="35" t="s">
        <v>24</v>
      </c>
      <c r="AU10" s="35">
        <v>1</v>
      </c>
      <c r="AV10" s="35">
        <v>2</v>
      </c>
      <c r="AW10" s="35">
        <v>3</v>
      </c>
      <c r="AX10" s="35">
        <v>1</v>
      </c>
      <c r="AY10" s="35">
        <v>2</v>
      </c>
      <c r="AZ10" s="35">
        <v>3</v>
      </c>
      <c r="BA10" s="75"/>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101287</v>
      </c>
      <c r="C11" s="19" t="s">
        <v>153</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4</v>
      </c>
      <c r="J11" s="28" t="str">
        <f t="shared" ref="J11:J50" si="4">IF(I11=$FG$13,$FH$13,IF(I11=$FG$15,$FH$15,IF(I11=$FG$17,$FH$17,IF(I11=$FG$19,$FH$19,IF(I11=$FG$21,$FH$21,IF(I11=$FG$23,$FH$23,IF(I11=$FG$25,$FH$25,IF(I11=$FG$27,$FH$27,IF(I11=$FG$29,$FH$29,IF(I11=$FG$31,$FH$31,""))))))))))</f>
        <v>Memiliki kemampuan menganalisis isi, struktur teks negosiasi, menganalisis aspek makna kebahasaan dalam teks biografi, analisis isi debat, dan mengidentifikasi isi puisi.</v>
      </c>
      <c r="K11" s="28">
        <f t="shared" ref="K11:K50" si="5">IF((COUNTA(AF11:AO11)&gt;0),AVERAGE(AF11:AO11),"")</f>
        <v>86.97</v>
      </c>
      <c r="L11" s="28" t="str">
        <f t="shared" ref="L11:L50" si="6">IF(AND(ISNUMBER(K11),K11&gt;=1), IF(K11&lt;=$FD$27,$FE$27,IF(K11&lt;=$FD$28,$FE$28,IF(K11&lt;=$FD$29,$FE$29,IF(K11&lt;=$FD$30,$FE$30,)))), "")</f>
        <v>A</v>
      </c>
      <c r="M11" s="28">
        <f t="shared" ref="M11:M50" si="7">IF((COUNTA(AF11:AO11)&gt;0),AVERAGE(AF11:AO11),"")</f>
        <v>86.97</v>
      </c>
      <c r="N11" s="28" t="str">
        <f t="shared" ref="N11:N50" si="8">IF(AND(ISNUMBER(M11),M11&gt;=1), IF(M11&lt;=$FD$27,$FE$27,IF(M11&lt;=$FD$28,$FE$28,IF(M11&lt;=$FD$29,$FE$29,IF(M11&lt;=$FD$30,$FE$30,)))), "")</f>
        <v>A</v>
      </c>
      <c r="O11" s="36">
        <v>4</v>
      </c>
      <c r="P11" s="28" t="str">
        <f t="shared" ref="P11:P50" si="9">IF(O11=$FG$13,$FI$13,IF(O11=$FG$15,$FI$15,IF(O11=$FG$17,$FI$17,IF(O11=$FG$19,$FI$19,IF(O11=$FG$21,$FI$21,IF(O11=$FG$23,$FI$23,IF(O11=$FG$25,$FI$25,IF(O11=$FG$27,$FI$27,IF(O11=$FG$29,$FI$29,IF(O11=$FG$31,$FI$31,""))))))))))</f>
        <v>Terampil menulis puisi dengan memerhatikan unsur pembangunnya</v>
      </c>
      <c r="Q11" s="39"/>
      <c r="R11" s="39" t="s">
        <v>8</v>
      </c>
      <c r="S11" s="18"/>
      <c r="T11" s="1">
        <v>85.06</v>
      </c>
      <c r="U11" s="1"/>
      <c r="V11" s="1"/>
      <c r="W11" s="1"/>
      <c r="X11" s="1"/>
      <c r="Y11" s="1"/>
      <c r="Z11" s="1"/>
      <c r="AA11" s="1"/>
      <c r="AB11" s="1"/>
      <c r="AC11" s="1"/>
      <c r="AD11" s="1"/>
      <c r="AE11" s="18"/>
      <c r="AF11" s="1">
        <v>86.97</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50" t="s">
        <v>56</v>
      </c>
      <c r="FD11" s="50"/>
      <c r="FE11" s="50"/>
      <c r="FG11" s="49" t="s">
        <v>57</v>
      </c>
      <c r="FH11" s="49"/>
      <c r="FI11" s="49"/>
    </row>
    <row r="12" spans="1:167" x14ac:dyDescent="0.25">
      <c r="A12" s="19">
        <v>2</v>
      </c>
      <c r="B12" s="19">
        <v>101303</v>
      </c>
      <c r="C12" s="19" t="s">
        <v>154</v>
      </c>
      <c r="D12" s="18"/>
      <c r="E12" s="28">
        <f t="shared" si="0"/>
        <v>86</v>
      </c>
      <c r="F12" s="28" t="str">
        <f t="shared" si="1"/>
        <v>A</v>
      </c>
      <c r="G12" s="28">
        <f t="shared" si="2"/>
        <v>86</v>
      </c>
      <c r="H12" s="28" t="str">
        <f t="shared" si="3"/>
        <v>A</v>
      </c>
      <c r="I12" s="36">
        <v>4</v>
      </c>
      <c r="J12" s="28" t="str">
        <f t="shared" si="4"/>
        <v>Memiliki kemampuan menganalisis isi, struktur teks negosiasi, menganalisis aspek makna kebahasaan dalam teks biografi, analisis isi debat, dan mengidentifikasi isi puisi.</v>
      </c>
      <c r="K12" s="28">
        <f t="shared" si="5"/>
        <v>88</v>
      </c>
      <c r="L12" s="28" t="str">
        <f t="shared" si="6"/>
        <v>A</v>
      </c>
      <c r="M12" s="28">
        <f t="shared" si="7"/>
        <v>88</v>
      </c>
      <c r="N12" s="28" t="str">
        <f t="shared" si="8"/>
        <v>A</v>
      </c>
      <c r="O12" s="36">
        <v>4</v>
      </c>
      <c r="P12" s="28" t="str">
        <f t="shared" si="9"/>
        <v>Terampil menulis puisi dengan memerhatikan unsur pembangunnya</v>
      </c>
      <c r="Q12" s="39"/>
      <c r="R12" s="39" t="s">
        <v>8</v>
      </c>
      <c r="S12" s="18"/>
      <c r="T12" s="1">
        <v>86</v>
      </c>
      <c r="U12" s="1"/>
      <c r="V12" s="1"/>
      <c r="W12" s="1"/>
      <c r="X12" s="1"/>
      <c r="Y12" s="1"/>
      <c r="Z12" s="1"/>
      <c r="AA12" s="1"/>
      <c r="AB12" s="1"/>
      <c r="AC12" s="1"/>
      <c r="AD12" s="1"/>
      <c r="AE12" s="18"/>
      <c r="AF12" s="1">
        <v>88</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101319</v>
      </c>
      <c r="C13" s="19" t="s">
        <v>155</v>
      </c>
      <c r="D13" s="18"/>
      <c r="E13" s="28">
        <f t="shared" si="0"/>
        <v>71</v>
      </c>
      <c r="F13" s="28" t="str">
        <f t="shared" si="1"/>
        <v>C</v>
      </c>
      <c r="G13" s="28">
        <f t="shared" si="2"/>
        <v>71</v>
      </c>
      <c r="H13" s="28" t="str">
        <f t="shared" si="3"/>
        <v>C</v>
      </c>
      <c r="I13" s="36">
        <v>3</v>
      </c>
      <c r="J13" s="28" t="str">
        <f t="shared" si="4"/>
        <v>Memiliki kemampuan menganalisis isi, struktur teks negosiasi, menganalisis aspek makna kebahasaan dalam teks biografi, dan analisis isi debat. Namun, perlu peningkatan mengidentifikasi isi puisi.</v>
      </c>
      <c r="K13" s="28">
        <f t="shared" si="5"/>
        <v>72</v>
      </c>
      <c r="L13" s="28" t="str">
        <f t="shared" si="6"/>
        <v>C</v>
      </c>
      <c r="M13" s="28">
        <f t="shared" si="7"/>
        <v>72</v>
      </c>
      <c r="N13" s="28" t="str">
        <f t="shared" si="8"/>
        <v>C</v>
      </c>
      <c r="O13" s="36">
        <v>3</v>
      </c>
      <c r="P1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3" s="39"/>
      <c r="R13" s="39" t="s">
        <v>9</v>
      </c>
      <c r="S13" s="18"/>
      <c r="T13" s="1">
        <v>71</v>
      </c>
      <c r="U13" s="1"/>
      <c r="V13" s="1"/>
      <c r="W13" s="1"/>
      <c r="X13" s="1"/>
      <c r="Y13" s="1"/>
      <c r="Z13" s="1"/>
      <c r="AA13" s="1"/>
      <c r="AB13" s="1"/>
      <c r="AC13" s="1"/>
      <c r="AD13" s="1"/>
      <c r="AE13" s="18"/>
      <c r="AF13" s="1">
        <v>72</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5">
        <v>1</v>
      </c>
      <c r="FH13" s="46" t="s">
        <v>225</v>
      </c>
      <c r="FI13" s="46" t="s">
        <v>226</v>
      </c>
      <c r="FJ13" s="44">
        <v>40341</v>
      </c>
      <c r="FK13" s="44">
        <v>40351</v>
      </c>
    </row>
    <row r="14" spans="1:167" x14ac:dyDescent="0.25">
      <c r="A14" s="19">
        <v>4</v>
      </c>
      <c r="B14" s="19">
        <v>101335</v>
      </c>
      <c r="C14" s="19" t="s">
        <v>156</v>
      </c>
      <c r="D14" s="18"/>
      <c r="E14" s="28">
        <f t="shared" si="0"/>
        <v>86</v>
      </c>
      <c r="F14" s="28" t="str">
        <f t="shared" si="1"/>
        <v>A</v>
      </c>
      <c r="G14" s="28">
        <f t="shared" si="2"/>
        <v>86</v>
      </c>
      <c r="H14" s="28" t="str">
        <f t="shared" si="3"/>
        <v>A</v>
      </c>
      <c r="I14" s="36">
        <v>4</v>
      </c>
      <c r="J14" s="28" t="str">
        <f t="shared" si="4"/>
        <v>Memiliki kemampuan menganalisis isi, struktur teks negosiasi, menganalisis aspek makna kebahasaan dalam teks biografi, analisis isi debat, dan mengidentifikasi isi puisi.</v>
      </c>
      <c r="K14" s="28">
        <f t="shared" si="5"/>
        <v>87.12</v>
      </c>
      <c r="L14" s="28" t="str">
        <f t="shared" si="6"/>
        <v>A</v>
      </c>
      <c r="M14" s="28">
        <f t="shared" si="7"/>
        <v>87.12</v>
      </c>
      <c r="N14" s="28" t="str">
        <f t="shared" si="8"/>
        <v>A</v>
      </c>
      <c r="O14" s="36">
        <v>4</v>
      </c>
      <c r="P14" s="28" t="str">
        <f t="shared" si="9"/>
        <v>Terampil menulis puisi dengan memerhatikan unsur pembangunnya</v>
      </c>
      <c r="Q14" s="39"/>
      <c r="R14" s="39" t="s">
        <v>8</v>
      </c>
      <c r="S14" s="18"/>
      <c r="T14" s="1">
        <v>86</v>
      </c>
      <c r="U14" s="1"/>
      <c r="V14" s="1"/>
      <c r="W14" s="1"/>
      <c r="X14" s="1"/>
      <c r="Y14" s="1"/>
      <c r="Z14" s="1"/>
      <c r="AA14" s="1"/>
      <c r="AB14" s="1"/>
      <c r="AC14" s="1"/>
      <c r="AD14" s="1"/>
      <c r="AE14" s="18"/>
      <c r="AF14" s="1">
        <v>87.12</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5"/>
      <c r="FH14" s="46"/>
      <c r="FI14" s="46"/>
      <c r="FJ14" s="44"/>
      <c r="FK14" s="44"/>
    </row>
    <row r="15" spans="1:167" x14ac:dyDescent="0.25">
      <c r="A15" s="19">
        <v>5</v>
      </c>
      <c r="B15" s="19">
        <v>101367</v>
      </c>
      <c r="C15" s="19" t="s">
        <v>157</v>
      </c>
      <c r="D15" s="18"/>
      <c r="E15" s="28">
        <f t="shared" si="0"/>
        <v>85</v>
      </c>
      <c r="F15" s="28" t="str">
        <f t="shared" si="1"/>
        <v>A</v>
      </c>
      <c r="G15" s="28">
        <f t="shared" si="2"/>
        <v>85</v>
      </c>
      <c r="H15" s="28" t="str">
        <f t="shared" si="3"/>
        <v>A</v>
      </c>
      <c r="I15" s="36">
        <v>4</v>
      </c>
      <c r="J15" s="28" t="str">
        <f t="shared" si="4"/>
        <v>Memiliki kemampuan menganalisis isi, struktur teks negosiasi, menganalisis aspek makna kebahasaan dalam teks biografi, analisis isi debat, dan mengidentifikasi isi puisi.</v>
      </c>
      <c r="K15" s="28">
        <f t="shared" si="5"/>
        <v>86</v>
      </c>
      <c r="L15" s="28" t="str">
        <f t="shared" si="6"/>
        <v>A</v>
      </c>
      <c r="M15" s="28">
        <f t="shared" si="7"/>
        <v>86</v>
      </c>
      <c r="N15" s="28" t="str">
        <f t="shared" si="8"/>
        <v>A</v>
      </c>
      <c r="O15" s="36">
        <v>4</v>
      </c>
      <c r="P15" s="28" t="str">
        <f t="shared" si="9"/>
        <v>Terampil menulis puisi dengan memerhatikan unsur pembangunnya</v>
      </c>
      <c r="Q15" s="39"/>
      <c r="R15" s="39" t="s">
        <v>8</v>
      </c>
      <c r="S15" s="18"/>
      <c r="T15" s="1">
        <v>85</v>
      </c>
      <c r="U15" s="1"/>
      <c r="V15" s="1"/>
      <c r="W15" s="1"/>
      <c r="X15" s="1"/>
      <c r="Y15" s="1"/>
      <c r="Z15" s="1"/>
      <c r="AA15" s="1"/>
      <c r="AB15" s="1"/>
      <c r="AC15" s="1"/>
      <c r="AD15" s="1"/>
      <c r="AE15" s="18"/>
      <c r="AF15" s="1">
        <v>86</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5">
        <v>2</v>
      </c>
      <c r="FH15" s="46" t="s">
        <v>227</v>
      </c>
      <c r="FI15" s="46" t="s">
        <v>228</v>
      </c>
      <c r="FJ15" s="44">
        <v>40342</v>
      </c>
      <c r="FK15" s="44">
        <v>40352</v>
      </c>
    </row>
    <row r="16" spans="1:167" x14ac:dyDescent="0.25">
      <c r="A16" s="19">
        <v>6</v>
      </c>
      <c r="B16" s="19">
        <v>101383</v>
      </c>
      <c r="C16" s="19" t="s">
        <v>158</v>
      </c>
      <c r="D16" s="18"/>
      <c r="E16" s="28">
        <f t="shared" si="0"/>
        <v>84</v>
      </c>
      <c r="F16" s="28" t="str">
        <f t="shared" si="1"/>
        <v>B</v>
      </c>
      <c r="G16" s="28">
        <f t="shared" si="2"/>
        <v>84</v>
      </c>
      <c r="H16" s="28" t="str">
        <f t="shared" si="3"/>
        <v>B</v>
      </c>
      <c r="I16" s="36">
        <v>3</v>
      </c>
      <c r="J16" s="28" t="str">
        <f t="shared" si="4"/>
        <v>Memiliki kemampuan menganalisis isi, struktur teks negosiasi, menganalisis aspek makna kebahasaan dalam teks biografi, dan analisis isi debat. Namun, perlu peningkatan mengidentifikasi isi puisi.</v>
      </c>
      <c r="K16" s="28">
        <f t="shared" si="5"/>
        <v>85.91</v>
      </c>
      <c r="L16" s="28" t="str">
        <f t="shared" si="6"/>
        <v>A</v>
      </c>
      <c r="M16" s="28">
        <f t="shared" si="7"/>
        <v>85.91</v>
      </c>
      <c r="N16" s="28" t="str">
        <f t="shared" si="8"/>
        <v>A</v>
      </c>
      <c r="O16" s="36">
        <v>4</v>
      </c>
      <c r="P16" s="28" t="str">
        <f t="shared" si="9"/>
        <v>Terampil menulis puisi dengan memerhatikan unsur pembangunnya</v>
      </c>
      <c r="Q16" s="39"/>
      <c r="R16" s="39" t="s">
        <v>8</v>
      </c>
      <c r="S16" s="18"/>
      <c r="T16" s="1">
        <v>83.68</v>
      </c>
      <c r="U16" s="1"/>
      <c r="V16" s="1"/>
      <c r="W16" s="1"/>
      <c r="X16" s="1"/>
      <c r="Y16" s="1"/>
      <c r="Z16" s="1"/>
      <c r="AA16" s="1"/>
      <c r="AB16" s="1"/>
      <c r="AC16" s="1"/>
      <c r="AD16" s="1"/>
      <c r="AE16" s="18"/>
      <c r="AF16" s="1">
        <v>85.91</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5"/>
      <c r="FH16" s="46"/>
      <c r="FI16" s="46"/>
      <c r="FJ16" s="44"/>
      <c r="FK16" s="44"/>
    </row>
    <row r="17" spans="1:167" x14ac:dyDescent="0.25">
      <c r="A17" s="19">
        <v>7</v>
      </c>
      <c r="B17" s="19">
        <v>101399</v>
      </c>
      <c r="C17" s="19" t="s">
        <v>159</v>
      </c>
      <c r="D17" s="18"/>
      <c r="E17" s="28">
        <f t="shared" si="0"/>
        <v>83</v>
      </c>
      <c r="F17" s="28" t="str">
        <f t="shared" si="1"/>
        <v>B</v>
      </c>
      <c r="G17" s="28">
        <f t="shared" si="2"/>
        <v>83</v>
      </c>
      <c r="H17" s="28" t="str">
        <f t="shared" si="3"/>
        <v>B</v>
      </c>
      <c r="I17" s="36">
        <v>3</v>
      </c>
      <c r="J17" s="28" t="str">
        <f t="shared" si="4"/>
        <v>Memiliki kemampuan menganalisis isi, struktur teks negosiasi, menganalisis aspek makna kebahasaan dalam teks biografi, dan analisis isi debat. Namun, perlu peningkatan mengidentifikasi isi puisi.</v>
      </c>
      <c r="K17" s="28">
        <f t="shared" si="5"/>
        <v>85.15</v>
      </c>
      <c r="L17" s="28" t="str">
        <f t="shared" si="6"/>
        <v>A</v>
      </c>
      <c r="M17" s="28">
        <f t="shared" si="7"/>
        <v>85.15</v>
      </c>
      <c r="N17" s="28" t="str">
        <f t="shared" si="8"/>
        <v>A</v>
      </c>
      <c r="O17" s="36">
        <v>4</v>
      </c>
      <c r="P17" s="28" t="str">
        <f t="shared" si="9"/>
        <v>Terampil menulis puisi dengan memerhatikan unsur pembangunnya</v>
      </c>
      <c r="Q17" s="39"/>
      <c r="R17" s="39" t="s">
        <v>8</v>
      </c>
      <c r="S17" s="18"/>
      <c r="T17" s="1">
        <v>82.7</v>
      </c>
      <c r="U17" s="1"/>
      <c r="V17" s="1"/>
      <c r="W17" s="1"/>
      <c r="X17" s="1"/>
      <c r="Y17" s="1"/>
      <c r="Z17" s="1"/>
      <c r="AA17" s="1"/>
      <c r="AB17" s="1"/>
      <c r="AC17" s="1"/>
      <c r="AD17" s="1"/>
      <c r="AE17" s="18"/>
      <c r="AF17" s="1">
        <v>85.15</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5">
        <v>3</v>
      </c>
      <c r="FH17" s="46" t="s">
        <v>229</v>
      </c>
      <c r="FI17" s="46" t="s">
        <v>230</v>
      </c>
      <c r="FJ17" s="44">
        <v>40343</v>
      </c>
      <c r="FK17" s="44">
        <v>40353</v>
      </c>
    </row>
    <row r="18" spans="1:167" x14ac:dyDescent="0.25">
      <c r="A18" s="19">
        <v>8</v>
      </c>
      <c r="B18" s="19">
        <v>101415</v>
      </c>
      <c r="C18" s="19" t="s">
        <v>160</v>
      </c>
      <c r="D18" s="18"/>
      <c r="E18" s="28">
        <f t="shared" si="0"/>
        <v>85</v>
      </c>
      <c r="F18" s="28" t="str">
        <f t="shared" si="1"/>
        <v>A</v>
      </c>
      <c r="G18" s="28">
        <f t="shared" si="2"/>
        <v>85</v>
      </c>
      <c r="H18" s="28" t="str">
        <f t="shared" si="3"/>
        <v>A</v>
      </c>
      <c r="I18" s="36">
        <v>4</v>
      </c>
      <c r="J18" s="28" t="str">
        <f t="shared" si="4"/>
        <v>Memiliki kemampuan menganalisis isi, struktur teks negosiasi, menganalisis aspek makna kebahasaan dalam teks biografi, analisis isi debat, dan mengidentifikasi isi puisi.</v>
      </c>
      <c r="K18" s="28">
        <f t="shared" si="5"/>
        <v>85</v>
      </c>
      <c r="L18" s="28" t="str">
        <f t="shared" si="6"/>
        <v>A</v>
      </c>
      <c r="M18" s="28">
        <f t="shared" si="7"/>
        <v>85</v>
      </c>
      <c r="N18" s="28" t="str">
        <f t="shared" si="8"/>
        <v>A</v>
      </c>
      <c r="O18" s="36">
        <v>4</v>
      </c>
      <c r="P18" s="28" t="str">
        <f t="shared" si="9"/>
        <v>Terampil menulis puisi dengan memerhatikan unsur pembangunnya</v>
      </c>
      <c r="Q18" s="39"/>
      <c r="R18" s="39" t="s">
        <v>8</v>
      </c>
      <c r="S18" s="18"/>
      <c r="T18" s="1">
        <v>85</v>
      </c>
      <c r="U18" s="1"/>
      <c r="V18" s="1"/>
      <c r="W18" s="1"/>
      <c r="X18" s="1"/>
      <c r="Y18" s="1"/>
      <c r="Z18" s="1"/>
      <c r="AA18" s="1"/>
      <c r="AB18" s="1"/>
      <c r="AC18" s="1"/>
      <c r="AD18" s="1"/>
      <c r="AE18" s="18"/>
      <c r="AF18" s="1">
        <v>85</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5"/>
      <c r="FH18" s="46"/>
      <c r="FI18" s="46"/>
      <c r="FJ18" s="44"/>
      <c r="FK18" s="44"/>
    </row>
    <row r="19" spans="1:167" x14ac:dyDescent="0.25">
      <c r="A19" s="19">
        <v>9</v>
      </c>
      <c r="B19" s="19">
        <v>101431</v>
      </c>
      <c r="C19" s="19" t="s">
        <v>161</v>
      </c>
      <c r="D19" s="18"/>
      <c r="E19" s="28">
        <f t="shared" si="0"/>
        <v>87</v>
      </c>
      <c r="F19" s="28" t="str">
        <f t="shared" si="1"/>
        <v>A</v>
      </c>
      <c r="G19" s="28">
        <f t="shared" si="2"/>
        <v>87</v>
      </c>
      <c r="H19" s="28" t="str">
        <f t="shared" si="3"/>
        <v>A</v>
      </c>
      <c r="I19" s="36">
        <v>4</v>
      </c>
      <c r="J19" s="28" t="str">
        <f t="shared" si="4"/>
        <v>Memiliki kemampuan menganalisis isi, struktur teks negosiasi, menganalisis aspek makna kebahasaan dalam teks biografi, analisis isi debat, dan mengidentifikasi isi puisi.</v>
      </c>
      <c r="K19" s="28">
        <f t="shared" si="5"/>
        <v>88.18</v>
      </c>
      <c r="L19" s="28" t="str">
        <f t="shared" si="6"/>
        <v>A</v>
      </c>
      <c r="M19" s="28">
        <f t="shared" si="7"/>
        <v>88.18</v>
      </c>
      <c r="N19" s="28" t="str">
        <f t="shared" si="8"/>
        <v>A</v>
      </c>
      <c r="O19" s="36">
        <v>4</v>
      </c>
      <c r="P19" s="28" t="str">
        <f t="shared" si="9"/>
        <v>Terampil menulis puisi dengan memerhatikan unsur pembangunnya</v>
      </c>
      <c r="Q19" s="39"/>
      <c r="R19" s="39" t="s">
        <v>8</v>
      </c>
      <c r="S19" s="18"/>
      <c r="T19" s="1">
        <v>87</v>
      </c>
      <c r="U19" s="1"/>
      <c r="V19" s="1"/>
      <c r="W19" s="1"/>
      <c r="X19" s="1"/>
      <c r="Y19" s="1"/>
      <c r="Z19" s="1"/>
      <c r="AA19" s="1"/>
      <c r="AB19" s="1"/>
      <c r="AC19" s="1"/>
      <c r="AD19" s="1"/>
      <c r="AE19" s="18"/>
      <c r="AF19" s="1">
        <v>88.18</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5">
        <v>4</v>
      </c>
      <c r="FH19" s="46" t="s">
        <v>231</v>
      </c>
      <c r="FI19" s="46" t="s">
        <v>232</v>
      </c>
      <c r="FJ19" s="44">
        <v>40344</v>
      </c>
      <c r="FK19" s="44">
        <v>40354</v>
      </c>
    </row>
    <row r="20" spans="1:167" x14ac:dyDescent="0.25">
      <c r="A20" s="19">
        <v>10</v>
      </c>
      <c r="B20" s="19">
        <v>101447</v>
      </c>
      <c r="C20" s="19" t="s">
        <v>162</v>
      </c>
      <c r="D20" s="18"/>
      <c r="E20" s="28">
        <f t="shared" si="0"/>
        <v>87</v>
      </c>
      <c r="F20" s="28" t="str">
        <f t="shared" si="1"/>
        <v>A</v>
      </c>
      <c r="G20" s="28">
        <f t="shared" si="2"/>
        <v>87</v>
      </c>
      <c r="H20" s="28" t="str">
        <f t="shared" si="3"/>
        <v>A</v>
      </c>
      <c r="I20" s="36">
        <v>4</v>
      </c>
      <c r="J20" s="28" t="str">
        <f t="shared" si="4"/>
        <v>Memiliki kemampuan menganalisis isi, struktur teks negosiasi, menganalisis aspek makna kebahasaan dalam teks biografi, analisis isi debat, dan mengidentifikasi isi puisi.</v>
      </c>
      <c r="K20" s="28">
        <f t="shared" si="5"/>
        <v>88.33</v>
      </c>
      <c r="L20" s="28" t="str">
        <f t="shared" si="6"/>
        <v>A</v>
      </c>
      <c r="M20" s="28">
        <f t="shared" si="7"/>
        <v>88.33</v>
      </c>
      <c r="N20" s="28" t="str">
        <f t="shared" si="8"/>
        <v>A</v>
      </c>
      <c r="O20" s="36">
        <v>4</v>
      </c>
      <c r="P20" s="28" t="str">
        <f t="shared" si="9"/>
        <v>Terampil menulis puisi dengan memerhatikan unsur pembangunnya</v>
      </c>
      <c r="Q20" s="39"/>
      <c r="R20" s="39" t="s">
        <v>8</v>
      </c>
      <c r="S20" s="18"/>
      <c r="T20" s="1">
        <v>86.83</v>
      </c>
      <c r="U20" s="1"/>
      <c r="V20" s="1"/>
      <c r="W20" s="1"/>
      <c r="X20" s="1"/>
      <c r="Y20" s="1"/>
      <c r="Z20" s="1"/>
      <c r="AA20" s="1"/>
      <c r="AB20" s="1"/>
      <c r="AC20" s="1"/>
      <c r="AD20" s="1"/>
      <c r="AE20" s="18"/>
      <c r="AF20" s="1">
        <v>88.33</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5"/>
      <c r="FH20" s="46"/>
      <c r="FI20" s="46"/>
      <c r="FJ20" s="44"/>
      <c r="FK20" s="44"/>
    </row>
    <row r="21" spans="1:167" x14ac:dyDescent="0.25">
      <c r="A21" s="19">
        <v>11</v>
      </c>
      <c r="B21" s="19">
        <v>106796</v>
      </c>
      <c r="C21" s="19" t="s">
        <v>163</v>
      </c>
      <c r="D21" s="18"/>
      <c r="E21" s="28">
        <f t="shared" si="0"/>
        <v>84</v>
      </c>
      <c r="F21" s="28" t="str">
        <f t="shared" si="1"/>
        <v>B</v>
      </c>
      <c r="G21" s="28">
        <f t="shared" si="2"/>
        <v>84</v>
      </c>
      <c r="H21" s="28" t="str">
        <f t="shared" si="3"/>
        <v>B</v>
      </c>
      <c r="I21" s="36">
        <v>3</v>
      </c>
      <c r="J21" s="28" t="str">
        <f t="shared" si="4"/>
        <v>Memiliki kemampuan menganalisis isi, struktur teks negosiasi, menganalisis aspek makna kebahasaan dalam teks biografi, dan analisis isi debat. Namun, perlu peningkatan mengidentifikasi isi puisi.</v>
      </c>
      <c r="K21" s="28">
        <f t="shared" si="5"/>
        <v>86.06</v>
      </c>
      <c r="L21" s="28" t="str">
        <f t="shared" si="6"/>
        <v>A</v>
      </c>
      <c r="M21" s="28">
        <f t="shared" si="7"/>
        <v>86.06</v>
      </c>
      <c r="N21" s="28" t="str">
        <f t="shared" si="8"/>
        <v>A</v>
      </c>
      <c r="O21" s="36">
        <v>4</v>
      </c>
      <c r="P21" s="28" t="str">
        <f t="shared" si="9"/>
        <v>Terampil menulis puisi dengan memerhatikan unsur pembangunnya</v>
      </c>
      <c r="Q21" s="39"/>
      <c r="R21" s="39" t="s">
        <v>8</v>
      </c>
      <c r="S21" s="18"/>
      <c r="T21" s="1">
        <v>83.88</v>
      </c>
      <c r="U21" s="1"/>
      <c r="V21" s="1"/>
      <c r="W21" s="1"/>
      <c r="X21" s="1"/>
      <c r="Y21" s="1"/>
      <c r="Z21" s="1"/>
      <c r="AA21" s="1"/>
      <c r="AB21" s="1"/>
      <c r="AC21" s="1"/>
      <c r="AD21" s="1"/>
      <c r="AE21" s="18"/>
      <c r="AF21" s="1">
        <v>86.06</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5">
        <v>5</v>
      </c>
      <c r="FH21" s="46"/>
      <c r="FI21" s="46"/>
      <c r="FJ21" s="44">
        <v>40345</v>
      </c>
      <c r="FK21" s="44">
        <v>40355</v>
      </c>
    </row>
    <row r="22" spans="1:167" x14ac:dyDescent="0.25">
      <c r="A22" s="19">
        <v>12</v>
      </c>
      <c r="B22" s="19">
        <v>101463</v>
      </c>
      <c r="C22" s="19" t="s">
        <v>164</v>
      </c>
      <c r="D22" s="18"/>
      <c r="E22" s="28">
        <f t="shared" si="0"/>
        <v>88</v>
      </c>
      <c r="F22" s="28" t="str">
        <f t="shared" si="1"/>
        <v>A</v>
      </c>
      <c r="G22" s="28">
        <f t="shared" si="2"/>
        <v>88</v>
      </c>
      <c r="H22" s="28" t="str">
        <f t="shared" si="3"/>
        <v>A</v>
      </c>
      <c r="I22" s="36">
        <v>4</v>
      </c>
      <c r="J22" s="28" t="str">
        <f t="shared" si="4"/>
        <v>Memiliki kemampuan menganalisis isi, struktur teks negosiasi, menganalisis aspek makna kebahasaan dalam teks biografi, analisis isi debat, dan mengidentifikasi isi puisi.</v>
      </c>
      <c r="K22" s="28">
        <f t="shared" si="5"/>
        <v>88</v>
      </c>
      <c r="L22" s="28" t="str">
        <f t="shared" si="6"/>
        <v>A</v>
      </c>
      <c r="M22" s="28">
        <f t="shared" si="7"/>
        <v>88</v>
      </c>
      <c r="N22" s="28" t="str">
        <f t="shared" si="8"/>
        <v>A</v>
      </c>
      <c r="O22" s="36">
        <v>4</v>
      </c>
      <c r="P22" s="28" t="str">
        <f t="shared" si="9"/>
        <v>Terampil menulis puisi dengan memerhatikan unsur pembangunnya</v>
      </c>
      <c r="Q22" s="39"/>
      <c r="R22" s="39" t="s">
        <v>8</v>
      </c>
      <c r="S22" s="18"/>
      <c r="T22" s="1">
        <v>88</v>
      </c>
      <c r="U22" s="1"/>
      <c r="V22" s="1"/>
      <c r="W22" s="1"/>
      <c r="X22" s="1"/>
      <c r="Y22" s="1"/>
      <c r="Z22" s="1"/>
      <c r="AA22" s="1"/>
      <c r="AB22" s="1"/>
      <c r="AC22" s="1"/>
      <c r="AD22" s="1"/>
      <c r="AE22" s="18"/>
      <c r="AF22" s="1">
        <v>88</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5"/>
      <c r="FH22" s="46"/>
      <c r="FI22" s="46"/>
      <c r="FJ22" s="44"/>
      <c r="FK22" s="44"/>
    </row>
    <row r="23" spans="1:167" x14ac:dyDescent="0.25">
      <c r="A23" s="19">
        <v>13</v>
      </c>
      <c r="B23" s="19">
        <v>101479</v>
      </c>
      <c r="C23" s="19" t="s">
        <v>165</v>
      </c>
      <c r="D23" s="18"/>
      <c r="E23" s="28">
        <f t="shared" si="0"/>
        <v>81</v>
      </c>
      <c r="F23" s="28" t="str">
        <f t="shared" si="1"/>
        <v>B</v>
      </c>
      <c r="G23" s="28">
        <f t="shared" si="2"/>
        <v>81</v>
      </c>
      <c r="H23" s="28" t="str">
        <f t="shared" si="3"/>
        <v>B</v>
      </c>
      <c r="I23" s="36">
        <v>3</v>
      </c>
      <c r="J23" s="28" t="str">
        <f t="shared" si="4"/>
        <v>Memiliki kemampuan menganalisis isi, struktur teks negosiasi, menganalisis aspek makna kebahasaan dalam teks biografi, dan analisis isi debat. Namun, perlu peningkatan mengidentifikasi isi puisi.</v>
      </c>
      <c r="K23" s="28">
        <f t="shared" si="5"/>
        <v>83.94</v>
      </c>
      <c r="L23" s="28" t="str">
        <f t="shared" si="6"/>
        <v>B</v>
      </c>
      <c r="M23" s="28">
        <f t="shared" si="7"/>
        <v>83.94</v>
      </c>
      <c r="N23" s="28" t="str">
        <f t="shared" si="8"/>
        <v>B</v>
      </c>
      <c r="O23" s="36">
        <v>3</v>
      </c>
      <c r="P23"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3" s="39"/>
      <c r="R23" s="39" t="s">
        <v>8</v>
      </c>
      <c r="S23" s="18"/>
      <c r="T23" s="1">
        <v>81.12</v>
      </c>
      <c r="U23" s="1"/>
      <c r="V23" s="1"/>
      <c r="W23" s="1"/>
      <c r="X23" s="1"/>
      <c r="Y23" s="1"/>
      <c r="Z23" s="1"/>
      <c r="AA23" s="1"/>
      <c r="AB23" s="1"/>
      <c r="AC23" s="1"/>
      <c r="AD23" s="1"/>
      <c r="AE23" s="18"/>
      <c r="AF23" s="1">
        <v>83.94</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5">
        <v>6</v>
      </c>
      <c r="FH23" s="46"/>
      <c r="FI23" s="46"/>
      <c r="FJ23" s="44">
        <v>40346</v>
      </c>
      <c r="FK23" s="44">
        <v>40356</v>
      </c>
    </row>
    <row r="24" spans="1:167" x14ac:dyDescent="0.25">
      <c r="A24" s="19">
        <v>14</v>
      </c>
      <c r="B24" s="19">
        <v>101495</v>
      </c>
      <c r="C24" s="19" t="s">
        <v>166</v>
      </c>
      <c r="D24" s="18"/>
      <c r="E24" s="28">
        <f t="shared" si="0"/>
        <v>84</v>
      </c>
      <c r="F24" s="28" t="str">
        <f t="shared" si="1"/>
        <v>B</v>
      </c>
      <c r="G24" s="28">
        <f t="shared" si="2"/>
        <v>84</v>
      </c>
      <c r="H24" s="28" t="str">
        <f t="shared" si="3"/>
        <v>B</v>
      </c>
      <c r="I24" s="36">
        <v>3</v>
      </c>
      <c r="J24" s="28" t="str">
        <f t="shared" si="4"/>
        <v>Memiliki kemampuan menganalisis isi, struktur teks negosiasi, menganalisis aspek makna kebahasaan dalam teks biografi, dan analisis isi debat. Namun, perlu peningkatan mengidentifikasi isi puisi.</v>
      </c>
      <c r="K24" s="28">
        <f t="shared" si="5"/>
        <v>85.91</v>
      </c>
      <c r="L24" s="28" t="str">
        <f t="shared" si="6"/>
        <v>A</v>
      </c>
      <c r="M24" s="28">
        <f t="shared" si="7"/>
        <v>85.91</v>
      </c>
      <c r="N24" s="28" t="str">
        <f t="shared" si="8"/>
        <v>A</v>
      </c>
      <c r="O24" s="36">
        <v>4</v>
      </c>
      <c r="P24" s="28" t="str">
        <f t="shared" si="9"/>
        <v>Terampil menulis puisi dengan memerhatikan unsur pembangunnya</v>
      </c>
      <c r="Q24" s="39"/>
      <c r="R24" s="39" t="s">
        <v>8</v>
      </c>
      <c r="S24" s="18"/>
      <c r="T24" s="1">
        <v>83.68</v>
      </c>
      <c r="U24" s="1"/>
      <c r="V24" s="1"/>
      <c r="W24" s="1"/>
      <c r="X24" s="1"/>
      <c r="Y24" s="1"/>
      <c r="Z24" s="1"/>
      <c r="AA24" s="1"/>
      <c r="AB24" s="1"/>
      <c r="AC24" s="1"/>
      <c r="AD24" s="1"/>
      <c r="AE24" s="18"/>
      <c r="AF24" s="1">
        <v>85.91</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5"/>
      <c r="FH24" s="46"/>
      <c r="FI24" s="46"/>
      <c r="FJ24" s="44"/>
      <c r="FK24" s="44"/>
    </row>
    <row r="25" spans="1:167" x14ac:dyDescent="0.25">
      <c r="A25" s="19">
        <v>15</v>
      </c>
      <c r="B25" s="19">
        <v>101511</v>
      </c>
      <c r="C25" s="19" t="s">
        <v>167</v>
      </c>
      <c r="D25" s="18"/>
      <c r="E25" s="28">
        <f t="shared" si="0"/>
        <v>86</v>
      </c>
      <c r="F25" s="28" t="str">
        <f t="shared" si="1"/>
        <v>A</v>
      </c>
      <c r="G25" s="28">
        <f t="shared" si="2"/>
        <v>86</v>
      </c>
      <c r="H25" s="28" t="str">
        <f t="shared" si="3"/>
        <v>A</v>
      </c>
      <c r="I25" s="36">
        <v>4</v>
      </c>
      <c r="J25" s="28" t="str">
        <f t="shared" si="4"/>
        <v>Memiliki kemampuan menganalisis isi, struktur teks negosiasi, menganalisis aspek makna kebahasaan dalam teks biografi, analisis isi debat, dan mengidentifikasi isi puisi.</v>
      </c>
      <c r="K25" s="28">
        <f t="shared" si="5"/>
        <v>87.42</v>
      </c>
      <c r="L25" s="28" t="str">
        <f t="shared" si="6"/>
        <v>A</v>
      </c>
      <c r="M25" s="28">
        <f t="shared" si="7"/>
        <v>87.42</v>
      </c>
      <c r="N25" s="28" t="str">
        <f t="shared" si="8"/>
        <v>A</v>
      </c>
      <c r="O25" s="36">
        <v>4</v>
      </c>
      <c r="P25" s="28" t="str">
        <f t="shared" si="9"/>
        <v>Terampil menulis puisi dengan memerhatikan unsur pembangunnya</v>
      </c>
      <c r="Q25" s="39"/>
      <c r="R25" s="39" t="s">
        <v>8</v>
      </c>
      <c r="S25" s="18"/>
      <c r="T25" s="1">
        <v>85.65</v>
      </c>
      <c r="U25" s="1"/>
      <c r="V25" s="1"/>
      <c r="W25" s="1"/>
      <c r="X25" s="1"/>
      <c r="Y25" s="1"/>
      <c r="Z25" s="1"/>
      <c r="AA25" s="1"/>
      <c r="AB25" s="1"/>
      <c r="AC25" s="1"/>
      <c r="AD25" s="1"/>
      <c r="AE25" s="18"/>
      <c r="AF25" s="1">
        <v>87.42</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71" t="s">
        <v>80</v>
      </c>
      <c r="FD25" s="71"/>
      <c r="FE25" s="71"/>
      <c r="FG25" s="45">
        <v>7</v>
      </c>
      <c r="FH25" s="46"/>
      <c r="FI25" s="46"/>
      <c r="FJ25" s="44">
        <v>40347</v>
      </c>
      <c r="FK25" s="44">
        <v>40357</v>
      </c>
    </row>
    <row r="26" spans="1:167" x14ac:dyDescent="0.25">
      <c r="A26" s="19">
        <v>16</v>
      </c>
      <c r="B26" s="19">
        <v>101527</v>
      </c>
      <c r="C26" s="19" t="s">
        <v>168</v>
      </c>
      <c r="D26" s="18"/>
      <c r="E26" s="28">
        <f t="shared" si="0"/>
        <v>73</v>
      </c>
      <c r="F26" s="28" t="str">
        <f t="shared" si="1"/>
        <v>C</v>
      </c>
      <c r="G26" s="28">
        <f t="shared" si="2"/>
        <v>73</v>
      </c>
      <c r="H26" s="28" t="str">
        <f t="shared" si="3"/>
        <v>C</v>
      </c>
      <c r="I26" s="36">
        <v>3</v>
      </c>
      <c r="J26" s="28" t="str">
        <f t="shared" si="4"/>
        <v>Memiliki kemampuan menganalisis isi, struktur teks negosiasi, menganalisis aspek makna kebahasaan dalam teks biografi, dan analisis isi debat. Namun, perlu peningkatan mengidentifikasi isi puisi.</v>
      </c>
      <c r="K26" s="28">
        <f t="shared" si="5"/>
        <v>74</v>
      </c>
      <c r="L26" s="28" t="str">
        <f t="shared" si="6"/>
        <v>C</v>
      </c>
      <c r="M26" s="28">
        <f t="shared" si="7"/>
        <v>74</v>
      </c>
      <c r="N26" s="28" t="str">
        <f t="shared" si="8"/>
        <v>C</v>
      </c>
      <c r="O26" s="36">
        <v>3</v>
      </c>
      <c r="P2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6" s="39"/>
      <c r="R26" s="39" t="s">
        <v>9</v>
      </c>
      <c r="S26" s="18"/>
      <c r="T26" s="1">
        <v>73</v>
      </c>
      <c r="U26" s="1"/>
      <c r="V26" s="1"/>
      <c r="W26" s="1"/>
      <c r="X26" s="1"/>
      <c r="Y26" s="1"/>
      <c r="Z26" s="1"/>
      <c r="AA26" s="1"/>
      <c r="AB26" s="1"/>
      <c r="AC26" s="1"/>
      <c r="AD26" s="1"/>
      <c r="AE26" s="18"/>
      <c r="AF26" s="1">
        <v>74</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5"/>
      <c r="FH26" s="46"/>
      <c r="FI26" s="46"/>
      <c r="FJ26" s="44"/>
      <c r="FK26" s="44"/>
    </row>
    <row r="27" spans="1:167" x14ac:dyDescent="0.25">
      <c r="A27" s="19">
        <v>17</v>
      </c>
      <c r="B27" s="19">
        <v>101543</v>
      </c>
      <c r="C27" s="19" t="s">
        <v>169</v>
      </c>
      <c r="D27" s="18"/>
      <c r="E27" s="28">
        <f t="shared" si="0"/>
        <v>84</v>
      </c>
      <c r="F27" s="28" t="str">
        <f t="shared" si="1"/>
        <v>B</v>
      </c>
      <c r="G27" s="28">
        <f t="shared" si="2"/>
        <v>84</v>
      </c>
      <c r="H27" s="28" t="str">
        <f t="shared" si="3"/>
        <v>B</v>
      </c>
      <c r="I27" s="36">
        <v>3</v>
      </c>
      <c r="J27" s="28" t="str">
        <f t="shared" si="4"/>
        <v>Memiliki kemampuan menganalisis isi, struktur teks negosiasi, menganalisis aspek makna kebahasaan dalam teks biografi, dan analisis isi debat. Namun, perlu peningkatan mengidentifikasi isi puisi.</v>
      </c>
      <c r="K27" s="28">
        <f t="shared" si="5"/>
        <v>86.52</v>
      </c>
      <c r="L27" s="28" t="str">
        <f t="shared" si="6"/>
        <v>A</v>
      </c>
      <c r="M27" s="28">
        <f t="shared" si="7"/>
        <v>86.52</v>
      </c>
      <c r="N27" s="28" t="str">
        <f t="shared" si="8"/>
        <v>A</v>
      </c>
      <c r="O27" s="36">
        <v>4</v>
      </c>
      <c r="P27" s="28" t="str">
        <f t="shared" si="9"/>
        <v>Terampil menulis puisi dengan memerhatikan unsur pembangunnya</v>
      </c>
      <c r="Q27" s="39"/>
      <c r="R27" s="39" t="s">
        <v>8</v>
      </c>
      <c r="S27" s="18"/>
      <c r="T27" s="1">
        <v>84.47</v>
      </c>
      <c r="U27" s="1"/>
      <c r="V27" s="1"/>
      <c r="W27" s="1"/>
      <c r="X27" s="1"/>
      <c r="Y27" s="1"/>
      <c r="Z27" s="1"/>
      <c r="AA27" s="1"/>
      <c r="AB27" s="1"/>
      <c r="AC27" s="1"/>
      <c r="AD27" s="1"/>
      <c r="AE27" s="18"/>
      <c r="AF27" s="1">
        <v>86.52</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5">
        <v>8</v>
      </c>
      <c r="FH27" s="46"/>
      <c r="FI27" s="46"/>
      <c r="FJ27" s="44">
        <v>40348</v>
      </c>
      <c r="FK27" s="44">
        <v>40358</v>
      </c>
    </row>
    <row r="28" spans="1:167" x14ac:dyDescent="0.25">
      <c r="A28" s="19">
        <v>18</v>
      </c>
      <c r="B28" s="19">
        <v>101559</v>
      </c>
      <c r="C28" s="19" t="s">
        <v>170</v>
      </c>
      <c r="D28" s="18"/>
      <c r="E28" s="28">
        <f t="shared" si="0"/>
        <v>84</v>
      </c>
      <c r="F28" s="28" t="str">
        <f t="shared" si="1"/>
        <v>B</v>
      </c>
      <c r="G28" s="28">
        <f t="shared" si="2"/>
        <v>84</v>
      </c>
      <c r="H28" s="28" t="str">
        <f t="shared" si="3"/>
        <v>B</v>
      </c>
      <c r="I28" s="36">
        <v>3</v>
      </c>
      <c r="J28" s="28" t="str">
        <f t="shared" si="4"/>
        <v>Memiliki kemampuan menganalisis isi, struktur teks negosiasi, menganalisis aspek makna kebahasaan dalam teks biografi, dan analisis isi debat. Namun, perlu peningkatan mengidentifikasi isi puisi.</v>
      </c>
      <c r="K28" s="28">
        <f t="shared" si="5"/>
        <v>86.36</v>
      </c>
      <c r="L28" s="28" t="str">
        <f t="shared" si="6"/>
        <v>A</v>
      </c>
      <c r="M28" s="28">
        <f t="shared" si="7"/>
        <v>86.36</v>
      </c>
      <c r="N28" s="28" t="str">
        <f t="shared" si="8"/>
        <v>A</v>
      </c>
      <c r="O28" s="36">
        <v>4</v>
      </c>
      <c r="P28" s="28" t="str">
        <f t="shared" si="9"/>
        <v>Terampil menulis puisi dengan memerhatikan unsur pembangunnya</v>
      </c>
      <c r="Q28" s="39"/>
      <c r="R28" s="39" t="s">
        <v>8</v>
      </c>
      <c r="S28" s="18"/>
      <c r="T28" s="1">
        <v>84.27</v>
      </c>
      <c r="U28" s="1"/>
      <c r="V28" s="1"/>
      <c r="W28" s="1"/>
      <c r="X28" s="1"/>
      <c r="Y28" s="1"/>
      <c r="Z28" s="1"/>
      <c r="AA28" s="1"/>
      <c r="AB28" s="1"/>
      <c r="AC28" s="1"/>
      <c r="AD28" s="1"/>
      <c r="AE28" s="18"/>
      <c r="AF28" s="1">
        <v>86.36</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5"/>
      <c r="FH28" s="46"/>
      <c r="FI28" s="46"/>
      <c r="FJ28" s="44"/>
      <c r="FK28" s="44"/>
    </row>
    <row r="29" spans="1:167" x14ac:dyDescent="0.25">
      <c r="A29" s="19">
        <v>19</v>
      </c>
      <c r="B29" s="19">
        <v>101575</v>
      </c>
      <c r="C29" s="19" t="s">
        <v>171</v>
      </c>
      <c r="D29" s="18"/>
      <c r="E29" s="28">
        <f t="shared" si="0"/>
        <v>77</v>
      </c>
      <c r="F29" s="28" t="str">
        <f t="shared" si="1"/>
        <v>B</v>
      </c>
      <c r="G29" s="28">
        <f t="shared" si="2"/>
        <v>77</v>
      </c>
      <c r="H29" s="28" t="str">
        <f t="shared" si="3"/>
        <v>B</v>
      </c>
      <c r="I29" s="36">
        <v>3</v>
      </c>
      <c r="J29" s="28" t="str">
        <f t="shared" si="4"/>
        <v>Memiliki kemampuan menganalisis isi, struktur teks negosiasi, menganalisis aspek makna kebahasaan dalam teks biografi, dan analisis isi debat. Namun, perlu peningkatan mengidentifikasi isi puisi.</v>
      </c>
      <c r="K29" s="28">
        <f t="shared" si="5"/>
        <v>79</v>
      </c>
      <c r="L29" s="28" t="str">
        <f t="shared" si="6"/>
        <v>B</v>
      </c>
      <c r="M29" s="28">
        <f t="shared" si="7"/>
        <v>79</v>
      </c>
      <c r="N29" s="28" t="str">
        <f t="shared" si="8"/>
        <v>B</v>
      </c>
      <c r="O29" s="36">
        <v>3</v>
      </c>
      <c r="P2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39"/>
      <c r="R29" s="39" t="s">
        <v>8</v>
      </c>
      <c r="S29" s="18"/>
      <c r="T29" s="1">
        <v>77</v>
      </c>
      <c r="U29" s="1"/>
      <c r="V29" s="1"/>
      <c r="W29" s="1"/>
      <c r="X29" s="1"/>
      <c r="Y29" s="1"/>
      <c r="Z29" s="1"/>
      <c r="AA29" s="1"/>
      <c r="AB29" s="1"/>
      <c r="AC29" s="1"/>
      <c r="AD29" s="1"/>
      <c r="AE29" s="18"/>
      <c r="AF29" s="1">
        <v>79</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5">
        <v>9</v>
      </c>
      <c r="FH29" s="46"/>
      <c r="FI29" s="46"/>
      <c r="FJ29" s="44">
        <v>40349</v>
      </c>
      <c r="FK29" s="44">
        <v>40359</v>
      </c>
    </row>
    <row r="30" spans="1:167" x14ac:dyDescent="0.25">
      <c r="A30" s="19">
        <v>20</v>
      </c>
      <c r="B30" s="19">
        <v>101591</v>
      </c>
      <c r="C30" s="19" t="s">
        <v>172</v>
      </c>
      <c r="D30" s="18"/>
      <c r="E30" s="28">
        <f t="shared" si="0"/>
        <v>82</v>
      </c>
      <c r="F30" s="28" t="str">
        <f t="shared" si="1"/>
        <v>B</v>
      </c>
      <c r="G30" s="28">
        <f t="shared" si="2"/>
        <v>82</v>
      </c>
      <c r="H30" s="28" t="str">
        <f t="shared" si="3"/>
        <v>B</v>
      </c>
      <c r="I30" s="36">
        <v>3</v>
      </c>
      <c r="J30" s="28" t="str">
        <f t="shared" si="4"/>
        <v>Memiliki kemampuan menganalisis isi, struktur teks negosiasi, menganalisis aspek makna kebahasaan dalam teks biografi, dan analisis isi debat. Namun, perlu peningkatan mengidentifikasi isi puisi.</v>
      </c>
      <c r="K30" s="28">
        <f t="shared" si="5"/>
        <v>82.58</v>
      </c>
      <c r="L30" s="28" t="str">
        <f t="shared" si="6"/>
        <v>B</v>
      </c>
      <c r="M30" s="28">
        <f t="shared" si="7"/>
        <v>82.58</v>
      </c>
      <c r="N30" s="28" t="str">
        <f t="shared" si="8"/>
        <v>B</v>
      </c>
      <c r="O30" s="36">
        <v>3</v>
      </c>
      <c r="P30"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0" s="39"/>
      <c r="R30" s="39" t="s">
        <v>8</v>
      </c>
      <c r="S30" s="18"/>
      <c r="T30" s="1">
        <v>82</v>
      </c>
      <c r="U30" s="1"/>
      <c r="V30" s="1"/>
      <c r="W30" s="1"/>
      <c r="X30" s="1"/>
      <c r="Y30" s="1"/>
      <c r="Z30" s="1"/>
      <c r="AA30" s="1"/>
      <c r="AB30" s="1"/>
      <c r="AC30" s="1"/>
      <c r="AD30" s="1"/>
      <c r="AE30" s="18"/>
      <c r="AF30" s="1">
        <v>82.58</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5"/>
      <c r="FH30" s="46"/>
      <c r="FI30" s="46"/>
      <c r="FJ30" s="44"/>
      <c r="FK30" s="44"/>
    </row>
    <row r="31" spans="1:167" x14ac:dyDescent="0.25">
      <c r="A31" s="19">
        <v>21</v>
      </c>
      <c r="B31" s="19">
        <v>101607</v>
      </c>
      <c r="C31" s="19" t="s">
        <v>173</v>
      </c>
      <c r="D31" s="18"/>
      <c r="E31" s="28">
        <f t="shared" si="0"/>
        <v>80</v>
      </c>
      <c r="F31" s="28" t="str">
        <f t="shared" si="1"/>
        <v>B</v>
      </c>
      <c r="G31" s="28">
        <f t="shared" si="2"/>
        <v>80</v>
      </c>
      <c r="H31" s="28" t="str">
        <f t="shared" si="3"/>
        <v>B</v>
      </c>
      <c r="I31" s="36">
        <v>3</v>
      </c>
      <c r="J31" s="28" t="str">
        <f t="shared" si="4"/>
        <v>Memiliki kemampuan menganalisis isi, struktur teks negosiasi, menganalisis aspek makna kebahasaan dalam teks biografi, dan analisis isi debat. Namun, perlu peningkatan mengidentifikasi isi puisi.</v>
      </c>
      <c r="K31" s="28">
        <f t="shared" si="5"/>
        <v>82.73</v>
      </c>
      <c r="L31" s="28" t="str">
        <f t="shared" si="6"/>
        <v>B</v>
      </c>
      <c r="M31" s="28">
        <f t="shared" si="7"/>
        <v>82.73</v>
      </c>
      <c r="N31" s="28" t="str">
        <f t="shared" si="8"/>
        <v>B</v>
      </c>
      <c r="O31" s="36">
        <v>3</v>
      </c>
      <c r="P3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1" s="39"/>
      <c r="R31" s="39" t="s">
        <v>9</v>
      </c>
      <c r="S31" s="18"/>
      <c r="T31" s="1">
        <v>79.55</v>
      </c>
      <c r="U31" s="1"/>
      <c r="V31" s="1"/>
      <c r="W31" s="1"/>
      <c r="X31" s="1"/>
      <c r="Y31" s="1"/>
      <c r="Z31" s="1"/>
      <c r="AA31" s="1"/>
      <c r="AB31" s="1"/>
      <c r="AC31" s="1"/>
      <c r="AD31" s="1"/>
      <c r="AE31" s="18"/>
      <c r="AF31" s="1">
        <v>82.73</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5">
        <v>10</v>
      </c>
      <c r="FH31" s="46"/>
      <c r="FI31" s="46"/>
      <c r="FJ31" s="44">
        <v>40350</v>
      </c>
      <c r="FK31" s="44">
        <v>40360</v>
      </c>
    </row>
    <row r="32" spans="1:167" x14ac:dyDescent="0.25">
      <c r="A32" s="19">
        <v>22</v>
      </c>
      <c r="B32" s="19">
        <v>101623</v>
      </c>
      <c r="C32" s="19" t="s">
        <v>174</v>
      </c>
      <c r="D32" s="18"/>
      <c r="E32" s="28">
        <f t="shared" si="0"/>
        <v>79</v>
      </c>
      <c r="F32" s="28" t="str">
        <f t="shared" si="1"/>
        <v>B</v>
      </c>
      <c r="G32" s="28">
        <f t="shared" si="2"/>
        <v>79</v>
      </c>
      <c r="H32" s="28" t="str">
        <f t="shared" si="3"/>
        <v>B</v>
      </c>
      <c r="I32" s="36">
        <v>3</v>
      </c>
      <c r="J32" s="28" t="str">
        <f t="shared" si="4"/>
        <v>Memiliki kemampuan menganalisis isi, struktur teks negosiasi, menganalisis aspek makna kebahasaan dalam teks biografi, dan analisis isi debat. Namun, perlu peningkatan mengidentifikasi isi puisi.</v>
      </c>
      <c r="K32" s="28">
        <f t="shared" si="5"/>
        <v>83.94</v>
      </c>
      <c r="L32" s="28" t="str">
        <f t="shared" si="6"/>
        <v>B</v>
      </c>
      <c r="M32" s="28">
        <f t="shared" si="7"/>
        <v>83.94</v>
      </c>
      <c r="N32" s="28" t="str">
        <f t="shared" si="8"/>
        <v>B</v>
      </c>
      <c r="O32" s="36">
        <v>4</v>
      </c>
      <c r="P32" s="28" t="str">
        <f t="shared" si="9"/>
        <v>Terampil menulis puisi dengan memerhatikan unsur pembangunnya</v>
      </c>
      <c r="Q32" s="39"/>
      <c r="R32" s="39" t="s">
        <v>8</v>
      </c>
      <c r="S32" s="18"/>
      <c r="T32" s="1">
        <v>79</v>
      </c>
      <c r="U32" s="1"/>
      <c r="V32" s="1"/>
      <c r="W32" s="1"/>
      <c r="X32" s="1"/>
      <c r="Y32" s="1"/>
      <c r="Z32" s="1"/>
      <c r="AA32" s="1"/>
      <c r="AB32" s="1"/>
      <c r="AC32" s="1"/>
      <c r="AD32" s="1"/>
      <c r="AE32" s="18"/>
      <c r="AF32" s="1">
        <v>83.94</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5"/>
      <c r="FH32" s="44"/>
      <c r="FI32" s="44"/>
      <c r="FJ32" s="44"/>
      <c r="FK32" s="44"/>
    </row>
    <row r="33" spans="1:157" x14ac:dyDescent="0.25">
      <c r="A33" s="19">
        <v>23</v>
      </c>
      <c r="B33" s="19">
        <v>101639</v>
      </c>
      <c r="C33" s="19" t="s">
        <v>175</v>
      </c>
      <c r="D33" s="18"/>
      <c r="E33" s="28">
        <f t="shared" si="0"/>
        <v>84</v>
      </c>
      <c r="F33" s="28" t="str">
        <f t="shared" si="1"/>
        <v>B</v>
      </c>
      <c r="G33" s="28">
        <f t="shared" si="2"/>
        <v>84</v>
      </c>
      <c r="H33" s="28" t="str">
        <f t="shared" si="3"/>
        <v>B</v>
      </c>
      <c r="I33" s="36">
        <v>3</v>
      </c>
      <c r="J33" s="28" t="str">
        <f t="shared" si="4"/>
        <v>Memiliki kemampuan menganalisis isi, struktur teks negosiasi, menganalisis aspek makna kebahasaan dalam teks biografi, dan analisis isi debat. Namun, perlu peningkatan mengidentifikasi isi puisi.</v>
      </c>
      <c r="K33" s="28">
        <f t="shared" si="5"/>
        <v>86.36</v>
      </c>
      <c r="L33" s="28" t="str">
        <f t="shared" si="6"/>
        <v>A</v>
      </c>
      <c r="M33" s="28">
        <f t="shared" si="7"/>
        <v>86.36</v>
      </c>
      <c r="N33" s="28" t="str">
        <f t="shared" si="8"/>
        <v>A</v>
      </c>
      <c r="O33" s="36">
        <v>4</v>
      </c>
      <c r="P33" s="28" t="str">
        <f t="shared" si="9"/>
        <v>Terampil menulis puisi dengan memerhatikan unsur pembangunnya</v>
      </c>
      <c r="Q33" s="39"/>
      <c r="R33" s="39" t="s">
        <v>8</v>
      </c>
      <c r="S33" s="18"/>
      <c r="T33" s="1">
        <v>84.27</v>
      </c>
      <c r="U33" s="1"/>
      <c r="V33" s="1"/>
      <c r="W33" s="1"/>
      <c r="X33" s="1"/>
      <c r="Y33" s="1"/>
      <c r="Z33" s="1"/>
      <c r="AA33" s="1"/>
      <c r="AB33" s="1"/>
      <c r="AC33" s="1"/>
      <c r="AD33" s="1"/>
      <c r="AE33" s="18"/>
      <c r="AF33" s="1">
        <v>86.36</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101655</v>
      </c>
      <c r="C34" s="19" t="s">
        <v>176</v>
      </c>
      <c r="D34" s="18"/>
      <c r="E34" s="28">
        <f t="shared" si="0"/>
        <v>89</v>
      </c>
      <c r="F34" s="28" t="str">
        <f t="shared" si="1"/>
        <v>A</v>
      </c>
      <c r="G34" s="28">
        <f t="shared" si="2"/>
        <v>89</v>
      </c>
      <c r="H34" s="28" t="str">
        <f t="shared" si="3"/>
        <v>A</v>
      </c>
      <c r="I34" s="36">
        <v>4</v>
      </c>
      <c r="J34" s="28" t="str">
        <f t="shared" si="4"/>
        <v>Memiliki kemampuan menganalisis isi, struktur teks negosiasi, menganalisis aspek makna kebahasaan dalam teks biografi, analisis isi debat, dan mengidentifikasi isi puisi.</v>
      </c>
      <c r="K34" s="28">
        <f t="shared" si="5"/>
        <v>89</v>
      </c>
      <c r="L34" s="28" t="str">
        <f t="shared" si="6"/>
        <v>A</v>
      </c>
      <c r="M34" s="28">
        <f t="shared" si="7"/>
        <v>89</v>
      </c>
      <c r="N34" s="28" t="str">
        <f t="shared" si="8"/>
        <v>A</v>
      </c>
      <c r="O34" s="36">
        <v>4</v>
      </c>
      <c r="P34" s="28" t="str">
        <f t="shared" si="9"/>
        <v>Terampil menulis puisi dengan memerhatikan unsur pembangunnya</v>
      </c>
      <c r="Q34" s="39"/>
      <c r="R34" s="39" t="s">
        <v>8</v>
      </c>
      <c r="S34" s="18"/>
      <c r="T34" s="1">
        <v>89</v>
      </c>
      <c r="U34" s="1"/>
      <c r="V34" s="1"/>
      <c r="W34" s="1"/>
      <c r="X34" s="1"/>
      <c r="Y34" s="1"/>
      <c r="Z34" s="1"/>
      <c r="AA34" s="1"/>
      <c r="AB34" s="1"/>
      <c r="AC34" s="1"/>
      <c r="AD34" s="1"/>
      <c r="AE34" s="18"/>
      <c r="AF34" s="1">
        <v>89</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101671</v>
      </c>
      <c r="C35" s="19" t="s">
        <v>177</v>
      </c>
      <c r="D35" s="18"/>
      <c r="E35" s="28">
        <f t="shared" si="0"/>
        <v>86</v>
      </c>
      <c r="F35" s="28" t="str">
        <f t="shared" si="1"/>
        <v>A</v>
      </c>
      <c r="G35" s="28">
        <f t="shared" si="2"/>
        <v>86</v>
      </c>
      <c r="H35" s="28" t="str">
        <f t="shared" si="3"/>
        <v>A</v>
      </c>
      <c r="I35" s="36">
        <v>4</v>
      </c>
      <c r="J35" s="28" t="str">
        <f t="shared" si="4"/>
        <v>Memiliki kemampuan menganalisis isi, struktur teks negosiasi, menganalisis aspek makna kebahasaan dalam teks biografi, analisis isi debat, dan mengidentifikasi isi puisi.</v>
      </c>
      <c r="K35" s="28">
        <f t="shared" si="5"/>
        <v>88.03</v>
      </c>
      <c r="L35" s="28" t="str">
        <f t="shared" si="6"/>
        <v>A</v>
      </c>
      <c r="M35" s="28">
        <f t="shared" si="7"/>
        <v>88.03</v>
      </c>
      <c r="N35" s="28" t="str">
        <f t="shared" si="8"/>
        <v>A</v>
      </c>
      <c r="O35" s="36">
        <v>4</v>
      </c>
      <c r="P35" s="28" t="str">
        <f t="shared" si="9"/>
        <v>Terampil menulis puisi dengan memerhatikan unsur pembangunnya</v>
      </c>
      <c r="Q35" s="39"/>
      <c r="R35" s="39" t="s">
        <v>8</v>
      </c>
      <c r="S35" s="18"/>
      <c r="T35" s="1">
        <v>86.44</v>
      </c>
      <c r="U35" s="1"/>
      <c r="V35" s="1"/>
      <c r="W35" s="1"/>
      <c r="X35" s="1"/>
      <c r="Y35" s="1"/>
      <c r="Z35" s="1"/>
      <c r="AA35" s="1"/>
      <c r="AB35" s="1"/>
      <c r="AC35" s="1"/>
      <c r="AD35" s="1"/>
      <c r="AE35" s="18"/>
      <c r="AF35" s="1">
        <v>88.03</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101687</v>
      </c>
      <c r="C36" s="19" t="s">
        <v>178</v>
      </c>
      <c r="D36" s="18"/>
      <c r="E36" s="28">
        <f t="shared" si="0"/>
        <v>88</v>
      </c>
      <c r="F36" s="28" t="str">
        <f t="shared" si="1"/>
        <v>A</v>
      </c>
      <c r="G36" s="28">
        <f t="shared" si="2"/>
        <v>88</v>
      </c>
      <c r="H36" s="28" t="str">
        <f t="shared" si="3"/>
        <v>A</v>
      </c>
      <c r="I36" s="36">
        <v>4</v>
      </c>
      <c r="J36" s="28" t="str">
        <f t="shared" si="4"/>
        <v>Memiliki kemampuan menganalisis isi, struktur teks negosiasi, menganalisis aspek makna kebahasaan dalam teks biografi, analisis isi debat, dan mengidentifikasi isi puisi.</v>
      </c>
      <c r="K36" s="28">
        <f t="shared" si="5"/>
        <v>89.55</v>
      </c>
      <c r="L36" s="28" t="str">
        <f t="shared" si="6"/>
        <v>A</v>
      </c>
      <c r="M36" s="28">
        <f t="shared" si="7"/>
        <v>89.55</v>
      </c>
      <c r="N36" s="28" t="str">
        <f t="shared" si="8"/>
        <v>A</v>
      </c>
      <c r="O36" s="36">
        <v>4</v>
      </c>
      <c r="P36" s="28" t="str">
        <f t="shared" si="9"/>
        <v>Terampil menulis puisi dengan memerhatikan unsur pembangunnya</v>
      </c>
      <c r="Q36" s="39"/>
      <c r="R36" s="39" t="s">
        <v>8</v>
      </c>
      <c r="S36" s="18"/>
      <c r="T36" s="1">
        <v>88.41</v>
      </c>
      <c r="U36" s="1"/>
      <c r="V36" s="1"/>
      <c r="W36" s="1"/>
      <c r="X36" s="1"/>
      <c r="Y36" s="1"/>
      <c r="Z36" s="1"/>
      <c r="AA36" s="1"/>
      <c r="AB36" s="1"/>
      <c r="AC36" s="1"/>
      <c r="AD36" s="1"/>
      <c r="AE36" s="18"/>
      <c r="AF36" s="1">
        <v>89.55</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101703</v>
      </c>
      <c r="C37" s="19" t="s">
        <v>179</v>
      </c>
      <c r="D37" s="18"/>
      <c r="E37" s="28">
        <f t="shared" si="0"/>
        <v>81</v>
      </c>
      <c r="F37" s="28" t="str">
        <f t="shared" si="1"/>
        <v>B</v>
      </c>
      <c r="G37" s="28">
        <f t="shared" si="2"/>
        <v>81</v>
      </c>
      <c r="H37" s="28" t="str">
        <f t="shared" si="3"/>
        <v>B</v>
      </c>
      <c r="I37" s="36">
        <v>3</v>
      </c>
      <c r="J37" s="28" t="str">
        <f t="shared" si="4"/>
        <v>Memiliki kemampuan menganalisis isi, struktur teks negosiasi, menganalisis aspek makna kebahasaan dalam teks biografi, dan analisis isi debat. Namun, perlu peningkatan mengidentifikasi isi puisi.</v>
      </c>
      <c r="K37" s="28">
        <f t="shared" si="5"/>
        <v>83.94</v>
      </c>
      <c r="L37" s="28" t="str">
        <f t="shared" si="6"/>
        <v>B</v>
      </c>
      <c r="M37" s="28">
        <f t="shared" si="7"/>
        <v>83.94</v>
      </c>
      <c r="N37" s="28" t="str">
        <f t="shared" si="8"/>
        <v>B</v>
      </c>
      <c r="O37" s="36">
        <v>4</v>
      </c>
      <c r="P37" s="28" t="str">
        <f t="shared" si="9"/>
        <v>Terampil menulis puisi dengan memerhatikan unsur pembangunnya</v>
      </c>
      <c r="Q37" s="39"/>
      <c r="R37" s="39" t="s">
        <v>8</v>
      </c>
      <c r="S37" s="18"/>
      <c r="T37" s="1">
        <v>81.12</v>
      </c>
      <c r="U37" s="1"/>
      <c r="V37" s="1"/>
      <c r="W37" s="1"/>
      <c r="X37" s="1"/>
      <c r="Y37" s="1"/>
      <c r="Z37" s="1"/>
      <c r="AA37" s="1"/>
      <c r="AB37" s="1"/>
      <c r="AC37" s="1"/>
      <c r="AD37" s="1"/>
      <c r="AE37" s="18"/>
      <c r="AF37" s="1">
        <v>83.94</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101719</v>
      </c>
      <c r="C38" s="19" t="s">
        <v>180</v>
      </c>
      <c r="D38" s="18"/>
      <c r="E38" s="28">
        <f t="shared" si="0"/>
        <v>87</v>
      </c>
      <c r="F38" s="28" t="str">
        <f t="shared" si="1"/>
        <v>A</v>
      </c>
      <c r="G38" s="28">
        <f t="shared" si="2"/>
        <v>87</v>
      </c>
      <c r="H38" s="28" t="str">
        <f t="shared" si="3"/>
        <v>A</v>
      </c>
      <c r="I38" s="36">
        <v>4</v>
      </c>
      <c r="J38" s="28" t="str">
        <f t="shared" si="4"/>
        <v>Memiliki kemampuan menganalisis isi, struktur teks negosiasi, menganalisis aspek makna kebahasaan dalam teks biografi, analisis isi debat, dan mengidentifikasi isi puisi.</v>
      </c>
      <c r="K38" s="28">
        <f t="shared" si="5"/>
        <v>88</v>
      </c>
      <c r="L38" s="28" t="str">
        <f t="shared" si="6"/>
        <v>A</v>
      </c>
      <c r="M38" s="28">
        <f t="shared" si="7"/>
        <v>88</v>
      </c>
      <c r="N38" s="28" t="str">
        <f t="shared" si="8"/>
        <v>A</v>
      </c>
      <c r="O38" s="36">
        <v>4</v>
      </c>
      <c r="P38" s="28" t="str">
        <f t="shared" si="9"/>
        <v>Terampil menulis puisi dengan memerhatikan unsur pembangunnya</v>
      </c>
      <c r="Q38" s="39"/>
      <c r="R38" s="39" t="s">
        <v>8</v>
      </c>
      <c r="S38" s="18"/>
      <c r="T38" s="1">
        <v>87</v>
      </c>
      <c r="U38" s="1"/>
      <c r="V38" s="1"/>
      <c r="W38" s="1"/>
      <c r="X38" s="1"/>
      <c r="Y38" s="1"/>
      <c r="Z38" s="1"/>
      <c r="AA38" s="1"/>
      <c r="AB38" s="1"/>
      <c r="AC38" s="1"/>
      <c r="AD38" s="1"/>
      <c r="AE38" s="18"/>
      <c r="AF38" s="1">
        <v>88</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101735</v>
      </c>
      <c r="C39" s="19" t="s">
        <v>181</v>
      </c>
      <c r="D39" s="18"/>
      <c r="E39" s="28">
        <f t="shared" si="0"/>
        <v>84</v>
      </c>
      <c r="F39" s="28" t="str">
        <f t="shared" si="1"/>
        <v>B</v>
      </c>
      <c r="G39" s="28">
        <f t="shared" si="2"/>
        <v>84</v>
      </c>
      <c r="H39" s="28" t="str">
        <f t="shared" si="3"/>
        <v>B</v>
      </c>
      <c r="I39" s="36">
        <v>3</v>
      </c>
      <c r="J39" s="28" t="str">
        <f t="shared" si="4"/>
        <v>Memiliki kemampuan menganalisis isi, struktur teks negosiasi, menganalisis aspek makna kebahasaan dalam teks biografi, dan analisis isi debat. Namun, perlu peningkatan mengidentifikasi isi puisi.</v>
      </c>
      <c r="K39" s="28">
        <f t="shared" si="5"/>
        <v>86.22</v>
      </c>
      <c r="L39" s="28" t="str">
        <f t="shared" si="6"/>
        <v>A</v>
      </c>
      <c r="M39" s="28">
        <f t="shared" si="7"/>
        <v>86.22</v>
      </c>
      <c r="N39" s="28" t="str">
        <f t="shared" si="8"/>
        <v>A</v>
      </c>
      <c r="O39" s="36">
        <v>4</v>
      </c>
      <c r="P39" s="28" t="str">
        <f t="shared" si="9"/>
        <v>Terampil menulis puisi dengan memerhatikan unsur pembangunnya</v>
      </c>
      <c r="Q39" s="39"/>
      <c r="R39" s="39" t="s">
        <v>8</v>
      </c>
      <c r="S39" s="18"/>
      <c r="T39" s="1">
        <v>84.08</v>
      </c>
      <c r="U39" s="1"/>
      <c r="V39" s="1"/>
      <c r="W39" s="1"/>
      <c r="X39" s="1"/>
      <c r="Y39" s="1"/>
      <c r="Z39" s="1"/>
      <c r="AA39" s="1"/>
      <c r="AB39" s="1"/>
      <c r="AC39" s="1"/>
      <c r="AD39" s="1"/>
      <c r="AE39" s="18"/>
      <c r="AF39" s="1">
        <v>86.22</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101751</v>
      </c>
      <c r="C40" s="19" t="s">
        <v>182</v>
      </c>
      <c r="D40" s="18"/>
      <c r="E40" s="28">
        <f t="shared" si="0"/>
        <v>87</v>
      </c>
      <c r="F40" s="28" t="str">
        <f t="shared" si="1"/>
        <v>A</v>
      </c>
      <c r="G40" s="28">
        <f t="shared" si="2"/>
        <v>87</v>
      </c>
      <c r="H40" s="28" t="str">
        <f t="shared" si="3"/>
        <v>A</v>
      </c>
      <c r="I40" s="36">
        <v>4</v>
      </c>
      <c r="J40" s="28" t="str">
        <f t="shared" si="4"/>
        <v>Memiliki kemampuan menganalisis isi, struktur teks negosiasi, menganalisis aspek makna kebahasaan dalam teks biografi, analisis isi debat, dan mengidentifikasi isi puisi.</v>
      </c>
      <c r="K40" s="28">
        <f t="shared" si="5"/>
        <v>88</v>
      </c>
      <c r="L40" s="28" t="str">
        <f t="shared" si="6"/>
        <v>A</v>
      </c>
      <c r="M40" s="28">
        <f t="shared" si="7"/>
        <v>88</v>
      </c>
      <c r="N40" s="28" t="str">
        <f t="shared" si="8"/>
        <v>A</v>
      </c>
      <c r="O40" s="36">
        <v>4</v>
      </c>
      <c r="P40" s="28" t="str">
        <f t="shared" si="9"/>
        <v>Terampil menulis puisi dengan memerhatikan unsur pembangunnya</v>
      </c>
      <c r="Q40" s="39"/>
      <c r="R40" s="39" t="s">
        <v>8</v>
      </c>
      <c r="S40" s="18"/>
      <c r="T40" s="1">
        <v>87</v>
      </c>
      <c r="U40" s="1"/>
      <c r="V40" s="1"/>
      <c r="W40" s="1"/>
      <c r="X40" s="1"/>
      <c r="Y40" s="1"/>
      <c r="Z40" s="1"/>
      <c r="AA40" s="1"/>
      <c r="AB40" s="1"/>
      <c r="AC40" s="1"/>
      <c r="AD40" s="1"/>
      <c r="AE40" s="18"/>
      <c r="AF40" s="1">
        <v>88</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101767</v>
      </c>
      <c r="C41" s="19" t="s">
        <v>183</v>
      </c>
      <c r="D41" s="18"/>
      <c r="E41" s="28">
        <f t="shared" si="0"/>
        <v>88</v>
      </c>
      <c r="F41" s="28" t="str">
        <f t="shared" si="1"/>
        <v>A</v>
      </c>
      <c r="G41" s="28">
        <f t="shared" si="2"/>
        <v>88</v>
      </c>
      <c r="H41" s="28" t="str">
        <f t="shared" si="3"/>
        <v>A</v>
      </c>
      <c r="I41" s="36">
        <v>4</v>
      </c>
      <c r="J41" s="28" t="str">
        <f t="shared" si="4"/>
        <v>Memiliki kemampuan menganalisis isi, struktur teks negosiasi, menganalisis aspek makna kebahasaan dalam teks biografi, analisis isi debat, dan mengidentifikasi isi puisi.</v>
      </c>
      <c r="K41" s="28">
        <f t="shared" si="5"/>
        <v>89.09</v>
      </c>
      <c r="L41" s="28" t="str">
        <f t="shared" si="6"/>
        <v>A</v>
      </c>
      <c r="M41" s="28">
        <f t="shared" si="7"/>
        <v>89.09</v>
      </c>
      <c r="N41" s="28" t="str">
        <f t="shared" si="8"/>
        <v>A</v>
      </c>
      <c r="O41" s="36">
        <v>4</v>
      </c>
      <c r="P41" s="28" t="str">
        <f t="shared" si="9"/>
        <v>Terampil menulis puisi dengan memerhatikan unsur pembangunnya</v>
      </c>
      <c r="Q41" s="39"/>
      <c r="R41" s="39" t="s">
        <v>8</v>
      </c>
      <c r="S41" s="18"/>
      <c r="T41" s="1">
        <v>88</v>
      </c>
      <c r="U41" s="1"/>
      <c r="V41" s="1"/>
      <c r="W41" s="1"/>
      <c r="X41" s="1"/>
      <c r="Y41" s="1"/>
      <c r="Z41" s="1"/>
      <c r="AA41" s="1"/>
      <c r="AB41" s="1"/>
      <c r="AC41" s="1"/>
      <c r="AD41" s="1"/>
      <c r="AE41" s="18"/>
      <c r="AF41" s="1">
        <v>89.09</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101783</v>
      </c>
      <c r="C42" s="19" t="s">
        <v>184</v>
      </c>
      <c r="D42" s="18"/>
      <c r="E42" s="28">
        <f t="shared" si="0"/>
        <v>89</v>
      </c>
      <c r="F42" s="28" t="str">
        <f t="shared" si="1"/>
        <v>A</v>
      </c>
      <c r="G42" s="28">
        <f t="shared" si="2"/>
        <v>89</v>
      </c>
      <c r="H42" s="28" t="str">
        <f t="shared" si="3"/>
        <v>A</v>
      </c>
      <c r="I42" s="36">
        <v>4</v>
      </c>
      <c r="J42" s="28" t="str">
        <f t="shared" si="4"/>
        <v>Memiliki kemampuan menganalisis isi, struktur teks negosiasi, menganalisis aspek makna kebahasaan dalam teks biografi, analisis isi debat, dan mengidentifikasi isi puisi.</v>
      </c>
      <c r="K42" s="28">
        <f t="shared" si="5"/>
        <v>89</v>
      </c>
      <c r="L42" s="28" t="str">
        <f t="shared" si="6"/>
        <v>A</v>
      </c>
      <c r="M42" s="28">
        <f t="shared" si="7"/>
        <v>89</v>
      </c>
      <c r="N42" s="28" t="str">
        <f t="shared" si="8"/>
        <v>A</v>
      </c>
      <c r="O42" s="36">
        <v>4</v>
      </c>
      <c r="P42" s="28" t="str">
        <f t="shared" si="9"/>
        <v>Terampil menulis puisi dengan memerhatikan unsur pembangunnya</v>
      </c>
      <c r="Q42" s="39"/>
      <c r="R42" s="39" t="s">
        <v>8</v>
      </c>
      <c r="S42" s="18"/>
      <c r="T42" s="1">
        <v>89</v>
      </c>
      <c r="U42" s="1"/>
      <c r="V42" s="1"/>
      <c r="W42" s="1"/>
      <c r="X42" s="1"/>
      <c r="Y42" s="1"/>
      <c r="Z42" s="1"/>
      <c r="AA42" s="1"/>
      <c r="AB42" s="1"/>
      <c r="AC42" s="1"/>
      <c r="AD42" s="1"/>
      <c r="AE42" s="18"/>
      <c r="AF42" s="1">
        <v>89</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101799</v>
      </c>
      <c r="C43" s="19" t="s">
        <v>185</v>
      </c>
      <c r="D43" s="18"/>
      <c r="E43" s="28">
        <f t="shared" si="0"/>
        <v>88</v>
      </c>
      <c r="F43" s="28" t="str">
        <f t="shared" si="1"/>
        <v>A</v>
      </c>
      <c r="G43" s="28">
        <f t="shared" si="2"/>
        <v>88</v>
      </c>
      <c r="H43" s="28" t="str">
        <f t="shared" si="3"/>
        <v>A</v>
      </c>
      <c r="I43" s="36">
        <v>4</v>
      </c>
      <c r="J43" s="28" t="str">
        <f t="shared" si="4"/>
        <v>Memiliki kemampuan menganalisis isi, struktur teks negosiasi, menganalisis aspek makna kebahasaan dalam teks biografi, analisis isi debat, dan mengidentifikasi isi puisi.</v>
      </c>
      <c r="K43" s="28">
        <f t="shared" si="5"/>
        <v>88.33</v>
      </c>
      <c r="L43" s="28" t="str">
        <f t="shared" si="6"/>
        <v>A</v>
      </c>
      <c r="M43" s="28">
        <f t="shared" si="7"/>
        <v>88.33</v>
      </c>
      <c r="N43" s="28" t="str">
        <f t="shared" si="8"/>
        <v>A</v>
      </c>
      <c r="O43" s="36">
        <v>4</v>
      </c>
      <c r="P43" s="28" t="str">
        <f t="shared" si="9"/>
        <v>Terampil menulis puisi dengan memerhatikan unsur pembangunnya</v>
      </c>
      <c r="Q43" s="39"/>
      <c r="R43" s="39" t="s">
        <v>8</v>
      </c>
      <c r="S43" s="18"/>
      <c r="T43" s="1">
        <v>88</v>
      </c>
      <c r="U43" s="1"/>
      <c r="V43" s="1"/>
      <c r="W43" s="1"/>
      <c r="X43" s="1"/>
      <c r="Y43" s="1"/>
      <c r="Z43" s="1"/>
      <c r="AA43" s="1"/>
      <c r="AB43" s="1"/>
      <c r="AC43" s="1"/>
      <c r="AD43" s="1"/>
      <c r="AE43" s="18"/>
      <c r="AF43" s="1">
        <v>88.33</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101815</v>
      </c>
      <c r="C44" s="19" t="s">
        <v>186</v>
      </c>
      <c r="D44" s="18"/>
      <c r="E44" s="28">
        <f t="shared" si="0"/>
        <v>83</v>
      </c>
      <c r="F44" s="28" t="str">
        <f t="shared" si="1"/>
        <v>B</v>
      </c>
      <c r="G44" s="28">
        <f t="shared" si="2"/>
        <v>83</v>
      </c>
      <c r="H44" s="28" t="str">
        <f t="shared" si="3"/>
        <v>B</v>
      </c>
      <c r="I44" s="36">
        <v>3</v>
      </c>
      <c r="J44" s="28" t="str">
        <f t="shared" si="4"/>
        <v>Memiliki kemampuan menganalisis isi, struktur teks negosiasi, menganalisis aspek makna kebahasaan dalam teks biografi, dan analisis isi debat. Namun, perlu peningkatan mengidentifikasi isi puisi.</v>
      </c>
      <c r="K44" s="28">
        <f t="shared" si="5"/>
        <v>85.15</v>
      </c>
      <c r="L44" s="28" t="str">
        <f t="shared" si="6"/>
        <v>A</v>
      </c>
      <c r="M44" s="28">
        <f t="shared" si="7"/>
        <v>85.15</v>
      </c>
      <c r="N44" s="28" t="str">
        <f t="shared" si="8"/>
        <v>A</v>
      </c>
      <c r="O44" s="36">
        <v>4</v>
      </c>
      <c r="P44" s="28" t="str">
        <f t="shared" si="9"/>
        <v>Terampil menulis puisi dengan memerhatikan unsur pembangunnya</v>
      </c>
      <c r="Q44" s="39"/>
      <c r="R44" s="39" t="s">
        <v>8</v>
      </c>
      <c r="S44" s="18"/>
      <c r="T44" s="1">
        <v>82.7</v>
      </c>
      <c r="U44" s="1"/>
      <c r="V44" s="1"/>
      <c r="W44" s="1"/>
      <c r="X44" s="1"/>
      <c r="Y44" s="1"/>
      <c r="Z44" s="1"/>
      <c r="AA44" s="1"/>
      <c r="AB44" s="1"/>
      <c r="AC44" s="1"/>
      <c r="AD44" s="1"/>
      <c r="AE44" s="18"/>
      <c r="AF44" s="1">
        <v>85.15</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101831</v>
      </c>
      <c r="C45" s="19" t="s">
        <v>187</v>
      </c>
      <c r="D45" s="18"/>
      <c r="E45" s="28">
        <f t="shared" si="0"/>
        <v>89</v>
      </c>
      <c r="F45" s="28" t="str">
        <f t="shared" si="1"/>
        <v>A</v>
      </c>
      <c r="G45" s="28">
        <f t="shared" si="2"/>
        <v>89</v>
      </c>
      <c r="H45" s="28" t="str">
        <f t="shared" si="3"/>
        <v>A</v>
      </c>
      <c r="I45" s="36">
        <v>4</v>
      </c>
      <c r="J45" s="28" t="str">
        <f t="shared" si="4"/>
        <v>Memiliki kemampuan menganalisis isi, struktur teks negosiasi, menganalisis aspek makna kebahasaan dalam teks biografi, analisis isi debat, dan mengidentifikasi isi puisi.</v>
      </c>
      <c r="K45" s="28">
        <f t="shared" si="5"/>
        <v>90</v>
      </c>
      <c r="L45" s="28" t="str">
        <f t="shared" si="6"/>
        <v>A</v>
      </c>
      <c r="M45" s="28">
        <f t="shared" si="7"/>
        <v>90</v>
      </c>
      <c r="N45" s="28" t="str">
        <f t="shared" si="8"/>
        <v>A</v>
      </c>
      <c r="O45" s="36">
        <v>4</v>
      </c>
      <c r="P45" s="28" t="str">
        <f t="shared" si="9"/>
        <v>Terampil menulis puisi dengan memerhatikan unsur pembangunnya</v>
      </c>
      <c r="Q45" s="39"/>
      <c r="R45" s="39" t="s">
        <v>8</v>
      </c>
      <c r="S45" s="18"/>
      <c r="T45" s="1">
        <v>89</v>
      </c>
      <c r="U45" s="1"/>
      <c r="V45" s="1"/>
      <c r="W45" s="1"/>
      <c r="X45" s="1"/>
      <c r="Y45" s="1"/>
      <c r="Z45" s="1"/>
      <c r="AA45" s="1"/>
      <c r="AB45" s="1"/>
      <c r="AC45" s="1"/>
      <c r="AD45" s="1"/>
      <c r="AE45" s="18"/>
      <c r="AF45" s="1">
        <v>90</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71</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84.114285714285714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F11" activePane="bottomRight" state="frozen"/>
      <selection pane="topRight"/>
      <selection pane="bottomLeft"/>
      <selection pane="bottomRight" activeCell="R19" sqref="R1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785</v>
      </c>
      <c r="B1" s="20"/>
      <c r="C1" s="53" t="s">
        <v>0</v>
      </c>
      <c r="D1" s="53"/>
      <c r="E1" s="53"/>
      <c r="F1" s="53"/>
      <c r="G1" s="53"/>
      <c r="H1" s="53"/>
      <c r="I1" s="53"/>
      <c r="J1" s="53"/>
      <c r="K1" s="53"/>
      <c r="L1" s="53"/>
      <c r="M1" s="53"/>
      <c r="N1" s="53"/>
      <c r="O1" s="53"/>
      <c r="P1" s="53"/>
      <c r="Q1" s="53"/>
      <c r="R1" s="53"/>
      <c r="S1" s="53"/>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785</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214</v>
      </c>
      <c r="C7" s="18"/>
      <c r="D7" s="18"/>
      <c r="E7" s="54" t="s">
        <v>13</v>
      </c>
      <c r="F7" s="54"/>
      <c r="G7" s="54"/>
      <c r="H7" s="54"/>
      <c r="I7" s="54"/>
      <c r="J7" s="54"/>
      <c r="K7" s="54"/>
      <c r="L7" s="54"/>
      <c r="M7" s="54"/>
      <c r="N7" s="54"/>
      <c r="O7" s="54"/>
      <c r="P7" s="54"/>
      <c r="Q7" s="54"/>
      <c r="R7" s="54"/>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1" t="s">
        <v>14</v>
      </c>
      <c r="B8" s="52" t="s">
        <v>15</v>
      </c>
      <c r="C8" s="51" t="s">
        <v>16</v>
      </c>
      <c r="D8" s="18"/>
      <c r="E8" s="62" t="s">
        <v>17</v>
      </c>
      <c r="F8" s="63"/>
      <c r="G8" s="63"/>
      <c r="H8" s="63"/>
      <c r="I8" s="63"/>
      <c r="J8" s="64"/>
      <c r="K8" s="59" t="s">
        <v>18</v>
      </c>
      <c r="L8" s="60"/>
      <c r="M8" s="60"/>
      <c r="N8" s="60"/>
      <c r="O8" s="60"/>
      <c r="P8" s="61"/>
      <c r="Q8" s="78" t="s">
        <v>19</v>
      </c>
      <c r="R8" s="78"/>
      <c r="S8" s="18"/>
      <c r="T8" s="77" t="s">
        <v>20</v>
      </c>
      <c r="U8" s="77"/>
      <c r="V8" s="77"/>
      <c r="W8" s="77"/>
      <c r="X8" s="77"/>
      <c r="Y8" s="77"/>
      <c r="Z8" s="77"/>
      <c r="AA8" s="77"/>
      <c r="AB8" s="77"/>
      <c r="AC8" s="77"/>
      <c r="AD8" s="77"/>
      <c r="AE8" s="34"/>
      <c r="AF8" s="72" t="s">
        <v>21</v>
      </c>
      <c r="AG8" s="72"/>
      <c r="AH8" s="72"/>
      <c r="AI8" s="72"/>
      <c r="AJ8" s="72"/>
      <c r="AK8" s="72"/>
      <c r="AL8" s="72"/>
      <c r="AM8" s="72"/>
      <c r="AN8" s="72"/>
      <c r="AO8" s="72"/>
      <c r="AP8" s="34"/>
      <c r="AQ8" s="74" t="s">
        <v>19</v>
      </c>
      <c r="AR8" s="74"/>
      <c r="AS8" s="74"/>
      <c r="AT8" s="74"/>
      <c r="AU8" s="74"/>
      <c r="AV8" s="74"/>
      <c r="AW8" s="74"/>
      <c r="AX8" s="74"/>
      <c r="AY8" s="74"/>
      <c r="AZ8" s="74"/>
      <c r="BA8" s="75"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1"/>
      <c r="B9" s="52"/>
      <c r="C9" s="51"/>
      <c r="D9" s="18"/>
      <c r="E9" s="77" t="s">
        <v>23</v>
      </c>
      <c r="F9" s="77"/>
      <c r="G9" s="65" t="s">
        <v>24</v>
      </c>
      <c r="H9" s="66"/>
      <c r="I9" s="66"/>
      <c r="J9" s="67"/>
      <c r="K9" s="55" t="s">
        <v>23</v>
      </c>
      <c r="L9" s="56"/>
      <c r="M9" s="68" t="s">
        <v>24</v>
      </c>
      <c r="N9" s="69"/>
      <c r="O9" s="69"/>
      <c r="P9" s="70"/>
      <c r="Q9" s="57" t="s">
        <v>23</v>
      </c>
      <c r="R9" s="57" t="s">
        <v>24</v>
      </c>
      <c r="S9" s="18"/>
      <c r="T9" s="79" t="s">
        <v>25</v>
      </c>
      <c r="U9" s="79" t="s">
        <v>26</v>
      </c>
      <c r="V9" s="79" t="s">
        <v>27</v>
      </c>
      <c r="W9" s="79" t="s">
        <v>28</v>
      </c>
      <c r="X9" s="79" t="s">
        <v>29</v>
      </c>
      <c r="Y9" s="79" t="s">
        <v>30</v>
      </c>
      <c r="Z9" s="79" t="s">
        <v>31</v>
      </c>
      <c r="AA9" s="79" t="s">
        <v>32</v>
      </c>
      <c r="AB9" s="79" t="s">
        <v>33</v>
      </c>
      <c r="AC9" s="79" t="s">
        <v>34</v>
      </c>
      <c r="AD9" s="76" t="s">
        <v>35</v>
      </c>
      <c r="AE9" s="34"/>
      <c r="AF9" s="47" t="s">
        <v>36</v>
      </c>
      <c r="AG9" s="47" t="s">
        <v>37</v>
      </c>
      <c r="AH9" s="47" t="s">
        <v>38</v>
      </c>
      <c r="AI9" s="47" t="s">
        <v>39</v>
      </c>
      <c r="AJ9" s="47" t="s">
        <v>40</v>
      </c>
      <c r="AK9" s="47" t="s">
        <v>41</v>
      </c>
      <c r="AL9" s="47" t="s">
        <v>42</v>
      </c>
      <c r="AM9" s="47" t="s">
        <v>43</v>
      </c>
      <c r="AN9" s="47" t="s">
        <v>44</v>
      </c>
      <c r="AO9" s="47" t="s">
        <v>45</v>
      </c>
      <c r="AP9" s="34"/>
      <c r="AQ9" s="73" t="s">
        <v>46</v>
      </c>
      <c r="AR9" s="73"/>
      <c r="AS9" s="73" t="s">
        <v>47</v>
      </c>
      <c r="AT9" s="73"/>
      <c r="AU9" s="73" t="s">
        <v>48</v>
      </c>
      <c r="AV9" s="73"/>
      <c r="AW9" s="73"/>
      <c r="AX9" s="73" t="s">
        <v>49</v>
      </c>
      <c r="AY9" s="73"/>
      <c r="AZ9" s="73"/>
      <c r="BA9" s="75"/>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1"/>
      <c r="B10" s="52"/>
      <c r="C10" s="51"/>
      <c r="D10" s="18"/>
      <c r="E10" s="27" t="s">
        <v>50</v>
      </c>
      <c r="F10" s="27" t="s">
        <v>51</v>
      </c>
      <c r="G10" s="27" t="s">
        <v>50</v>
      </c>
      <c r="H10" s="27" t="s">
        <v>51</v>
      </c>
      <c r="I10" s="29" t="s">
        <v>52</v>
      </c>
      <c r="J10" s="27" t="s">
        <v>53</v>
      </c>
      <c r="K10" s="31" t="s">
        <v>50</v>
      </c>
      <c r="L10" s="31" t="s">
        <v>51</v>
      </c>
      <c r="M10" s="31" t="s">
        <v>50</v>
      </c>
      <c r="N10" s="31" t="s">
        <v>51</v>
      </c>
      <c r="O10" s="29" t="s">
        <v>52</v>
      </c>
      <c r="P10" s="31" t="s">
        <v>53</v>
      </c>
      <c r="Q10" s="58"/>
      <c r="R10" s="58"/>
      <c r="S10" s="18"/>
      <c r="T10" s="80"/>
      <c r="U10" s="80"/>
      <c r="V10" s="80"/>
      <c r="W10" s="80"/>
      <c r="X10" s="80"/>
      <c r="Y10" s="80"/>
      <c r="Z10" s="80"/>
      <c r="AA10" s="80"/>
      <c r="AB10" s="80"/>
      <c r="AC10" s="80"/>
      <c r="AD10" s="76"/>
      <c r="AE10" s="34"/>
      <c r="AF10" s="48"/>
      <c r="AG10" s="48"/>
      <c r="AH10" s="48"/>
      <c r="AI10" s="48"/>
      <c r="AJ10" s="48"/>
      <c r="AK10" s="48"/>
      <c r="AL10" s="48"/>
      <c r="AM10" s="48"/>
      <c r="AN10" s="48"/>
      <c r="AO10" s="48"/>
      <c r="AP10" s="34"/>
      <c r="AQ10" s="35" t="s">
        <v>54</v>
      </c>
      <c r="AR10" s="35" t="s">
        <v>24</v>
      </c>
      <c r="AS10" s="35" t="s">
        <v>54</v>
      </c>
      <c r="AT10" s="35" t="s">
        <v>24</v>
      </c>
      <c r="AU10" s="35">
        <v>1</v>
      </c>
      <c r="AV10" s="35">
        <v>2</v>
      </c>
      <c r="AW10" s="35">
        <v>3</v>
      </c>
      <c r="AX10" s="35">
        <v>1</v>
      </c>
      <c r="AY10" s="35">
        <v>2</v>
      </c>
      <c r="AZ10" s="35">
        <v>3</v>
      </c>
      <c r="BA10" s="75"/>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101847</v>
      </c>
      <c r="C11" s="19" t="s">
        <v>189</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menganalisis isi, struktur teks negosiasi, namun perlu peningkatan menganalisis aspek makna kebahasaan dalam teks biografi, analisis isi debat dan mengidentifikasi isi puisi.</v>
      </c>
      <c r="K11" s="28">
        <f t="shared" ref="K11:K50" si="5">IF((COUNTA(AF11:AO11)&gt;0),AVERAGE(AF11:AO11),"")</f>
        <v>87.27</v>
      </c>
      <c r="L11" s="28" t="str">
        <f t="shared" ref="L11:L50" si="6">IF(AND(ISNUMBER(K11),K11&gt;=1), IF(K11&lt;=$FD$27,$FE$27,IF(K11&lt;=$FD$28,$FE$28,IF(K11&lt;=$FD$29,$FE$29,IF(K11&lt;=$FD$30,$FE$30,)))), "")</f>
        <v>A</v>
      </c>
      <c r="M11" s="28">
        <f t="shared" ref="M11:M50" si="7">IF((COUNTA(AF11:AO11)&gt;0),AVERAGE(AF11:AO11),"")</f>
        <v>87.27</v>
      </c>
      <c r="N11" s="28" t="str">
        <f t="shared" ref="N11:N50" si="8">IF(AND(ISNUMBER(M11),M11&gt;=1), IF(M11&lt;=$FD$27,$FE$27,IF(M11&lt;=$FD$28,$FE$28,IF(M11&lt;=$FD$29,$FE$29,IF(M11&lt;=$FD$30,$FE$30,)))), "")</f>
        <v>A</v>
      </c>
      <c r="O11" s="36">
        <v>4</v>
      </c>
      <c r="P11" s="28" t="str">
        <f t="shared" ref="P11:P50" si="9">IF(O11=$FG$13,$FI$13,IF(O11=$FG$15,$FI$15,IF(O11=$FG$17,$FI$17,IF(O11=$FG$19,$FI$19,IF(O11=$FG$21,$FI$21,IF(O11=$FG$23,$FI$23,IF(O11=$FG$25,$FI$25,IF(O11=$FG$27,$FI$27,IF(O11=$FG$29,$FI$29,IF(O11=$FG$31,$FI$31,""))))))))))</f>
        <v>Terampil menulis puisi dengan memerhatikan unsur pembangunnya</v>
      </c>
      <c r="Q11" s="39"/>
      <c r="R11" s="39" t="s">
        <v>8</v>
      </c>
      <c r="S11" s="18"/>
      <c r="T11" s="1">
        <v>85.45</v>
      </c>
      <c r="U11" s="1"/>
      <c r="V11" s="1"/>
      <c r="W11" s="1"/>
      <c r="X11" s="1"/>
      <c r="Y11" s="1"/>
      <c r="Z11" s="1"/>
      <c r="AA11" s="1"/>
      <c r="AB11" s="1"/>
      <c r="AC11" s="1"/>
      <c r="AD11" s="1"/>
      <c r="AE11" s="18"/>
      <c r="AF11" s="1">
        <v>87.27</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50" t="s">
        <v>56</v>
      </c>
      <c r="FD11" s="50"/>
      <c r="FE11" s="50"/>
      <c r="FG11" s="49" t="s">
        <v>57</v>
      </c>
      <c r="FH11" s="49"/>
      <c r="FI11" s="49"/>
    </row>
    <row r="12" spans="1:167" x14ac:dyDescent="0.25">
      <c r="A12" s="19">
        <v>2</v>
      </c>
      <c r="B12" s="19">
        <v>101863</v>
      </c>
      <c r="C12" s="19" t="s">
        <v>190</v>
      </c>
      <c r="D12" s="18"/>
      <c r="E12" s="28">
        <f t="shared" si="0"/>
        <v>85</v>
      </c>
      <c r="F12" s="28" t="str">
        <f t="shared" si="1"/>
        <v>A</v>
      </c>
      <c r="G12" s="28">
        <f t="shared" si="2"/>
        <v>85</v>
      </c>
      <c r="H12" s="28" t="str">
        <f t="shared" si="3"/>
        <v>A</v>
      </c>
      <c r="I12" s="36">
        <v>1</v>
      </c>
      <c r="J12" s="28" t="str">
        <f t="shared" si="4"/>
        <v>Memiliki kemampuan menganalisis isi, struktur teks negosiasi, namun perlu peningkatan menganalisis aspek makna kebahasaan dalam teks biografi, analisis isi debat dan mengidentifikasi isi puisi.</v>
      </c>
      <c r="K12" s="28">
        <f t="shared" si="5"/>
        <v>84.85</v>
      </c>
      <c r="L12" s="28" t="str">
        <f t="shared" si="6"/>
        <v>A</v>
      </c>
      <c r="M12" s="28">
        <f t="shared" si="7"/>
        <v>84.85</v>
      </c>
      <c r="N12" s="28" t="str">
        <f t="shared" si="8"/>
        <v>A</v>
      </c>
      <c r="O12" s="36">
        <v>4</v>
      </c>
      <c r="P12" s="28" t="str">
        <f t="shared" si="9"/>
        <v>Terampil menulis puisi dengan memerhatikan unsur pembangunnya</v>
      </c>
      <c r="Q12" s="39"/>
      <c r="R12" s="39" t="s">
        <v>8</v>
      </c>
      <c r="S12" s="18"/>
      <c r="T12" s="1">
        <v>85</v>
      </c>
      <c r="U12" s="1"/>
      <c r="V12" s="1"/>
      <c r="W12" s="1"/>
      <c r="X12" s="1"/>
      <c r="Y12" s="1"/>
      <c r="Z12" s="1"/>
      <c r="AA12" s="1"/>
      <c r="AB12" s="1"/>
      <c r="AC12" s="1"/>
      <c r="AD12" s="1"/>
      <c r="AE12" s="18"/>
      <c r="AF12" s="1">
        <v>84.85</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101879</v>
      </c>
      <c r="C13" s="19" t="s">
        <v>191</v>
      </c>
      <c r="D13" s="18"/>
      <c r="E13" s="28">
        <f t="shared" si="0"/>
        <v>84</v>
      </c>
      <c r="F13" s="28" t="str">
        <f t="shared" si="1"/>
        <v>B</v>
      </c>
      <c r="G13" s="28">
        <f t="shared" si="2"/>
        <v>84</v>
      </c>
      <c r="H13" s="28" t="str">
        <f t="shared" si="3"/>
        <v>B</v>
      </c>
      <c r="I13" s="36">
        <v>2</v>
      </c>
      <c r="J13" s="28" t="str">
        <f t="shared" si="4"/>
        <v>Memiliki kemampuan menganalisis isi, struktur teks negosiasi dan menganalisis aspek makna kebahasaan dalam teks biografi. Namun, perlu peningkatan analisis isi debat dan mengidentifikasi isi puisi</v>
      </c>
      <c r="K13" s="28">
        <f t="shared" si="5"/>
        <v>85</v>
      </c>
      <c r="L13" s="28" t="str">
        <f t="shared" si="6"/>
        <v>A</v>
      </c>
      <c r="M13" s="28">
        <f t="shared" si="7"/>
        <v>85</v>
      </c>
      <c r="N13" s="28" t="str">
        <f t="shared" si="8"/>
        <v>A</v>
      </c>
      <c r="O13" s="36">
        <v>4</v>
      </c>
      <c r="P13" s="28" t="str">
        <f t="shared" si="9"/>
        <v>Terampil menulis puisi dengan memerhatikan unsur pembangunnya</v>
      </c>
      <c r="Q13" s="39"/>
      <c r="R13" s="39" t="s">
        <v>8</v>
      </c>
      <c r="S13" s="18"/>
      <c r="T13" s="1">
        <v>84</v>
      </c>
      <c r="U13" s="1"/>
      <c r="V13" s="1"/>
      <c r="W13" s="1"/>
      <c r="X13" s="1"/>
      <c r="Y13" s="1"/>
      <c r="Z13" s="1"/>
      <c r="AA13" s="1"/>
      <c r="AB13" s="1"/>
      <c r="AC13" s="1"/>
      <c r="AD13" s="1"/>
      <c r="AE13" s="18"/>
      <c r="AF13" s="1">
        <v>85</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5">
        <v>1</v>
      </c>
      <c r="FH13" s="46" t="s">
        <v>225</v>
      </c>
      <c r="FI13" s="46" t="s">
        <v>226</v>
      </c>
      <c r="FJ13" s="44">
        <v>40361</v>
      </c>
      <c r="FK13" s="44">
        <v>40371</v>
      </c>
    </row>
    <row r="14" spans="1:167" x14ac:dyDescent="0.25">
      <c r="A14" s="19">
        <v>4</v>
      </c>
      <c r="B14" s="19">
        <v>101895</v>
      </c>
      <c r="C14" s="19" t="s">
        <v>192</v>
      </c>
      <c r="D14" s="18"/>
      <c r="E14" s="28">
        <f t="shared" si="0"/>
        <v>89</v>
      </c>
      <c r="F14" s="28" t="str">
        <f t="shared" si="1"/>
        <v>A</v>
      </c>
      <c r="G14" s="28">
        <f t="shared" si="2"/>
        <v>89</v>
      </c>
      <c r="H14" s="28" t="str">
        <f t="shared" si="3"/>
        <v>A</v>
      </c>
      <c r="I14" s="36">
        <v>1</v>
      </c>
      <c r="J14" s="28" t="str">
        <f t="shared" si="4"/>
        <v>Memiliki kemampuan menganalisis isi, struktur teks negosiasi, namun perlu peningkatan menganalisis aspek makna kebahasaan dalam teks biografi, analisis isi debat dan mengidentifikasi isi puisi.</v>
      </c>
      <c r="K14" s="28">
        <f t="shared" si="5"/>
        <v>89.39</v>
      </c>
      <c r="L14" s="28" t="str">
        <f t="shared" si="6"/>
        <v>A</v>
      </c>
      <c r="M14" s="28">
        <f t="shared" si="7"/>
        <v>89.39</v>
      </c>
      <c r="N14" s="28" t="str">
        <f t="shared" si="8"/>
        <v>A</v>
      </c>
      <c r="O14" s="36">
        <v>4</v>
      </c>
      <c r="P14" s="28" t="str">
        <f t="shared" si="9"/>
        <v>Terampil menulis puisi dengan memerhatikan unsur pembangunnya</v>
      </c>
      <c r="Q14" s="39"/>
      <c r="R14" s="39" t="s">
        <v>8</v>
      </c>
      <c r="S14" s="18"/>
      <c r="T14" s="1">
        <v>89</v>
      </c>
      <c r="U14" s="1"/>
      <c r="V14" s="1"/>
      <c r="W14" s="1"/>
      <c r="X14" s="1"/>
      <c r="Y14" s="1"/>
      <c r="Z14" s="1"/>
      <c r="AA14" s="1"/>
      <c r="AB14" s="1"/>
      <c r="AC14" s="1"/>
      <c r="AD14" s="1"/>
      <c r="AE14" s="18"/>
      <c r="AF14" s="1">
        <v>89.39</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5"/>
      <c r="FH14" s="46"/>
      <c r="FI14" s="46"/>
      <c r="FJ14" s="44"/>
      <c r="FK14" s="44"/>
    </row>
    <row r="15" spans="1:167" x14ac:dyDescent="0.25">
      <c r="A15" s="19">
        <v>5</v>
      </c>
      <c r="B15" s="19">
        <v>101911</v>
      </c>
      <c r="C15" s="19" t="s">
        <v>193</v>
      </c>
      <c r="D15" s="18"/>
      <c r="E15" s="28">
        <f t="shared" si="0"/>
        <v>80</v>
      </c>
      <c r="F15" s="28" t="str">
        <f t="shared" si="1"/>
        <v>B</v>
      </c>
      <c r="G15" s="28">
        <f t="shared" si="2"/>
        <v>80</v>
      </c>
      <c r="H15" s="28" t="str">
        <f t="shared" si="3"/>
        <v>B</v>
      </c>
      <c r="I15" s="36">
        <v>2</v>
      </c>
      <c r="J15" s="28" t="str">
        <f t="shared" si="4"/>
        <v>Memiliki kemampuan menganalisis isi, struktur teks negosiasi dan menganalisis aspek makna kebahasaan dalam teks biografi. Namun, perlu peningkatan analisis isi debat dan mengidentifikasi isi puisi</v>
      </c>
      <c r="K15" s="28">
        <f t="shared" si="5"/>
        <v>80</v>
      </c>
      <c r="L15" s="28" t="str">
        <f t="shared" si="6"/>
        <v>B</v>
      </c>
      <c r="M15" s="28">
        <f t="shared" si="7"/>
        <v>80</v>
      </c>
      <c r="N15" s="28" t="str">
        <f t="shared" si="8"/>
        <v>B</v>
      </c>
      <c r="O15" s="36">
        <v>3</v>
      </c>
      <c r="P15"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5" s="39"/>
      <c r="R15" s="39" t="s">
        <v>8</v>
      </c>
      <c r="S15" s="18"/>
      <c r="T15" s="1">
        <v>80</v>
      </c>
      <c r="U15" s="1"/>
      <c r="V15" s="1"/>
      <c r="W15" s="1"/>
      <c r="X15" s="1"/>
      <c r="Y15" s="1"/>
      <c r="Z15" s="1"/>
      <c r="AA15" s="1"/>
      <c r="AB15" s="1"/>
      <c r="AC15" s="1"/>
      <c r="AD15" s="1"/>
      <c r="AE15" s="18"/>
      <c r="AF15" s="1">
        <v>80</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5">
        <v>2</v>
      </c>
      <c r="FH15" s="46" t="s">
        <v>227</v>
      </c>
      <c r="FI15" s="46" t="s">
        <v>228</v>
      </c>
      <c r="FJ15" s="44">
        <v>40362</v>
      </c>
      <c r="FK15" s="44">
        <v>40372</v>
      </c>
    </row>
    <row r="16" spans="1:167" x14ac:dyDescent="0.25">
      <c r="A16" s="19">
        <v>6</v>
      </c>
      <c r="B16" s="19">
        <v>101927</v>
      </c>
      <c r="C16" s="19" t="s">
        <v>194</v>
      </c>
      <c r="D16" s="18"/>
      <c r="E16" s="28">
        <f t="shared" si="0"/>
        <v>84</v>
      </c>
      <c r="F16" s="28" t="str">
        <f t="shared" si="1"/>
        <v>B</v>
      </c>
      <c r="G16" s="28">
        <f t="shared" si="2"/>
        <v>84</v>
      </c>
      <c r="H16" s="28" t="str">
        <f t="shared" si="3"/>
        <v>B</v>
      </c>
      <c r="I16" s="36">
        <v>2</v>
      </c>
      <c r="J16" s="28" t="str">
        <f t="shared" si="4"/>
        <v>Memiliki kemampuan menganalisis isi, struktur teks negosiasi dan menganalisis aspek makna kebahasaan dalam teks biografi. Namun, perlu peningkatan analisis isi debat dan mengidentifikasi isi puisi</v>
      </c>
      <c r="K16" s="28">
        <f t="shared" si="5"/>
        <v>85.91</v>
      </c>
      <c r="L16" s="28" t="str">
        <f t="shared" si="6"/>
        <v>A</v>
      </c>
      <c r="M16" s="28">
        <f t="shared" si="7"/>
        <v>85.91</v>
      </c>
      <c r="N16" s="28" t="str">
        <f t="shared" si="8"/>
        <v>A</v>
      </c>
      <c r="O16" s="36">
        <v>4</v>
      </c>
      <c r="P16" s="28" t="str">
        <f t="shared" si="9"/>
        <v>Terampil menulis puisi dengan memerhatikan unsur pembangunnya</v>
      </c>
      <c r="Q16" s="39"/>
      <c r="R16" s="39" t="s">
        <v>8</v>
      </c>
      <c r="S16" s="18"/>
      <c r="T16" s="1">
        <v>83.68</v>
      </c>
      <c r="U16" s="1"/>
      <c r="V16" s="1"/>
      <c r="W16" s="1"/>
      <c r="X16" s="1"/>
      <c r="Y16" s="1"/>
      <c r="Z16" s="1"/>
      <c r="AA16" s="1"/>
      <c r="AB16" s="1"/>
      <c r="AC16" s="1"/>
      <c r="AD16" s="1"/>
      <c r="AE16" s="18"/>
      <c r="AF16" s="1">
        <v>85.91</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5"/>
      <c r="FH16" s="46"/>
      <c r="FI16" s="46"/>
      <c r="FJ16" s="44"/>
      <c r="FK16" s="44"/>
    </row>
    <row r="17" spans="1:167" x14ac:dyDescent="0.25">
      <c r="A17" s="19">
        <v>7</v>
      </c>
      <c r="B17" s="19">
        <v>101943</v>
      </c>
      <c r="C17" s="19" t="s">
        <v>195</v>
      </c>
      <c r="D17" s="18"/>
      <c r="E17" s="28">
        <f t="shared" si="0"/>
        <v>88</v>
      </c>
      <c r="F17" s="28" t="str">
        <f t="shared" si="1"/>
        <v>A</v>
      </c>
      <c r="G17" s="28">
        <f t="shared" si="2"/>
        <v>88</v>
      </c>
      <c r="H17" s="28" t="str">
        <f t="shared" si="3"/>
        <v>A</v>
      </c>
      <c r="I17" s="36">
        <v>1</v>
      </c>
      <c r="J17" s="28" t="str">
        <f t="shared" si="4"/>
        <v>Memiliki kemampuan menganalisis isi, struktur teks negosiasi, namun perlu peningkatan menganalisis aspek makna kebahasaan dalam teks biografi, analisis isi debat dan mengidentifikasi isi puisi.</v>
      </c>
      <c r="K17" s="28">
        <f t="shared" si="5"/>
        <v>88</v>
      </c>
      <c r="L17" s="28" t="str">
        <f t="shared" si="6"/>
        <v>A</v>
      </c>
      <c r="M17" s="28">
        <f t="shared" si="7"/>
        <v>88</v>
      </c>
      <c r="N17" s="28" t="str">
        <f t="shared" si="8"/>
        <v>A</v>
      </c>
      <c r="O17" s="36">
        <v>4</v>
      </c>
      <c r="P17" s="28" t="str">
        <f t="shared" si="9"/>
        <v>Terampil menulis puisi dengan memerhatikan unsur pembangunnya</v>
      </c>
      <c r="Q17" s="39"/>
      <c r="R17" s="39" t="s">
        <v>8</v>
      </c>
      <c r="S17" s="18"/>
      <c r="T17" s="1">
        <v>88</v>
      </c>
      <c r="U17" s="1"/>
      <c r="V17" s="1"/>
      <c r="W17" s="1"/>
      <c r="X17" s="1"/>
      <c r="Y17" s="1"/>
      <c r="Z17" s="1"/>
      <c r="AA17" s="1"/>
      <c r="AB17" s="1"/>
      <c r="AC17" s="1"/>
      <c r="AD17" s="1"/>
      <c r="AE17" s="18"/>
      <c r="AF17" s="1">
        <v>88</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5">
        <v>3</v>
      </c>
      <c r="FH17" s="46" t="s">
        <v>229</v>
      </c>
      <c r="FI17" s="46" t="s">
        <v>230</v>
      </c>
      <c r="FJ17" s="44">
        <v>40363</v>
      </c>
      <c r="FK17" s="44">
        <v>40373</v>
      </c>
    </row>
    <row r="18" spans="1:167" x14ac:dyDescent="0.25">
      <c r="A18" s="19">
        <v>8</v>
      </c>
      <c r="B18" s="19">
        <v>101959</v>
      </c>
      <c r="C18" s="19" t="s">
        <v>196</v>
      </c>
      <c r="D18" s="18"/>
      <c r="E18" s="28">
        <f t="shared" si="0"/>
        <v>82</v>
      </c>
      <c r="F18" s="28" t="str">
        <f t="shared" si="1"/>
        <v>B</v>
      </c>
      <c r="G18" s="28">
        <f t="shared" si="2"/>
        <v>82</v>
      </c>
      <c r="H18" s="28" t="str">
        <f t="shared" si="3"/>
        <v>B</v>
      </c>
      <c r="I18" s="36">
        <v>2</v>
      </c>
      <c r="J18" s="28" t="str">
        <f t="shared" si="4"/>
        <v>Memiliki kemampuan menganalisis isi, struktur teks negosiasi dan menganalisis aspek makna kebahasaan dalam teks biografi. Namun, perlu peningkatan analisis isi debat dan mengidentifikasi isi puisi</v>
      </c>
      <c r="K18" s="28">
        <f t="shared" si="5"/>
        <v>84.39</v>
      </c>
      <c r="L18" s="28" t="str">
        <f t="shared" si="6"/>
        <v>A</v>
      </c>
      <c r="M18" s="28">
        <f t="shared" si="7"/>
        <v>84.39</v>
      </c>
      <c r="N18" s="28" t="str">
        <f t="shared" si="8"/>
        <v>A</v>
      </c>
      <c r="O18" s="36">
        <v>3</v>
      </c>
      <c r="P1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18" s="39"/>
      <c r="R18" s="39" t="s">
        <v>8</v>
      </c>
      <c r="S18" s="18"/>
      <c r="T18" s="1">
        <v>81.709999999999994</v>
      </c>
      <c r="U18" s="1"/>
      <c r="V18" s="1"/>
      <c r="W18" s="1"/>
      <c r="X18" s="1"/>
      <c r="Y18" s="1"/>
      <c r="Z18" s="1"/>
      <c r="AA18" s="1"/>
      <c r="AB18" s="1"/>
      <c r="AC18" s="1"/>
      <c r="AD18" s="1"/>
      <c r="AE18" s="18"/>
      <c r="AF18" s="1">
        <v>84.39</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5"/>
      <c r="FH18" s="46"/>
      <c r="FI18" s="46"/>
      <c r="FJ18" s="44"/>
      <c r="FK18" s="44"/>
    </row>
    <row r="19" spans="1:167" x14ac:dyDescent="0.25">
      <c r="A19" s="19">
        <v>9</v>
      </c>
      <c r="B19" s="19">
        <v>101975</v>
      </c>
      <c r="C19" s="19" t="s">
        <v>197</v>
      </c>
      <c r="D19" s="18"/>
      <c r="E19" s="28">
        <f t="shared" si="0"/>
        <v>86</v>
      </c>
      <c r="F19" s="28" t="str">
        <f t="shared" si="1"/>
        <v>A</v>
      </c>
      <c r="G19" s="28">
        <f t="shared" si="2"/>
        <v>86</v>
      </c>
      <c r="H19" s="28" t="str">
        <f t="shared" si="3"/>
        <v>A</v>
      </c>
      <c r="I19" s="36">
        <v>1</v>
      </c>
      <c r="J19" s="28" t="str">
        <f t="shared" si="4"/>
        <v>Memiliki kemampuan menganalisis isi, struktur teks negosiasi, namun perlu peningkatan menganalisis aspek makna kebahasaan dalam teks biografi, analisis isi debat dan mengidentifikasi isi puisi.</v>
      </c>
      <c r="K19" s="28">
        <f t="shared" si="5"/>
        <v>87.58</v>
      </c>
      <c r="L19" s="28" t="str">
        <f t="shared" si="6"/>
        <v>A</v>
      </c>
      <c r="M19" s="28">
        <f t="shared" si="7"/>
        <v>87.58</v>
      </c>
      <c r="N19" s="28" t="str">
        <f t="shared" si="8"/>
        <v>A</v>
      </c>
      <c r="O19" s="36">
        <v>4</v>
      </c>
      <c r="P19" s="28" t="str">
        <f t="shared" si="9"/>
        <v>Terampil menulis puisi dengan memerhatikan unsur pembangunnya</v>
      </c>
      <c r="Q19" s="39"/>
      <c r="R19" s="39" t="s">
        <v>8</v>
      </c>
      <c r="S19" s="18"/>
      <c r="T19" s="1">
        <v>85.85</v>
      </c>
      <c r="U19" s="1"/>
      <c r="V19" s="1"/>
      <c r="W19" s="1"/>
      <c r="X19" s="1"/>
      <c r="Y19" s="1"/>
      <c r="Z19" s="1"/>
      <c r="AA19" s="1"/>
      <c r="AB19" s="1"/>
      <c r="AC19" s="1"/>
      <c r="AD19" s="1"/>
      <c r="AE19" s="18"/>
      <c r="AF19" s="1">
        <v>87.58</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5">
        <v>4</v>
      </c>
      <c r="FH19" s="46" t="s">
        <v>231</v>
      </c>
      <c r="FI19" s="46" t="s">
        <v>232</v>
      </c>
      <c r="FJ19" s="44">
        <v>40364</v>
      </c>
      <c r="FK19" s="44">
        <v>40374</v>
      </c>
    </row>
    <row r="20" spans="1:167" x14ac:dyDescent="0.25">
      <c r="A20" s="19">
        <v>10</v>
      </c>
      <c r="B20" s="19">
        <v>101991</v>
      </c>
      <c r="C20" s="19" t="s">
        <v>198</v>
      </c>
      <c r="D20" s="18"/>
      <c r="E20" s="28">
        <f t="shared" si="0"/>
        <v>84</v>
      </c>
      <c r="F20" s="28" t="str">
        <f t="shared" si="1"/>
        <v>B</v>
      </c>
      <c r="G20" s="28">
        <f t="shared" si="2"/>
        <v>84</v>
      </c>
      <c r="H20" s="28" t="str">
        <f t="shared" si="3"/>
        <v>B</v>
      </c>
      <c r="I20" s="36">
        <v>2</v>
      </c>
      <c r="J20" s="28" t="str">
        <f t="shared" si="4"/>
        <v>Memiliki kemampuan menganalisis isi, struktur teks negosiasi dan menganalisis aspek makna kebahasaan dalam teks biografi. Namun, perlu peningkatan analisis isi debat dan mengidentifikasi isi puisi</v>
      </c>
      <c r="K20" s="28">
        <f t="shared" si="5"/>
        <v>86.06</v>
      </c>
      <c r="L20" s="28" t="str">
        <f t="shared" si="6"/>
        <v>A</v>
      </c>
      <c r="M20" s="28">
        <f t="shared" si="7"/>
        <v>86.06</v>
      </c>
      <c r="N20" s="28" t="str">
        <f t="shared" si="8"/>
        <v>A</v>
      </c>
      <c r="O20" s="36">
        <v>4</v>
      </c>
      <c r="P20" s="28" t="str">
        <f t="shared" si="9"/>
        <v>Terampil menulis puisi dengan memerhatikan unsur pembangunnya</v>
      </c>
      <c r="Q20" s="39"/>
      <c r="R20" s="39" t="s">
        <v>8</v>
      </c>
      <c r="S20" s="18"/>
      <c r="T20" s="1">
        <v>83.88</v>
      </c>
      <c r="U20" s="1"/>
      <c r="V20" s="1"/>
      <c r="W20" s="1"/>
      <c r="X20" s="1"/>
      <c r="Y20" s="1"/>
      <c r="Z20" s="1"/>
      <c r="AA20" s="1"/>
      <c r="AB20" s="1"/>
      <c r="AC20" s="1"/>
      <c r="AD20" s="1"/>
      <c r="AE20" s="18"/>
      <c r="AF20" s="1">
        <v>86.06</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5"/>
      <c r="FH20" s="46"/>
      <c r="FI20" s="46"/>
      <c r="FJ20" s="44"/>
      <c r="FK20" s="44"/>
    </row>
    <row r="21" spans="1:167" x14ac:dyDescent="0.25">
      <c r="A21" s="19">
        <v>11</v>
      </c>
      <c r="B21" s="19">
        <v>102007</v>
      </c>
      <c r="C21" s="19" t="s">
        <v>199</v>
      </c>
      <c r="D21" s="18"/>
      <c r="E21" s="28">
        <f t="shared" si="0"/>
        <v>82</v>
      </c>
      <c r="F21" s="28" t="str">
        <f t="shared" si="1"/>
        <v>B</v>
      </c>
      <c r="G21" s="28">
        <f t="shared" si="2"/>
        <v>82</v>
      </c>
      <c r="H21" s="28" t="str">
        <f t="shared" si="3"/>
        <v>B</v>
      </c>
      <c r="I21" s="36">
        <v>2</v>
      </c>
      <c r="J21" s="28" t="str">
        <f t="shared" si="4"/>
        <v>Memiliki kemampuan menganalisis isi, struktur teks negosiasi dan menganalisis aspek makna kebahasaan dalam teks biografi. Namun, perlu peningkatan analisis isi debat dan mengidentifikasi isi puisi</v>
      </c>
      <c r="K21" s="28">
        <f t="shared" si="5"/>
        <v>83.94</v>
      </c>
      <c r="L21" s="28" t="str">
        <f t="shared" si="6"/>
        <v>B</v>
      </c>
      <c r="M21" s="28">
        <f t="shared" si="7"/>
        <v>83.94</v>
      </c>
      <c r="N21" s="28" t="str">
        <f t="shared" si="8"/>
        <v>B</v>
      </c>
      <c r="O21" s="36">
        <v>3</v>
      </c>
      <c r="P21"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1" s="39"/>
      <c r="R21" s="39" t="s">
        <v>8</v>
      </c>
      <c r="S21" s="18"/>
      <c r="T21" s="1">
        <v>82</v>
      </c>
      <c r="U21" s="1"/>
      <c r="V21" s="1"/>
      <c r="W21" s="1"/>
      <c r="X21" s="1"/>
      <c r="Y21" s="1"/>
      <c r="Z21" s="1"/>
      <c r="AA21" s="1"/>
      <c r="AB21" s="1"/>
      <c r="AC21" s="1"/>
      <c r="AD21" s="1"/>
      <c r="AE21" s="18"/>
      <c r="AF21" s="1">
        <v>83.94</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5">
        <v>5</v>
      </c>
      <c r="FH21" s="46"/>
      <c r="FI21" s="46"/>
      <c r="FJ21" s="44">
        <v>40365</v>
      </c>
      <c r="FK21" s="44">
        <v>40375</v>
      </c>
    </row>
    <row r="22" spans="1:167" x14ac:dyDescent="0.25">
      <c r="A22" s="19">
        <v>12</v>
      </c>
      <c r="B22" s="19">
        <v>102023</v>
      </c>
      <c r="C22" s="19" t="s">
        <v>200</v>
      </c>
      <c r="D22" s="18"/>
      <c r="E22" s="28">
        <f t="shared" si="0"/>
        <v>80</v>
      </c>
      <c r="F22" s="28" t="str">
        <f t="shared" si="1"/>
        <v>B</v>
      </c>
      <c r="G22" s="28">
        <f t="shared" si="2"/>
        <v>80</v>
      </c>
      <c r="H22" s="28" t="str">
        <f t="shared" si="3"/>
        <v>B</v>
      </c>
      <c r="I22" s="36">
        <v>2</v>
      </c>
      <c r="J22" s="28" t="str">
        <f t="shared" si="4"/>
        <v>Memiliki kemampuan menganalisis isi, struktur teks negosiasi dan menganalisis aspek makna kebahasaan dalam teks biografi. Namun, perlu peningkatan analisis isi debat dan mengidentifikasi isi puisi</v>
      </c>
      <c r="K22" s="28">
        <f t="shared" si="5"/>
        <v>80</v>
      </c>
      <c r="L22" s="28" t="str">
        <f t="shared" si="6"/>
        <v>B</v>
      </c>
      <c r="M22" s="28">
        <f t="shared" si="7"/>
        <v>80</v>
      </c>
      <c r="N22" s="28" t="str">
        <f t="shared" si="8"/>
        <v>B</v>
      </c>
      <c r="O22" s="36">
        <v>3</v>
      </c>
      <c r="P22"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2" s="39"/>
      <c r="R22" s="39" t="s">
        <v>8</v>
      </c>
      <c r="S22" s="18"/>
      <c r="T22" s="1">
        <v>80</v>
      </c>
      <c r="U22" s="1"/>
      <c r="V22" s="1"/>
      <c r="W22" s="1"/>
      <c r="X22" s="1"/>
      <c r="Y22" s="1"/>
      <c r="Z22" s="1"/>
      <c r="AA22" s="1"/>
      <c r="AB22" s="1"/>
      <c r="AC22" s="1"/>
      <c r="AD22" s="1"/>
      <c r="AE22" s="18"/>
      <c r="AF22" s="1">
        <v>80</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5"/>
      <c r="FH22" s="46"/>
      <c r="FI22" s="46"/>
      <c r="FJ22" s="44"/>
      <c r="FK22" s="44"/>
    </row>
    <row r="23" spans="1:167" x14ac:dyDescent="0.25">
      <c r="A23" s="19">
        <v>13</v>
      </c>
      <c r="B23" s="19">
        <v>102039</v>
      </c>
      <c r="C23" s="19" t="s">
        <v>201</v>
      </c>
      <c r="D23" s="18"/>
      <c r="E23" s="28">
        <f t="shared" si="0"/>
        <v>87</v>
      </c>
      <c r="F23" s="28" t="str">
        <f t="shared" si="1"/>
        <v>A</v>
      </c>
      <c r="G23" s="28">
        <f t="shared" si="2"/>
        <v>87</v>
      </c>
      <c r="H23" s="28" t="str">
        <f t="shared" si="3"/>
        <v>A</v>
      </c>
      <c r="I23" s="36">
        <v>1</v>
      </c>
      <c r="J23" s="28" t="str">
        <f t="shared" si="4"/>
        <v>Memiliki kemampuan menganalisis isi, struktur teks negosiasi, namun perlu peningkatan menganalisis aspek makna kebahasaan dalam teks biografi, analisis isi debat dan mengidentifikasi isi puisi.</v>
      </c>
      <c r="K23" s="28">
        <f t="shared" si="5"/>
        <v>88</v>
      </c>
      <c r="L23" s="28" t="str">
        <f t="shared" si="6"/>
        <v>A</v>
      </c>
      <c r="M23" s="28">
        <f t="shared" si="7"/>
        <v>88</v>
      </c>
      <c r="N23" s="28" t="str">
        <f t="shared" si="8"/>
        <v>A</v>
      </c>
      <c r="O23" s="36">
        <v>4</v>
      </c>
      <c r="P23" s="28" t="str">
        <f t="shared" si="9"/>
        <v>Terampil menulis puisi dengan memerhatikan unsur pembangunnya</v>
      </c>
      <c r="Q23" s="39"/>
      <c r="R23" s="39" t="s">
        <v>8</v>
      </c>
      <c r="S23" s="18"/>
      <c r="T23" s="1">
        <v>87</v>
      </c>
      <c r="U23" s="1"/>
      <c r="V23" s="1"/>
      <c r="W23" s="1"/>
      <c r="X23" s="1"/>
      <c r="Y23" s="1"/>
      <c r="Z23" s="1"/>
      <c r="AA23" s="1"/>
      <c r="AB23" s="1"/>
      <c r="AC23" s="1"/>
      <c r="AD23" s="1"/>
      <c r="AE23" s="18"/>
      <c r="AF23" s="1">
        <v>88</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5">
        <v>6</v>
      </c>
      <c r="FH23" s="46"/>
      <c r="FI23" s="46"/>
      <c r="FJ23" s="44">
        <v>40366</v>
      </c>
      <c r="FK23" s="44">
        <v>40376</v>
      </c>
    </row>
    <row r="24" spans="1:167" x14ac:dyDescent="0.25">
      <c r="A24" s="19">
        <v>14</v>
      </c>
      <c r="B24" s="19">
        <v>102055</v>
      </c>
      <c r="C24" s="19" t="s">
        <v>202</v>
      </c>
      <c r="D24" s="18"/>
      <c r="E24" s="28">
        <f t="shared" si="0"/>
        <v>87</v>
      </c>
      <c r="F24" s="28" t="str">
        <f t="shared" si="1"/>
        <v>A</v>
      </c>
      <c r="G24" s="28">
        <f t="shared" si="2"/>
        <v>87</v>
      </c>
      <c r="H24" s="28" t="str">
        <f t="shared" si="3"/>
        <v>A</v>
      </c>
      <c r="I24" s="36">
        <v>1</v>
      </c>
      <c r="J24" s="28" t="str">
        <f t="shared" si="4"/>
        <v>Memiliki kemampuan menganalisis isi, struktur teks negosiasi, namun perlu peningkatan menganalisis aspek makna kebahasaan dalam teks biografi, analisis isi debat dan mengidentifikasi isi puisi.</v>
      </c>
      <c r="K24" s="28">
        <f t="shared" si="5"/>
        <v>88</v>
      </c>
      <c r="L24" s="28" t="str">
        <f t="shared" si="6"/>
        <v>A</v>
      </c>
      <c r="M24" s="28">
        <f t="shared" si="7"/>
        <v>88</v>
      </c>
      <c r="N24" s="28" t="str">
        <f t="shared" si="8"/>
        <v>A</v>
      </c>
      <c r="O24" s="36">
        <v>4</v>
      </c>
      <c r="P24" s="28" t="str">
        <f t="shared" si="9"/>
        <v>Terampil menulis puisi dengan memerhatikan unsur pembangunnya</v>
      </c>
      <c r="Q24" s="39"/>
      <c r="R24" s="39" t="s">
        <v>8</v>
      </c>
      <c r="S24" s="18"/>
      <c r="T24" s="1">
        <v>87</v>
      </c>
      <c r="U24" s="1"/>
      <c r="V24" s="1"/>
      <c r="W24" s="1"/>
      <c r="X24" s="1"/>
      <c r="Y24" s="1"/>
      <c r="Z24" s="1"/>
      <c r="AA24" s="1"/>
      <c r="AB24" s="1"/>
      <c r="AC24" s="1"/>
      <c r="AD24" s="1"/>
      <c r="AE24" s="18"/>
      <c r="AF24" s="1">
        <v>88</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5"/>
      <c r="FH24" s="46"/>
      <c r="FI24" s="46"/>
      <c r="FJ24" s="44"/>
      <c r="FK24" s="44"/>
    </row>
    <row r="25" spans="1:167" x14ac:dyDescent="0.25">
      <c r="A25" s="19">
        <v>15</v>
      </c>
      <c r="B25" s="19">
        <v>102071</v>
      </c>
      <c r="C25" s="19" t="s">
        <v>203</v>
      </c>
      <c r="D25" s="18"/>
      <c r="E25" s="28">
        <f t="shared" si="0"/>
        <v>89</v>
      </c>
      <c r="F25" s="28" t="str">
        <f t="shared" si="1"/>
        <v>A</v>
      </c>
      <c r="G25" s="28">
        <f t="shared" si="2"/>
        <v>89</v>
      </c>
      <c r="H25" s="28" t="str">
        <f t="shared" si="3"/>
        <v>A</v>
      </c>
      <c r="I25" s="36">
        <v>1</v>
      </c>
      <c r="J25" s="28" t="str">
        <f t="shared" si="4"/>
        <v>Memiliki kemampuan menganalisis isi, struktur teks negosiasi, namun perlu peningkatan menganalisis aspek makna kebahasaan dalam teks biografi, analisis isi debat dan mengidentifikasi isi puisi.</v>
      </c>
      <c r="K25" s="28">
        <f t="shared" si="5"/>
        <v>90</v>
      </c>
      <c r="L25" s="28" t="str">
        <f t="shared" si="6"/>
        <v>A</v>
      </c>
      <c r="M25" s="28">
        <f t="shared" si="7"/>
        <v>90</v>
      </c>
      <c r="N25" s="28" t="str">
        <f t="shared" si="8"/>
        <v>A</v>
      </c>
      <c r="O25" s="36">
        <v>4</v>
      </c>
      <c r="P25" s="28" t="str">
        <f t="shared" si="9"/>
        <v>Terampil menulis puisi dengan memerhatikan unsur pembangunnya</v>
      </c>
      <c r="Q25" s="39"/>
      <c r="R25" s="39" t="s">
        <v>8</v>
      </c>
      <c r="S25" s="18"/>
      <c r="T25" s="1">
        <v>89</v>
      </c>
      <c r="U25" s="1"/>
      <c r="V25" s="1"/>
      <c r="W25" s="1"/>
      <c r="X25" s="1"/>
      <c r="Y25" s="1"/>
      <c r="Z25" s="1"/>
      <c r="AA25" s="1"/>
      <c r="AB25" s="1"/>
      <c r="AC25" s="1"/>
      <c r="AD25" s="1"/>
      <c r="AE25" s="18"/>
      <c r="AF25" s="1">
        <v>90</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71" t="s">
        <v>80</v>
      </c>
      <c r="FD25" s="71"/>
      <c r="FE25" s="71"/>
      <c r="FG25" s="45">
        <v>7</v>
      </c>
      <c r="FH25" s="46"/>
      <c r="FI25" s="46"/>
      <c r="FJ25" s="44">
        <v>40367</v>
      </c>
      <c r="FK25" s="44">
        <v>40377</v>
      </c>
    </row>
    <row r="26" spans="1:167" x14ac:dyDescent="0.25">
      <c r="A26" s="19">
        <v>16</v>
      </c>
      <c r="B26" s="19">
        <v>102087</v>
      </c>
      <c r="C26" s="19" t="s">
        <v>204</v>
      </c>
      <c r="D26" s="18"/>
      <c r="E26" s="28">
        <f t="shared" si="0"/>
        <v>84</v>
      </c>
      <c r="F26" s="28" t="str">
        <f t="shared" si="1"/>
        <v>B</v>
      </c>
      <c r="G26" s="28">
        <f t="shared" si="2"/>
        <v>84</v>
      </c>
      <c r="H26" s="28" t="str">
        <f t="shared" si="3"/>
        <v>B</v>
      </c>
      <c r="I26" s="36">
        <v>2</v>
      </c>
      <c r="J26" s="28" t="str">
        <f t="shared" si="4"/>
        <v>Memiliki kemampuan menganalisis isi, struktur teks negosiasi dan menganalisis aspek makna kebahasaan dalam teks biografi. Namun, perlu peningkatan analisis isi debat dan mengidentifikasi isi puisi</v>
      </c>
      <c r="K26" s="28">
        <f t="shared" si="5"/>
        <v>85.91</v>
      </c>
      <c r="L26" s="28" t="str">
        <f t="shared" si="6"/>
        <v>A</v>
      </c>
      <c r="M26" s="28">
        <f t="shared" si="7"/>
        <v>85.91</v>
      </c>
      <c r="N26" s="28" t="str">
        <f t="shared" si="8"/>
        <v>A</v>
      </c>
      <c r="O26" s="36">
        <v>4</v>
      </c>
      <c r="P26" s="28" t="str">
        <f t="shared" si="9"/>
        <v>Terampil menulis puisi dengan memerhatikan unsur pembangunnya</v>
      </c>
      <c r="Q26" s="39"/>
      <c r="R26" s="39" t="s">
        <v>8</v>
      </c>
      <c r="S26" s="18"/>
      <c r="T26" s="1">
        <v>83.68</v>
      </c>
      <c r="U26" s="1"/>
      <c r="V26" s="1"/>
      <c r="W26" s="1"/>
      <c r="X26" s="1"/>
      <c r="Y26" s="1"/>
      <c r="Z26" s="1"/>
      <c r="AA26" s="1"/>
      <c r="AB26" s="1"/>
      <c r="AC26" s="1"/>
      <c r="AD26" s="1"/>
      <c r="AE26" s="18"/>
      <c r="AF26" s="1">
        <v>85.91</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5"/>
      <c r="FH26" s="46"/>
      <c r="FI26" s="46"/>
      <c r="FJ26" s="44"/>
      <c r="FK26" s="44"/>
    </row>
    <row r="27" spans="1:167" x14ac:dyDescent="0.25">
      <c r="A27" s="19">
        <v>17</v>
      </c>
      <c r="B27" s="19">
        <v>102103</v>
      </c>
      <c r="C27" s="19" t="s">
        <v>205</v>
      </c>
      <c r="D27" s="18"/>
      <c r="E27" s="28">
        <f t="shared" si="0"/>
        <v>81</v>
      </c>
      <c r="F27" s="28" t="str">
        <f t="shared" si="1"/>
        <v>B</v>
      </c>
      <c r="G27" s="28">
        <f t="shared" si="2"/>
        <v>81</v>
      </c>
      <c r="H27" s="28" t="str">
        <f t="shared" si="3"/>
        <v>B</v>
      </c>
      <c r="I27" s="36">
        <v>2</v>
      </c>
      <c r="J27" s="28" t="str">
        <f t="shared" si="4"/>
        <v>Memiliki kemampuan menganalisis isi, struktur teks negosiasi dan menganalisis aspek makna kebahasaan dalam teks biografi. Namun, perlu peningkatan analisis isi debat dan mengidentifikasi isi puisi</v>
      </c>
      <c r="K27" s="28">
        <f t="shared" si="5"/>
        <v>83.94</v>
      </c>
      <c r="L27" s="28" t="str">
        <f t="shared" si="6"/>
        <v>B</v>
      </c>
      <c r="M27" s="28">
        <f t="shared" si="7"/>
        <v>83.94</v>
      </c>
      <c r="N27" s="28" t="str">
        <f t="shared" si="8"/>
        <v>B</v>
      </c>
      <c r="O27" s="36">
        <v>3</v>
      </c>
      <c r="P27"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7" s="39"/>
      <c r="R27" s="39" t="s">
        <v>8</v>
      </c>
      <c r="S27" s="18"/>
      <c r="T27" s="1">
        <v>81.12</v>
      </c>
      <c r="U27" s="1"/>
      <c r="V27" s="1"/>
      <c r="W27" s="1"/>
      <c r="X27" s="1"/>
      <c r="Y27" s="1"/>
      <c r="Z27" s="1"/>
      <c r="AA27" s="1"/>
      <c r="AB27" s="1"/>
      <c r="AC27" s="1"/>
      <c r="AD27" s="1"/>
      <c r="AE27" s="18"/>
      <c r="AF27" s="1">
        <v>83.94</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5">
        <v>8</v>
      </c>
      <c r="FH27" s="46"/>
      <c r="FI27" s="46"/>
      <c r="FJ27" s="44">
        <v>40368</v>
      </c>
      <c r="FK27" s="44">
        <v>40378</v>
      </c>
    </row>
    <row r="28" spans="1:167" x14ac:dyDescent="0.25">
      <c r="A28" s="19">
        <v>18</v>
      </c>
      <c r="B28" s="19">
        <v>102119</v>
      </c>
      <c r="C28" s="19" t="s">
        <v>206</v>
      </c>
      <c r="D28" s="18"/>
      <c r="E28" s="28">
        <f t="shared" si="0"/>
        <v>87</v>
      </c>
      <c r="F28" s="28" t="str">
        <f t="shared" si="1"/>
        <v>A</v>
      </c>
      <c r="G28" s="28">
        <f t="shared" si="2"/>
        <v>87</v>
      </c>
      <c r="H28" s="28" t="str">
        <f t="shared" si="3"/>
        <v>A</v>
      </c>
      <c r="I28" s="36">
        <v>1</v>
      </c>
      <c r="J28" s="28" t="str">
        <f t="shared" si="4"/>
        <v>Memiliki kemampuan menganalisis isi, struktur teks negosiasi, namun perlu peningkatan menganalisis aspek makna kebahasaan dalam teks biografi, analisis isi debat dan mengidentifikasi isi puisi.</v>
      </c>
      <c r="K28" s="28">
        <f t="shared" si="5"/>
        <v>87.88</v>
      </c>
      <c r="L28" s="28" t="str">
        <f t="shared" si="6"/>
        <v>A</v>
      </c>
      <c r="M28" s="28">
        <f t="shared" si="7"/>
        <v>87.88</v>
      </c>
      <c r="N28" s="28" t="str">
        <f t="shared" si="8"/>
        <v>A</v>
      </c>
      <c r="O28" s="36">
        <v>4</v>
      </c>
      <c r="P28" s="28" t="str">
        <f t="shared" si="9"/>
        <v>Terampil menulis puisi dengan memerhatikan unsur pembangunnya</v>
      </c>
      <c r="Q28" s="39"/>
      <c r="R28" s="39" t="s">
        <v>8</v>
      </c>
      <c r="S28" s="18"/>
      <c r="T28" s="1">
        <v>87</v>
      </c>
      <c r="U28" s="1"/>
      <c r="V28" s="1"/>
      <c r="W28" s="1"/>
      <c r="X28" s="1"/>
      <c r="Y28" s="1"/>
      <c r="Z28" s="1"/>
      <c r="AA28" s="1"/>
      <c r="AB28" s="1"/>
      <c r="AC28" s="1"/>
      <c r="AD28" s="1"/>
      <c r="AE28" s="18"/>
      <c r="AF28" s="1">
        <v>87.88</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5"/>
      <c r="FH28" s="46"/>
      <c r="FI28" s="46"/>
      <c r="FJ28" s="44"/>
      <c r="FK28" s="44"/>
    </row>
    <row r="29" spans="1:167" x14ac:dyDescent="0.25">
      <c r="A29" s="19">
        <v>19</v>
      </c>
      <c r="B29" s="19">
        <v>102135</v>
      </c>
      <c r="C29" s="19" t="s">
        <v>207</v>
      </c>
      <c r="D29" s="18"/>
      <c r="E29" s="28">
        <f t="shared" si="0"/>
        <v>79</v>
      </c>
      <c r="F29" s="28" t="str">
        <f t="shared" si="1"/>
        <v>B</v>
      </c>
      <c r="G29" s="28">
        <f t="shared" si="2"/>
        <v>79</v>
      </c>
      <c r="H29" s="28" t="str">
        <f t="shared" si="3"/>
        <v>B</v>
      </c>
      <c r="I29" s="36">
        <v>2</v>
      </c>
      <c r="J29" s="28" t="str">
        <f t="shared" si="4"/>
        <v>Memiliki kemampuan menganalisis isi, struktur teks negosiasi dan menganalisis aspek makna kebahasaan dalam teks biografi. Namun, perlu peningkatan analisis isi debat dan mengidentifikasi isi puisi</v>
      </c>
      <c r="K29" s="28">
        <f t="shared" si="5"/>
        <v>82.12</v>
      </c>
      <c r="L29" s="28" t="str">
        <f t="shared" si="6"/>
        <v>B</v>
      </c>
      <c r="M29" s="28">
        <f t="shared" si="7"/>
        <v>82.12</v>
      </c>
      <c r="N29" s="28" t="str">
        <f t="shared" si="8"/>
        <v>B</v>
      </c>
      <c r="O29" s="36">
        <v>3</v>
      </c>
      <c r="P29"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29" s="39"/>
      <c r="R29" s="39" t="s">
        <v>8</v>
      </c>
      <c r="S29" s="18"/>
      <c r="T29" s="1">
        <v>78.760000000000005</v>
      </c>
      <c r="U29" s="1"/>
      <c r="V29" s="1"/>
      <c r="W29" s="1"/>
      <c r="X29" s="1"/>
      <c r="Y29" s="1"/>
      <c r="Z29" s="1"/>
      <c r="AA29" s="1"/>
      <c r="AB29" s="1"/>
      <c r="AC29" s="1"/>
      <c r="AD29" s="1"/>
      <c r="AE29" s="18"/>
      <c r="AF29" s="1">
        <v>82.12</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5">
        <v>9</v>
      </c>
      <c r="FH29" s="46"/>
      <c r="FI29" s="46"/>
      <c r="FJ29" s="44">
        <v>40369</v>
      </c>
      <c r="FK29" s="44">
        <v>40379</v>
      </c>
    </row>
    <row r="30" spans="1:167" x14ac:dyDescent="0.25">
      <c r="A30" s="19">
        <v>20</v>
      </c>
      <c r="B30" s="19">
        <v>102151</v>
      </c>
      <c r="C30" s="19" t="s">
        <v>208</v>
      </c>
      <c r="D30" s="18"/>
      <c r="E30" s="28">
        <f t="shared" si="0"/>
        <v>84</v>
      </c>
      <c r="F30" s="28" t="str">
        <f t="shared" si="1"/>
        <v>B</v>
      </c>
      <c r="G30" s="28">
        <f t="shared" si="2"/>
        <v>84</v>
      </c>
      <c r="H30" s="28" t="str">
        <f t="shared" si="3"/>
        <v>B</v>
      </c>
      <c r="I30" s="36">
        <v>2</v>
      </c>
      <c r="J30" s="28" t="str">
        <f t="shared" si="4"/>
        <v>Memiliki kemampuan menganalisis isi, struktur teks negosiasi dan menganalisis aspek makna kebahasaan dalam teks biografi. Namun, perlu peningkatan analisis isi debat dan mengidentifikasi isi puisi</v>
      </c>
      <c r="K30" s="28">
        <f t="shared" si="5"/>
        <v>85.91</v>
      </c>
      <c r="L30" s="28" t="str">
        <f t="shared" si="6"/>
        <v>A</v>
      </c>
      <c r="M30" s="28">
        <f t="shared" si="7"/>
        <v>85.91</v>
      </c>
      <c r="N30" s="28" t="str">
        <f t="shared" si="8"/>
        <v>A</v>
      </c>
      <c r="O30" s="36">
        <v>4</v>
      </c>
      <c r="P30" s="28" t="str">
        <f t="shared" si="9"/>
        <v>Terampil menulis puisi dengan memerhatikan unsur pembangunnya</v>
      </c>
      <c r="Q30" s="39"/>
      <c r="R30" s="39" t="s">
        <v>8</v>
      </c>
      <c r="S30" s="18"/>
      <c r="T30" s="1">
        <v>83.68</v>
      </c>
      <c r="U30" s="1"/>
      <c r="V30" s="1"/>
      <c r="W30" s="1"/>
      <c r="X30" s="1"/>
      <c r="Y30" s="1"/>
      <c r="Z30" s="1"/>
      <c r="AA30" s="1"/>
      <c r="AB30" s="1"/>
      <c r="AC30" s="1"/>
      <c r="AD30" s="1"/>
      <c r="AE30" s="18"/>
      <c r="AF30" s="1">
        <v>85.91</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5"/>
      <c r="FH30" s="46"/>
      <c r="FI30" s="46"/>
      <c r="FJ30" s="44"/>
      <c r="FK30" s="44"/>
    </row>
    <row r="31" spans="1:167" x14ac:dyDescent="0.25">
      <c r="A31" s="19">
        <v>21</v>
      </c>
      <c r="B31" s="19">
        <v>102167</v>
      </c>
      <c r="C31" s="19" t="s">
        <v>209</v>
      </c>
      <c r="D31" s="18"/>
      <c r="E31" s="28">
        <f t="shared" si="0"/>
        <v>87</v>
      </c>
      <c r="F31" s="28" t="str">
        <f t="shared" si="1"/>
        <v>A</v>
      </c>
      <c r="G31" s="28">
        <f t="shared" si="2"/>
        <v>87</v>
      </c>
      <c r="H31" s="28" t="str">
        <f t="shared" si="3"/>
        <v>A</v>
      </c>
      <c r="I31" s="36">
        <v>1</v>
      </c>
      <c r="J31" s="28" t="str">
        <f t="shared" si="4"/>
        <v>Memiliki kemampuan menganalisis isi, struktur teks negosiasi, namun perlu peningkatan menganalisis aspek makna kebahasaan dalam teks biografi, analisis isi debat dan mengidentifikasi isi puisi.</v>
      </c>
      <c r="K31" s="28">
        <f t="shared" si="5"/>
        <v>87</v>
      </c>
      <c r="L31" s="28" t="str">
        <f t="shared" si="6"/>
        <v>A</v>
      </c>
      <c r="M31" s="28">
        <f t="shared" si="7"/>
        <v>87</v>
      </c>
      <c r="N31" s="28" t="str">
        <f t="shared" si="8"/>
        <v>A</v>
      </c>
      <c r="O31" s="36">
        <v>4</v>
      </c>
      <c r="P31" s="28" t="str">
        <f t="shared" si="9"/>
        <v>Terampil menulis puisi dengan memerhatikan unsur pembangunnya</v>
      </c>
      <c r="Q31" s="39"/>
      <c r="R31" s="39" t="s">
        <v>8</v>
      </c>
      <c r="S31" s="18"/>
      <c r="T31" s="1">
        <v>87</v>
      </c>
      <c r="U31" s="1"/>
      <c r="V31" s="1"/>
      <c r="W31" s="1"/>
      <c r="X31" s="1"/>
      <c r="Y31" s="1"/>
      <c r="Z31" s="1"/>
      <c r="AA31" s="1"/>
      <c r="AB31" s="1"/>
      <c r="AC31" s="1"/>
      <c r="AD31" s="1"/>
      <c r="AE31" s="18"/>
      <c r="AF31" s="1">
        <v>87</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5">
        <v>10</v>
      </c>
      <c r="FH31" s="46"/>
      <c r="FI31" s="46"/>
      <c r="FJ31" s="44">
        <v>40370</v>
      </c>
      <c r="FK31" s="44">
        <v>40380</v>
      </c>
    </row>
    <row r="32" spans="1:167" x14ac:dyDescent="0.25">
      <c r="A32" s="19">
        <v>22</v>
      </c>
      <c r="B32" s="19">
        <v>102183</v>
      </c>
      <c r="C32" s="19" t="s">
        <v>210</v>
      </c>
      <c r="D32" s="18"/>
      <c r="E32" s="28">
        <f t="shared" si="0"/>
        <v>85</v>
      </c>
      <c r="F32" s="28" t="str">
        <f t="shared" si="1"/>
        <v>A</v>
      </c>
      <c r="G32" s="28">
        <f t="shared" si="2"/>
        <v>85</v>
      </c>
      <c r="H32" s="28" t="str">
        <f t="shared" si="3"/>
        <v>A</v>
      </c>
      <c r="I32" s="36">
        <v>1</v>
      </c>
      <c r="J32" s="28" t="str">
        <f t="shared" si="4"/>
        <v>Memiliki kemampuan menganalisis isi, struktur teks negosiasi, namun perlu peningkatan menganalisis aspek makna kebahasaan dalam teks biografi, analisis isi debat dan mengidentifikasi isi puisi.</v>
      </c>
      <c r="K32" s="28">
        <f t="shared" si="5"/>
        <v>86.67</v>
      </c>
      <c r="L32" s="28" t="str">
        <f t="shared" si="6"/>
        <v>A</v>
      </c>
      <c r="M32" s="28">
        <f t="shared" si="7"/>
        <v>86.67</v>
      </c>
      <c r="N32" s="28" t="str">
        <f t="shared" si="8"/>
        <v>A</v>
      </c>
      <c r="O32" s="36">
        <v>4</v>
      </c>
      <c r="P32" s="28" t="str">
        <f t="shared" si="9"/>
        <v>Terampil menulis puisi dengan memerhatikan unsur pembangunnya</v>
      </c>
      <c r="Q32" s="39"/>
      <c r="R32" s="39" t="s">
        <v>8</v>
      </c>
      <c r="S32" s="18"/>
      <c r="T32" s="1">
        <v>84.67</v>
      </c>
      <c r="U32" s="1"/>
      <c r="V32" s="1"/>
      <c r="W32" s="1"/>
      <c r="X32" s="1"/>
      <c r="Y32" s="1"/>
      <c r="Z32" s="1"/>
      <c r="AA32" s="1"/>
      <c r="AB32" s="1"/>
      <c r="AC32" s="1"/>
      <c r="AD32" s="1"/>
      <c r="AE32" s="18"/>
      <c r="AF32" s="1">
        <v>86.67</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5"/>
      <c r="FH32" s="44"/>
      <c r="FI32" s="44"/>
      <c r="FJ32" s="44"/>
      <c r="FK32" s="44"/>
    </row>
    <row r="33" spans="1:157" x14ac:dyDescent="0.25">
      <c r="A33" s="19">
        <v>23</v>
      </c>
      <c r="B33" s="19">
        <v>102199</v>
      </c>
      <c r="C33" s="19" t="s">
        <v>211</v>
      </c>
      <c r="D33" s="18"/>
      <c r="E33" s="28">
        <f t="shared" si="0"/>
        <v>88</v>
      </c>
      <c r="F33" s="28" t="str">
        <f t="shared" si="1"/>
        <v>A</v>
      </c>
      <c r="G33" s="28">
        <f t="shared" si="2"/>
        <v>88</v>
      </c>
      <c r="H33" s="28" t="str">
        <f t="shared" si="3"/>
        <v>A</v>
      </c>
      <c r="I33" s="36">
        <v>1</v>
      </c>
      <c r="J33" s="28" t="str">
        <f t="shared" si="4"/>
        <v>Memiliki kemampuan menganalisis isi, struktur teks negosiasi, namun perlu peningkatan menganalisis aspek makna kebahasaan dalam teks biografi, analisis isi debat dan mengidentifikasi isi puisi.</v>
      </c>
      <c r="K33" s="28">
        <f t="shared" si="5"/>
        <v>89.55</v>
      </c>
      <c r="L33" s="28" t="str">
        <f t="shared" si="6"/>
        <v>A</v>
      </c>
      <c r="M33" s="28">
        <f t="shared" si="7"/>
        <v>89.55</v>
      </c>
      <c r="N33" s="28" t="str">
        <f t="shared" si="8"/>
        <v>A</v>
      </c>
      <c r="O33" s="36">
        <v>4</v>
      </c>
      <c r="P33" s="28" t="str">
        <f t="shared" si="9"/>
        <v>Terampil menulis puisi dengan memerhatikan unsur pembangunnya</v>
      </c>
      <c r="Q33" s="39"/>
      <c r="R33" s="39" t="s">
        <v>8</v>
      </c>
      <c r="S33" s="18"/>
      <c r="T33" s="1">
        <v>88.41</v>
      </c>
      <c r="U33" s="1"/>
      <c r="V33" s="1"/>
      <c r="W33" s="1"/>
      <c r="X33" s="1"/>
      <c r="Y33" s="1"/>
      <c r="Z33" s="1"/>
      <c r="AA33" s="1"/>
      <c r="AB33" s="1"/>
      <c r="AC33" s="1"/>
      <c r="AD33" s="1"/>
      <c r="AE33" s="18"/>
      <c r="AF33" s="1">
        <v>89.55</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102215</v>
      </c>
      <c r="C34" s="19" t="s">
        <v>212</v>
      </c>
      <c r="D34" s="18"/>
      <c r="E34" s="28">
        <f t="shared" si="0"/>
        <v>80</v>
      </c>
      <c r="F34" s="28" t="str">
        <f t="shared" si="1"/>
        <v>B</v>
      </c>
      <c r="G34" s="28">
        <f t="shared" si="2"/>
        <v>80</v>
      </c>
      <c r="H34" s="28" t="str">
        <f t="shared" si="3"/>
        <v>B</v>
      </c>
      <c r="I34" s="36">
        <v>2</v>
      </c>
      <c r="J34" s="28" t="str">
        <f t="shared" si="4"/>
        <v>Memiliki kemampuan menganalisis isi, struktur teks negosiasi dan menganalisis aspek makna kebahasaan dalam teks biografi. Namun, perlu peningkatan analisis isi debat dan mengidentifikasi isi puisi</v>
      </c>
      <c r="K34" s="28">
        <f t="shared" si="5"/>
        <v>82.27</v>
      </c>
      <c r="L34" s="28" t="str">
        <f t="shared" si="6"/>
        <v>B</v>
      </c>
      <c r="M34" s="28">
        <f t="shared" si="7"/>
        <v>82.27</v>
      </c>
      <c r="N34" s="28" t="str">
        <f t="shared" si="8"/>
        <v>B</v>
      </c>
      <c r="O34" s="36">
        <v>3</v>
      </c>
      <c r="P34"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4" s="39"/>
      <c r="R34" s="39" t="s">
        <v>8</v>
      </c>
      <c r="S34" s="18"/>
      <c r="T34" s="1">
        <v>80</v>
      </c>
      <c r="U34" s="1"/>
      <c r="V34" s="1"/>
      <c r="W34" s="1"/>
      <c r="X34" s="1"/>
      <c r="Y34" s="1"/>
      <c r="Z34" s="1"/>
      <c r="AA34" s="1"/>
      <c r="AB34" s="1"/>
      <c r="AC34" s="1"/>
      <c r="AD34" s="1"/>
      <c r="AE34" s="18"/>
      <c r="AF34" s="1">
        <v>82.27</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102231</v>
      </c>
      <c r="C35" s="19" t="s">
        <v>213</v>
      </c>
      <c r="D35" s="18"/>
      <c r="E35" s="28">
        <f t="shared" si="0"/>
        <v>83</v>
      </c>
      <c r="F35" s="28" t="str">
        <f t="shared" si="1"/>
        <v>B</v>
      </c>
      <c r="G35" s="28">
        <f t="shared" si="2"/>
        <v>83</v>
      </c>
      <c r="H35" s="28" t="str">
        <f t="shared" si="3"/>
        <v>B</v>
      </c>
      <c r="I35" s="36">
        <v>2</v>
      </c>
      <c r="J35" s="28" t="str">
        <f t="shared" si="4"/>
        <v>Memiliki kemampuan menganalisis isi, struktur teks negosiasi dan menganalisis aspek makna kebahasaan dalam teks biografi. Namun, perlu peningkatan analisis isi debat dan mengidentifikasi isi puisi</v>
      </c>
      <c r="K35" s="28">
        <f t="shared" si="5"/>
        <v>85.15</v>
      </c>
      <c r="L35" s="28" t="str">
        <f t="shared" si="6"/>
        <v>A</v>
      </c>
      <c r="M35" s="28">
        <f t="shared" si="7"/>
        <v>85.15</v>
      </c>
      <c r="N35" s="28" t="str">
        <f t="shared" si="8"/>
        <v>A</v>
      </c>
      <c r="O35" s="36">
        <v>4</v>
      </c>
      <c r="P35" s="28" t="str">
        <f t="shared" si="9"/>
        <v>Terampil menulis puisi dengan memerhatikan unsur pembangunnya</v>
      </c>
      <c r="Q35" s="39"/>
      <c r="R35" s="39" t="s">
        <v>8</v>
      </c>
      <c r="S35" s="18"/>
      <c r="T35" s="1">
        <v>82.7</v>
      </c>
      <c r="U35" s="1"/>
      <c r="V35" s="1"/>
      <c r="W35" s="1"/>
      <c r="X35" s="1"/>
      <c r="Y35" s="1"/>
      <c r="Z35" s="1"/>
      <c r="AA35" s="1"/>
      <c r="AB35" s="1"/>
      <c r="AC35" s="1"/>
      <c r="AD35" s="1"/>
      <c r="AE35" s="18"/>
      <c r="AF35" s="1">
        <v>85.15</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106827</v>
      </c>
      <c r="C36" s="19" t="s">
        <v>214</v>
      </c>
      <c r="D36" s="18"/>
      <c r="E36" s="28">
        <f t="shared" si="0"/>
        <v>76</v>
      </c>
      <c r="F36" s="28" t="str">
        <f t="shared" si="1"/>
        <v>B</v>
      </c>
      <c r="G36" s="28">
        <f t="shared" si="2"/>
        <v>76</v>
      </c>
      <c r="H36" s="28" t="str">
        <f t="shared" si="3"/>
        <v>B</v>
      </c>
      <c r="I36" s="36">
        <v>3</v>
      </c>
      <c r="J36" s="28" t="str">
        <f t="shared" si="4"/>
        <v>Memiliki kemampuan menganalisis isi, struktur teks negosiasi, menganalisis aspek makna kebahasaan dalam teks biografi, dan analisis isi debat. Namun, perlu peningkatan mengidentifikasi isi puisi.</v>
      </c>
      <c r="K36" s="28">
        <f t="shared" si="5"/>
        <v>76</v>
      </c>
      <c r="L36" s="28" t="str">
        <f t="shared" si="6"/>
        <v>B</v>
      </c>
      <c r="M36" s="28">
        <f t="shared" si="7"/>
        <v>76</v>
      </c>
      <c r="N36" s="28" t="str">
        <f t="shared" si="8"/>
        <v>B</v>
      </c>
      <c r="O36" s="36">
        <v>3</v>
      </c>
      <c r="P36"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6" s="39"/>
      <c r="R36" s="39" t="s">
        <v>8</v>
      </c>
      <c r="S36" s="18"/>
      <c r="T36" s="1">
        <v>76</v>
      </c>
      <c r="U36" s="1"/>
      <c r="V36" s="1"/>
      <c r="W36" s="1"/>
      <c r="X36" s="1"/>
      <c r="Y36" s="1"/>
      <c r="Z36" s="1"/>
      <c r="AA36" s="1"/>
      <c r="AB36" s="1"/>
      <c r="AC36" s="1"/>
      <c r="AD36" s="1"/>
      <c r="AE36" s="18"/>
      <c r="AF36" s="1">
        <v>76</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102247</v>
      </c>
      <c r="C37" s="19" t="s">
        <v>215</v>
      </c>
      <c r="D37" s="18"/>
      <c r="E37" s="28">
        <f t="shared" si="0"/>
        <v>89</v>
      </c>
      <c r="F37" s="28" t="str">
        <f t="shared" si="1"/>
        <v>A</v>
      </c>
      <c r="G37" s="28">
        <f t="shared" si="2"/>
        <v>89</v>
      </c>
      <c r="H37" s="28" t="str">
        <f t="shared" si="3"/>
        <v>A</v>
      </c>
      <c r="I37" s="36">
        <v>1</v>
      </c>
      <c r="J37" s="28" t="str">
        <f t="shared" si="4"/>
        <v>Memiliki kemampuan menganalisis isi, struktur teks negosiasi, namun perlu peningkatan menganalisis aspek makna kebahasaan dalam teks biografi, analisis isi debat dan mengidentifikasi isi puisi.</v>
      </c>
      <c r="K37" s="28">
        <f t="shared" si="5"/>
        <v>89.55</v>
      </c>
      <c r="L37" s="28" t="str">
        <f t="shared" si="6"/>
        <v>A</v>
      </c>
      <c r="M37" s="28">
        <f t="shared" si="7"/>
        <v>89.55</v>
      </c>
      <c r="N37" s="28" t="str">
        <f t="shared" si="8"/>
        <v>A</v>
      </c>
      <c r="O37" s="36">
        <v>4</v>
      </c>
      <c r="P37" s="28" t="str">
        <f t="shared" si="9"/>
        <v>Terampil menulis puisi dengan memerhatikan unsur pembangunnya</v>
      </c>
      <c r="Q37" s="39"/>
      <c r="R37" s="39" t="s">
        <v>8</v>
      </c>
      <c r="S37" s="18"/>
      <c r="T37" s="1">
        <v>89</v>
      </c>
      <c r="U37" s="1"/>
      <c r="V37" s="1"/>
      <c r="W37" s="1"/>
      <c r="X37" s="1"/>
      <c r="Y37" s="1"/>
      <c r="Z37" s="1"/>
      <c r="AA37" s="1"/>
      <c r="AB37" s="1"/>
      <c r="AC37" s="1"/>
      <c r="AD37" s="1"/>
      <c r="AE37" s="18"/>
      <c r="AF37" s="1">
        <v>89.55</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102263</v>
      </c>
      <c r="C38" s="19" t="s">
        <v>216</v>
      </c>
      <c r="D38" s="18"/>
      <c r="E38" s="28">
        <f t="shared" si="0"/>
        <v>81</v>
      </c>
      <c r="F38" s="28" t="str">
        <f t="shared" si="1"/>
        <v>B</v>
      </c>
      <c r="G38" s="28">
        <f t="shared" si="2"/>
        <v>81</v>
      </c>
      <c r="H38" s="28" t="str">
        <f t="shared" si="3"/>
        <v>B</v>
      </c>
      <c r="I38" s="36">
        <v>2</v>
      </c>
      <c r="J38" s="28" t="str">
        <f t="shared" si="4"/>
        <v>Memiliki kemampuan menganalisis isi, struktur teks negosiasi dan menganalisis aspek makna kebahasaan dalam teks biografi. Namun, perlu peningkatan analisis isi debat dan mengidentifikasi isi puisi</v>
      </c>
      <c r="K38" s="28">
        <f t="shared" si="5"/>
        <v>83.78</v>
      </c>
      <c r="L38" s="28" t="str">
        <f t="shared" si="6"/>
        <v>B</v>
      </c>
      <c r="M38" s="28">
        <f t="shared" si="7"/>
        <v>83.78</v>
      </c>
      <c r="N38" s="28" t="str">
        <f t="shared" si="8"/>
        <v>B</v>
      </c>
      <c r="O38" s="36">
        <v>3</v>
      </c>
      <c r="P38" s="28" t="str">
        <f t="shared" si="9"/>
        <v>Terampil mengonstruksi permasalahan atau isu, sudut pandang, argumen beberapa pihak, dan simpulan dari debat secara lisan untuk menunjukkan esensi dari debat, tetapi perlu peningkatan mengembangkan permasalahan atau isu dari berbagai sudut pandang yang dilengkapi argumen dalam debat.</v>
      </c>
      <c r="Q38" s="39"/>
      <c r="R38" s="39" t="s">
        <v>8</v>
      </c>
      <c r="S38" s="18"/>
      <c r="T38" s="1">
        <v>80.92</v>
      </c>
      <c r="U38" s="1"/>
      <c r="V38" s="1"/>
      <c r="W38" s="1"/>
      <c r="X38" s="1"/>
      <c r="Y38" s="1"/>
      <c r="Z38" s="1"/>
      <c r="AA38" s="1"/>
      <c r="AB38" s="1"/>
      <c r="AC38" s="1"/>
      <c r="AD38" s="1"/>
      <c r="AE38" s="18"/>
      <c r="AF38" s="1">
        <v>83.78</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102279</v>
      </c>
      <c r="C39" s="19" t="s">
        <v>217</v>
      </c>
      <c r="D39" s="18"/>
      <c r="E39" s="28">
        <f t="shared" si="0"/>
        <v>86</v>
      </c>
      <c r="F39" s="28" t="str">
        <f t="shared" si="1"/>
        <v>A</v>
      </c>
      <c r="G39" s="28">
        <f t="shared" si="2"/>
        <v>86</v>
      </c>
      <c r="H39" s="28" t="str">
        <f t="shared" si="3"/>
        <v>A</v>
      </c>
      <c r="I39" s="36">
        <v>1</v>
      </c>
      <c r="J39" s="28" t="str">
        <f t="shared" si="4"/>
        <v>Memiliki kemampuan menganalisis isi, struktur teks negosiasi, namun perlu peningkatan menganalisis aspek makna kebahasaan dalam teks biografi, analisis isi debat dan mengidentifikasi isi puisi.</v>
      </c>
      <c r="K39" s="28">
        <f t="shared" si="5"/>
        <v>87</v>
      </c>
      <c r="L39" s="28" t="str">
        <f t="shared" si="6"/>
        <v>A</v>
      </c>
      <c r="M39" s="28">
        <f t="shared" si="7"/>
        <v>87</v>
      </c>
      <c r="N39" s="28" t="str">
        <f t="shared" si="8"/>
        <v>A</v>
      </c>
      <c r="O39" s="36">
        <v>4</v>
      </c>
      <c r="P39" s="28" t="str">
        <f t="shared" si="9"/>
        <v>Terampil menulis puisi dengan memerhatikan unsur pembangunnya</v>
      </c>
      <c r="Q39" s="39"/>
      <c r="R39" s="39" t="s">
        <v>8</v>
      </c>
      <c r="S39" s="18"/>
      <c r="T39" s="1">
        <v>86</v>
      </c>
      <c r="U39" s="1"/>
      <c r="V39" s="1"/>
      <c r="W39" s="1"/>
      <c r="X39" s="1"/>
      <c r="Y39" s="1"/>
      <c r="Z39" s="1"/>
      <c r="AA39" s="1"/>
      <c r="AB39" s="1"/>
      <c r="AC39" s="1"/>
      <c r="AD39" s="1"/>
      <c r="AE39" s="18"/>
      <c r="AF39" s="1">
        <v>87</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102295</v>
      </c>
      <c r="C40" s="19" t="s">
        <v>218</v>
      </c>
      <c r="D40" s="18"/>
      <c r="E40" s="28">
        <f t="shared" si="0"/>
        <v>85</v>
      </c>
      <c r="F40" s="28" t="str">
        <f t="shared" si="1"/>
        <v>A</v>
      </c>
      <c r="G40" s="28">
        <f t="shared" si="2"/>
        <v>85</v>
      </c>
      <c r="H40" s="28" t="str">
        <f t="shared" si="3"/>
        <v>A</v>
      </c>
      <c r="I40" s="36">
        <v>1</v>
      </c>
      <c r="J40" s="28" t="str">
        <f t="shared" si="4"/>
        <v>Memiliki kemampuan menganalisis isi, struktur teks negosiasi, namun perlu peningkatan menganalisis aspek makna kebahasaan dalam teks biografi, analisis isi debat dan mengidentifikasi isi puisi.</v>
      </c>
      <c r="K40" s="28">
        <f t="shared" si="5"/>
        <v>86.67</v>
      </c>
      <c r="L40" s="28" t="str">
        <f t="shared" si="6"/>
        <v>A</v>
      </c>
      <c r="M40" s="28">
        <f t="shared" si="7"/>
        <v>86.67</v>
      </c>
      <c r="N40" s="28" t="str">
        <f t="shared" si="8"/>
        <v>A</v>
      </c>
      <c r="O40" s="36">
        <v>4</v>
      </c>
      <c r="P40" s="28" t="str">
        <f t="shared" si="9"/>
        <v>Terampil menulis puisi dengan memerhatikan unsur pembangunnya</v>
      </c>
      <c r="Q40" s="39"/>
      <c r="R40" s="39" t="s">
        <v>8</v>
      </c>
      <c r="S40" s="18"/>
      <c r="T40" s="1">
        <v>84.67</v>
      </c>
      <c r="U40" s="1"/>
      <c r="V40" s="1"/>
      <c r="W40" s="1"/>
      <c r="X40" s="1"/>
      <c r="Y40" s="1"/>
      <c r="Z40" s="1"/>
      <c r="AA40" s="1"/>
      <c r="AB40" s="1"/>
      <c r="AC40" s="1"/>
      <c r="AD40" s="1"/>
      <c r="AE40" s="18"/>
      <c r="AF40" s="1">
        <v>86.67</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102311</v>
      </c>
      <c r="C41" s="19" t="s">
        <v>219</v>
      </c>
      <c r="D41" s="18"/>
      <c r="E41" s="28">
        <f t="shared" si="0"/>
        <v>81</v>
      </c>
      <c r="F41" s="28" t="str">
        <f t="shared" si="1"/>
        <v>B</v>
      </c>
      <c r="G41" s="28">
        <f t="shared" si="2"/>
        <v>81</v>
      </c>
      <c r="H41" s="28" t="str">
        <f t="shared" si="3"/>
        <v>B</v>
      </c>
      <c r="I41" s="36">
        <v>2</v>
      </c>
      <c r="J41" s="28" t="str">
        <f t="shared" si="4"/>
        <v>Memiliki kemampuan menganalisis isi, struktur teks negosiasi dan menganalisis aspek makna kebahasaan dalam teks biografi. Namun, perlu peningkatan analisis isi debat dan mengidentifikasi isi puisi</v>
      </c>
      <c r="K41" s="28">
        <f t="shared" si="5"/>
        <v>83.64</v>
      </c>
      <c r="L41" s="28" t="str">
        <f t="shared" si="6"/>
        <v>B</v>
      </c>
      <c r="M41" s="28">
        <f t="shared" si="7"/>
        <v>83.64</v>
      </c>
      <c r="N41" s="28" t="str">
        <f t="shared" si="8"/>
        <v>B</v>
      </c>
      <c r="O41" s="36">
        <v>4</v>
      </c>
      <c r="P41" s="28" t="str">
        <f t="shared" si="9"/>
        <v>Terampil menulis puisi dengan memerhatikan unsur pembangunnya</v>
      </c>
      <c r="Q41" s="39"/>
      <c r="R41" s="39" t="s">
        <v>8</v>
      </c>
      <c r="S41" s="18"/>
      <c r="T41" s="1">
        <v>80.73</v>
      </c>
      <c r="U41" s="1"/>
      <c r="V41" s="1"/>
      <c r="W41" s="1"/>
      <c r="X41" s="1"/>
      <c r="Y41" s="1"/>
      <c r="Z41" s="1"/>
      <c r="AA41" s="1"/>
      <c r="AB41" s="1"/>
      <c r="AC41" s="1"/>
      <c r="AD41" s="1"/>
      <c r="AE41" s="18"/>
      <c r="AF41" s="1">
        <v>83.64</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102327</v>
      </c>
      <c r="C42" s="19" t="s">
        <v>220</v>
      </c>
      <c r="D42" s="18"/>
      <c r="E42" s="28">
        <f t="shared" si="0"/>
        <v>88</v>
      </c>
      <c r="F42" s="28" t="str">
        <f t="shared" si="1"/>
        <v>A</v>
      </c>
      <c r="G42" s="28">
        <f t="shared" si="2"/>
        <v>88</v>
      </c>
      <c r="H42" s="28" t="str">
        <f t="shared" si="3"/>
        <v>A</v>
      </c>
      <c r="I42" s="36">
        <v>1</v>
      </c>
      <c r="J42" s="28" t="str">
        <f t="shared" si="4"/>
        <v>Memiliki kemampuan menganalisis isi, struktur teks negosiasi, namun perlu peningkatan menganalisis aspek makna kebahasaan dalam teks biografi, analisis isi debat dan mengidentifikasi isi puisi.</v>
      </c>
      <c r="K42" s="28">
        <f t="shared" si="5"/>
        <v>88.03</v>
      </c>
      <c r="L42" s="28" t="str">
        <f t="shared" si="6"/>
        <v>A</v>
      </c>
      <c r="M42" s="28">
        <f t="shared" si="7"/>
        <v>88.03</v>
      </c>
      <c r="N42" s="28" t="str">
        <f t="shared" si="8"/>
        <v>A</v>
      </c>
      <c r="O42" s="36">
        <v>4</v>
      </c>
      <c r="P42" s="28" t="str">
        <f t="shared" si="9"/>
        <v>Terampil menulis puisi dengan memerhatikan unsur pembangunnya</v>
      </c>
      <c r="Q42" s="39"/>
      <c r="R42" s="39" t="s">
        <v>8</v>
      </c>
      <c r="S42" s="18"/>
      <c r="T42" s="1">
        <v>88</v>
      </c>
      <c r="U42" s="1"/>
      <c r="V42" s="1"/>
      <c r="W42" s="1"/>
      <c r="X42" s="1"/>
      <c r="Y42" s="1"/>
      <c r="Z42" s="1"/>
      <c r="AA42" s="1"/>
      <c r="AB42" s="1"/>
      <c r="AC42" s="1"/>
      <c r="AD42" s="1"/>
      <c r="AE42" s="18"/>
      <c r="AF42" s="1">
        <v>88.03</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102343</v>
      </c>
      <c r="C43" s="19" t="s">
        <v>221</v>
      </c>
      <c r="D43" s="18"/>
      <c r="E43" s="28">
        <f t="shared" si="0"/>
        <v>83</v>
      </c>
      <c r="F43" s="28" t="str">
        <f t="shared" si="1"/>
        <v>B</v>
      </c>
      <c r="G43" s="28">
        <f t="shared" si="2"/>
        <v>83</v>
      </c>
      <c r="H43" s="28" t="str">
        <f t="shared" si="3"/>
        <v>B</v>
      </c>
      <c r="I43" s="36">
        <v>2</v>
      </c>
      <c r="J43" s="28" t="str">
        <f t="shared" si="4"/>
        <v>Memiliki kemampuan menganalisis isi, struktur teks negosiasi dan menganalisis aspek makna kebahasaan dalam teks biografi. Namun, perlu peningkatan analisis isi debat dan mengidentifikasi isi puisi</v>
      </c>
      <c r="K43" s="28">
        <f t="shared" si="5"/>
        <v>85.75</v>
      </c>
      <c r="L43" s="28" t="str">
        <f t="shared" si="6"/>
        <v>A</v>
      </c>
      <c r="M43" s="28">
        <f t="shared" si="7"/>
        <v>85.75</v>
      </c>
      <c r="N43" s="28" t="str">
        <f t="shared" si="8"/>
        <v>A</v>
      </c>
      <c r="O43" s="36">
        <v>4</v>
      </c>
      <c r="P43" s="28" t="str">
        <f t="shared" si="9"/>
        <v>Terampil menulis puisi dengan memerhatikan unsur pembangunnya</v>
      </c>
      <c r="Q43" s="39"/>
      <c r="R43" s="39" t="s">
        <v>8</v>
      </c>
      <c r="S43" s="18"/>
      <c r="T43" s="1">
        <v>83.48</v>
      </c>
      <c r="U43" s="1"/>
      <c r="V43" s="1"/>
      <c r="W43" s="1"/>
      <c r="X43" s="1"/>
      <c r="Y43" s="1"/>
      <c r="Z43" s="1"/>
      <c r="AA43" s="1"/>
      <c r="AB43" s="1"/>
      <c r="AC43" s="1"/>
      <c r="AD43" s="1"/>
      <c r="AE43" s="18"/>
      <c r="AF43" s="1">
        <v>85.75</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102359</v>
      </c>
      <c r="C44" s="19" t="s">
        <v>222</v>
      </c>
      <c r="D44" s="18"/>
      <c r="E44" s="28">
        <f t="shared" si="0"/>
        <v>89</v>
      </c>
      <c r="F44" s="28" t="str">
        <f t="shared" si="1"/>
        <v>A</v>
      </c>
      <c r="G44" s="28">
        <f t="shared" si="2"/>
        <v>89</v>
      </c>
      <c r="H44" s="28" t="str">
        <f t="shared" si="3"/>
        <v>A</v>
      </c>
      <c r="I44" s="36">
        <v>1</v>
      </c>
      <c r="J44" s="28" t="str">
        <f t="shared" si="4"/>
        <v>Memiliki kemampuan menganalisis isi, struktur teks negosiasi, namun perlu peningkatan menganalisis aspek makna kebahasaan dalam teks biografi, analisis isi debat dan mengidentifikasi isi puisi.</v>
      </c>
      <c r="K44" s="28">
        <f t="shared" si="5"/>
        <v>90</v>
      </c>
      <c r="L44" s="28" t="str">
        <f t="shared" si="6"/>
        <v>A</v>
      </c>
      <c r="M44" s="28">
        <f t="shared" si="7"/>
        <v>90</v>
      </c>
      <c r="N44" s="28" t="str">
        <f t="shared" si="8"/>
        <v>A</v>
      </c>
      <c r="O44" s="36">
        <v>4</v>
      </c>
      <c r="P44" s="28" t="str">
        <f t="shared" si="9"/>
        <v>Terampil menulis puisi dengan memerhatikan unsur pembangunnya</v>
      </c>
      <c r="Q44" s="39"/>
      <c r="R44" s="39" t="s">
        <v>8</v>
      </c>
      <c r="S44" s="18"/>
      <c r="T44" s="1">
        <v>89</v>
      </c>
      <c r="U44" s="1"/>
      <c r="V44" s="1"/>
      <c r="W44" s="1"/>
      <c r="X44" s="1"/>
      <c r="Y44" s="1"/>
      <c r="Z44" s="1"/>
      <c r="AA44" s="1"/>
      <c r="AB44" s="1"/>
      <c r="AC44" s="1"/>
      <c r="AD44" s="1"/>
      <c r="AE44" s="18"/>
      <c r="AF44" s="1">
        <v>90</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102375</v>
      </c>
      <c r="C45" s="19" t="s">
        <v>223</v>
      </c>
      <c r="D45" s="18"/>
      <c r="E45" s="28">
        <f t="shared" si="0"/>
        <v>83</v>
      </c>
      <c r="F45" s="28" t="str">
        <f t="shared" si="1"/>
        <v>B</v>
      </c>
      <c r="G45" s="28">
        <f t="shared" si="2"/>
        <v>83</v>
      </c>
      <c r="H45" s="28" t="str">
        <f t="shared" si="3"/>
        <v>B</v>
      </c>
      <c r="I45" s="36">
        <v>2</v>
      </c>
      <c r="J45" s="28" t="str">
        <f t="shared" si="4"/>
        <v>Memiliki kemampuan menganalisis isi, struktur teks negosiasi dan menganalisis aspek makna kebahasaan dalam teks biografi. Namun, perlu peningkatan analisis isi debat dan mengidentifikasi isi puisi</v>
      </c>
      <c r="K45" s="28">
        <f t="shared" si="5"/>
        <v>83</v>
      </c>
      <c r="L45" s="28" t="str">
        <f t="shared" si="6"/>
        <v>B</v>
      </c>
      <c r="M45" s="28">
        <f t="shared" si="7"/>
        <v>83</v>
      </c>
      <c r="N45" s="28" t="str">
        <f t="shared" si="8"/>
        <v>B</v>
      </c>
      <c r="O45" s="36">
        <v>4</v>
      </c>
      <c r="P45" s="28" t="str">
        <f t="shared" si="9"/>
        <v>Terampil menulis puisi dengan memerhatikan unsur pembangunnya</v>
      </c>
      <c r="Q45" s="39"/>
      <c r="R45" s="39" t="s">
        <v>8</v>
      </c>
      <c r="S45" s="18"/>
      <c r="T45" s="1">
        <v>82.89</v>
      </c>
      <c r="U45" s="1"/>
      <c r="V45" s="1"/>
      <c r="W45" s="1"/>
      <c r="X45" s="1"/>
      <c r="Y45" s="1"/>
      <c r="Z45" s="1"/>
      <c r="AA45" s="1"/>
      <c r="AB45" s="1"/>
      <c r="AC45" s="1"/>
      <c r="AD45" s="1"/>
      <c r="AE45" s="18"/>
      <c r="AF45" s="1">
        <v>83</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102391</v>
      </c>
      <c r="C46" s="19" t="s">
        <v>224</v>
      </c>
      <c r="D46" s="18"/>
      <c r="E46" s="28">
        <f t="shared" si="0"/>
        <v>86</v>
      </c>
      <c r="F46" s="28" t="str">
        <f t="shared" si="1"/>
        <v>A</v>
      </c>
      <c r="G46" s="28">
        <f t="shared" si="2"/>
        <v>86</v>
      </c>
      <c r="H46" s="28" t="str">
        <f t="shared" si="3"/>
        <v>A</v>
      </c>
      <c r="I46" s="36">
        <v>1</v>
      </c>
      <c r="J46" s="28" t="str">
        <f t="shared" si="4"/>
        <v>Memiliki kemampuan menganalisis isi, struktur teks negosiasi, namun perlu peningkatan menganalisis aspek makna kebahasaan dalam teks biografi, analisis isi debat dan mengidentifikasi isi puisi.</v>
      </c>
      <c r="K46" s="28">
        <f t="shared" si="5"/>
        <v>87</v>
      </c>
      <c r="L46" s="28" t="str">
        <f t="shared" si="6"/>
        <v>A</v>
      </c>
      <c r="M46" s="28">
        <f t="shared" si="7"/>
        <v>87</v>
      </c>
      <c r="N46" s="28" t="str">
        <f t="shared" si="8"/>
        <v>A</v>
      </c>
      <c r="O46" s="36">
        <v>4</v>
      </c>
      <c r="P46" s="28" t="str">
        <f t="shared" si="9"/>
        <v>Terampil menulis puisi dengan memerhatikan unsur pembangunnya</v>
      </c>
      <c r="Q46" s="39"/>
      <c r="R46" s="39" t="s">
        <v>8</v>
      </c>
      <c r="S46" s="18"/>
      <c r="T46" s="1">
        <v>86</v>
      </c>
      <c r="U46" s="1"/>
      <c r="V46" s="1"/>
      <c r="W46" s="1"/>
      <c r="X46" s="1"/>
      <c r="Y46" s="1"/>
      <c r="Z46" s="1"/>
      <c r="AA46" s="1"/>
      <c r="AB46" s="1"/>
      <c r="AC46" s="1"/>
      <c r="AD46" s="1"/>
      <c r="AE46" s="18"/>
      <c r="AF46" s="1">
        <v>87</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84.361111111111114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X-IPS 1</vt:lpstr>
      <vt:lpstr>X-IPS 2</vt:lpstr>
      <vt:lpstr>X-IPS 3</vt:lpstr>
      <vt:lpstr>X-IPS 4</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2019-06-19T21:21:57Z</dcterms:modified>
  <cp:category/>
</cp:coreProperties>
</file>