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70" yWindow="555" windowWidth="19815" windowHeight="9405" activeTab="2"/>
  </bookViews>
  <sheets>
    <sheet name="XII-MIPA 1" sheetId="1" r:id="rId1"/>
    <sheet name="XII-MIPA 2" sheetId="2" r:id="rId2"/>
    <sheet name="XII-MIPA 3" sheetId="3" r:id="rId3"/>
  </sheets>
  <calcPr calcId="144525"/>
</workbook>
</file>

<file path=xl/calcChain.xml><?xml version="1.0" encoding="utf-8"?>
<calcChain xmlns="http://schemas.openxmlformats.org/spreadsheetml/2006/main">
  <c r="K55" i="3" l="1"/>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G47" i="3"/>
  <c r="H47" i="3" s="1"/>
  <c r="E47" i="3"/>
  <c r="F47" i="3" s="1"/>
  <c r="P46" i="3"/>
  <c r="N46" i="3"/>
  <c r="M46" i="3"/>
  <c r="L46" i="3"/>
  <c r="K46" i="3"/>
  <c r="J46" i="3"/>
  <c r="G46" i="3"/>
  <c r="H46" i="3" s="1"/>
  <c r="E46" i="3"/>
  <c r="F46" i="3" s="1"/>
  <c r="P45" i="3"/>
  <c r="N45" i="3"/>
  <c r="M45" i="3"/>
  <c r="L45" i="3"/>
  <c r="K45" i="3"/>
  <c r="J45" i="3"/>
  <c r="G45" i="3"/>
  <c r="H45" i="3" s="1"/>
  <c r="E45" i="3"/>
  <c r="F45" i="3" s="1"/>
  <c r="P44" i="3"/>
  <c r="N44" i="3"/>
  <c r="M44" i="3"/>
  <c r="L44" i="3"/>
  <c r="K44" i="3"/>
  <c r="J44" i="3"/>
  <c r="G44" i="3"/>
  <c r="H44" i="3" s="1"/>
  <c r="E44" i="3"/>
  <c r="F44" i="3" s="1"/>
  <c r="P43" i="3"/>
  <c r="N43" i="3"/>
  <c r="M43" i="3"/>
  <c r="L43" i="3"/>
  <c r="K43" i="3"/>
  <c r="J43" i="3"/>
  <c r="G43" i="3"/>
  <c r="H43" i="3" s="1"/>
  <c r="E43" i="3"/>
  <c r="F43" i="3" s="1"/>
  <c r="P42" i="3"/>
  <c r="N42" i="3"/>
  <c r="M42" i="3"/>
  <c r="L42" i="3"/>
  <c r="K42" i="3"/>
  <c r="J42" i="3"/>
  <c r="G42" i="3"/>
  <c r="H42" i="3" s="1"/>
  <c r="E42" i="3"/>
  <c r="F42" i="3" s="1"/>
  <c r="P41" i="3"/>
  <c r="N41" i="3"/>
  <c r="M41" i="3"/>
  <c r="L41" i="3"/>
  <c r="K41" i="3"/>
  <c r="J41" i="3"/>
  <c r="G41" i="3"/>
  <c r="H41" i="3" s="1"/>
  <c r="E41" i="3"/>
  <c r="F41" i="3" s="1"/>
  <c r="P40" i="3"/>
  <c r="N40" i="3"/>
  <c r="M40" i="3"/>
  <c r="L40" i="3"/>
  <c r="K40" i="3"/>
  <c r="J40" i="3"/>
  <c r="G40" i="3"/>
  <c r="H40" i="3" s="1"/>
  <c r="E40" i="3"/>
  <c r="F40" i="3" s="1"/>
  <c r="P39" i="3"/>
  <c r="N39" i="3"/>
  <c r="M39" i="3"/>
  <c r="L39" i="3"/>
  <c r="K39" i="3"/>
  <c r="J39" i="3"/>
  <c r="G39" i="3"/>
  <c r="H39" i="3" s="1"/>
  <c r="E39" i="3"/>
  <c r="F39" i="3" s="1"/>
  <c r="P38" i="3"/>
  <c r="N38" i="3"/>
  <c r="M38" i="3"/>
  <c r="L38" i="3"/>
  <c r="K38" i="3"/>
  <c r="J38" i="3"/>
  <c r="G38" i="3"/>
  <c r="H38" i="3" s="1"/>
  <c r="E38" i="3"/>
  <c r="F38" i="3" s="1"/>
  <c r="P37" i="3"/>
  <c r="N37" i="3"/>
  <c r="M37" i="3"/>
  <c r="L37" i="3"/>
  <c r="K37" i="3"/>
  <c r="J37" i="3"/>
  <c r="G37" i="3"/>
  <c r="H37" i="3" s="1"/>
  <c r="E37" i="3"/>
  <c r="F37" i="3" s="1"/>
  <c r="P36" i="3"/>
  <c r="N36" i="3"/>
  <c r="M36" i="3"/>
  <c r="L36" i="3"/>
  <c r="K36" i="3"/>
  <c r="J36" i="3"/>
  <c r="G36" i="3"/>
  <c r="H36" i="3" s="1"/>
  <c r="E36" i="3"/>
  <c r="F36" i="3" s="1"/>
  <c r="P35" i="3"/>
  <c r="N35" i="3"/>
  <c r="M35" i="3"/>
  <c r="L35" i="3"/>
  <c r="K35" i="3"/>
  <c r="J35" i="3"/>
  <c r="G35" i="3"/>
  <c r="H35" i="3" s="1"/>
  <c r="E35" i="3"/>
  <c r="F35" i="3" s="1"/>
  <c r="P34" i="3"/>
  <c r="N34" i="3"/>
  <c r="M34" i="3"/>
  <c r="L34" i="3"/>
  <c r="K34" i="3"/>
  <c r="J34" i="3"/>
  <c r="G34" i="3"/>
  <c r="H34" i="3" s="1"/>
  <c r="E34" i="3"/>
  <c r="F34" i="3" s="1"/>
  <c r="P33" i="3"/>
  <c r="N33" i="3"/>
  <c r="M33" i="3"/>
  <c r="L33" i="3"/>
  <c r="K33" i="3"/>
  <c r="J33" i="3"/>
  <c r="G33" i="3"/>
  <c r="H33" i="3" s="1"/>
  <c r="E33" i="3"/>
  <c r="F33" i="3" s="1"/>
  <c r="P32" i="3"/>
  <c r="N32" i="3"/>
  <c r="M32" i="3"/>
  <c r="L32" i="3"/>
  <c r="K32" i="3"/>
  <c r="J32" i="3"/>
  <c r="G32" i="3"/>
  <c r="H32" i="3" s="1"/>
  <c r="E32" i="3"/>
  <c r="F32" i="3" s="1"/>
  <c r="P31" i="3"/>
  <c r="N31" i="3"/>
  <c r="M31" i="3"/>
  <c r="L31" i="3"/>
  <c r="K31" i="3"/>
  <c r="J31" i="3"/>
  <c r="G31" i="3"/>
  <c r="H31" i="3" s="1"/>
  <c r="E31" i="3"/>
  <c r="F31" i="3" s="1"/>
  <c r="P30" i="3"/>
  <c r="N30" i="3"/>
  <c r="M30" i="3"/>
  <c r="L30" i="3"/>
  <c r="K30" i="3"/>
  <c r="J30" i="3"/>
  <c r="G30" i="3"/>
  <c r="H30" i="3" s="1"/>
  <c r="E30" i="3"/>
  <c r="F30" i="3" s="1"/>
  <c r="P29" i="3"/>
  <c r="N29" i="3"/>
  <c r="M29" i="3"/>
  <c r="L29" i="3"/>
  <c r="K29" i="3"/>
  <c r="J29" i="3"/>
  <c r="G29" i="3"/>
  <c r="H29" i="3" s="1"/>
  <c r="E29" i="3"/>
  <c r="F29" i="3" s="1"/>
  <c r="P28" i="3"/>
  <c r="N28" i="3"/>
  <c r="M28" i="3"/>
  <c r="L28" i="3"/>
  <c r="K28" i="3"/>
  <c r="J28" i="3"/>
  <c r="G28" i="3"/>
  <c r="H28" i="3" s="1"/>
  <c r="E28" i="3"/>
  <c r="F28" i="3" s="1"/>
  <c r="P27" i="3"/>
  <c r="N27" i="3"/>
  <c r="M27" i="3"/>
  <c r="L27" i="3"/>
  <c r="K27" i="3"/>
  <c r="J27" i="3"/>
  <c r="G27" i="3"/>
  <c r="H27" i="3" s="1"/>
  <c r="E27" i="3"/>
  <c r="F27" i="3" s="1"/>
  <c r="P26" i="3"/>
  <c r="N26" i="3"/>
  <c r="M26" i="3"/>
  <c r="L26" i="3"/>
  <c r="K26" i="3"/>
  <c r="J26" i="3"/>
  <c r="G26" i="3"/>
  <c r="H26" i="3" s="1"/>
  <c r="E26" i="3"/>
  <c r="F26" i="3" s="1"/>
  <c r="P25" i="3"/>
  <c r="N25" i="3"/>
  <c r="M25" i="3"/>
  <c r="L25" i="3"/>
  <c r="K25" i="3"/>
  <c r="J25" i="3"/>
  <c r="G25" i="3"/>
  <c r="H25" i="3" s="1"/>
  <c r="E25" i="3"/>
  <c r="F25" i="3" s="1"/>
  <c r="P24" i="3"/>
  <c r="N24" i="3"/>
  <c r="M24" i="3"/>
  <c r="L24" i="3"/>
  <c r="K24" i="3"/>
  <c r="J24" i="3"/>
  <c r="G24" i="3"/>
  <c r="H24" i="3" s="1"/>
  <c r="E24" i="3"/>
  <c r="F24" i="3" s="1"/>
  <c r="P23" i="3"/>
  <c r="N23" i="3"/>
  <c r="M23" i="3"/>
  <c r="L23" i="3"/>
  <c r="K23" i="3"/>
  <c r="J23" i="3"/>
  <c r="G23" i="3"/>
  <c r="H23" i="3" s="1"/>
  <c r="E23" i="3"/>
  <c r="F23" i="3" s="1"/>
  <c r="P22" i="3"/>
  <c r="N22" i="3"/>
  <c r="M22" i="3"/>
  <c r="L22" i="3"/>
  <c r="K22" i="3"/>
  <c r="J22" i="3"/>
  <c r="G22" i="3"/>
  <c r="H22" i="3" s="1"/>
  <c r="E22" i="3"/>
  <c r="F22" i="3" s="1"/>
  <c r="P21" i="3"/>
  <c r="N21" i="3"/>
  <c r="M21" i="3"/>
  <c r="L21" i="3"/>
  <c r="K21" i="3"/>
  <c r="J21" i="3"/>
  <c r="G21" i="3"/>
  <c r="H21" i="3" s="1"/>
  <c r="E21" i="3"/>
  <c r="F21" i="3" s="1"/>
  <c r="P20" i="3"/>
  <c r="N20" i="3"/>
  <c r="M20" i="3"/>
  <c r="L20" i="3"/>
  <c r="K20" i="3"/>
  <c r="J20" i="3"/>
  <c r="G20" i="3"/>
  <c r="H20" i="3" s="1"/>
  <c r="E20" i="3"/>
  <c r="F20" i="3" s="1"/>
  <c r="P19" i="3"/>
  <c r="N19" i="3"/>
  <c r="M19" i="3"/>
  <c r="L19" i="3"/>
  <c r="K19" i="3"/>
  <c r="J19" i="3"/>
  <c r="G19" i="3"/>
  <c r="H19" i="3" s="1"/>
  <c r="E19" i="3"/>
  <c r="F19" i="3" s="1"/>
  <c r="P18" i="3"/>
  <c r="N18" i="3"/>
  <c r="M18" i="3"/>
  <c r="L18" i="3"/>
  <c r="K18" i="3"/>
  <c r="J18" i="3"/>
  <c r="G18" i="3"/>
  <c r="H18" i="3" s="1"/>
  <c r="E18" i="3"/>
  <c r="F18" i="3" s="1"/>
  <c r="P17" i="3"/>
  <c r="N17" i="3"/>
  <c r="M17" i="3"/>
  <c r="L17" i="3"/>
  <c r="K17" i="3"/>
  <c r="J17" i="3"/>
  <c r="G17" i="3"/>
  <c r="H17" i="3" s="1"/>
  <c r="E17" i="3"/>
  <c r="F17" i="3" s="1"/>
  <c r="P16" i="3"/>
  <c r="N16" i="3"/>
  <c r="M16" i="3"/>
  <c r="L16" i="3"/>
  <c r="K16" i="3"/>
  <c r="J16" i="3"/>
  <c r="G16" i="3"/>
  <c r="H16" i="3" s="1"/>
  <c r="E16" i="3"/>
  <c r="F16" i="3" s="1"/>
  <c r="P15" i="3"/>
  <c r="N15" i="3"/>
  <c r="M15" i="3"/>
  <c r="L15" i="3"/>
  <c r="K15" i="3"/>
  <c r="J15" i="3"/>
  <c r="G15" i="3"/>
  <c r="H15" i="3" s="1"/>
  <c r="E15" i="3"/>
  <c r="F15" i="3" s="1"/>
  <c r="P14" i="3"/>
  <c r="N14" i="3"/>
  <c r="M14" i="3"/>
  <c r="L14" i="3"/>
  <c r="K14" i="3"/>
  <c r="J14" i="3"/>
  <c r="G14" i="3"/>
  <c r="H14" i="3" s="1"/>
  <c r="E14" i="3"/>
  <c r="F14" i="3" s="1"/>
  <c r="P13" i="3"/>
  <c r="N13" i="3"/>
  <c r="M13" i="3"/>
  <c r="L13" i="3"/>
  <c r="K13" i="3"/>
  <c r="J13" i="3"/>
  <c r="G13" i="3"/>
  <c r="H13" i="3" s="1"/>
  <c r="E13" i="3"/>
  <c r="F13" i="3" s="1"/>
  <c r="P12" i="3"/>
  <c r="N12" i="3"/>
  <c r="M12" i="3"/>
  <c r="L12" i="3"/>
  <c r="K12" i="3"/>
  <c r="J12" i="3"/>
  <c r="G12" i="3"/>
  <c r="H12" i="3" s="1"/>
  <c r="E12" i="3"/>
  <c r="F12" i="3" s="1"/>
  <c r="P11" i="3"/>
  <c r="N11" i="3"/>
  <c r="M11" i="3"/>
  <c r="L11" i="3"/>
  <c r="K11" i="3"/>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N46" i="2"/>
  <c r="M46" i="2"/>
  <c r="L46" i="2"/>
  <c r="K46" i="2"/>
  <c r="J46" i="2"/>
  <c r="G46" i="2"/>
  <c r="H46" i="2" s="1"/>
  <c r="E46" i="2"/>
  <c r="F46" i="2" s="1"/>
  <c r="P45" i="2"/>
  <c r="N45" i="2"/>
  <c r="M45" i="2"/>
  <c r="L45" i="2"/>
  <c r="K45" i="2"/>
  <c r="J45" i="2"/>
  <c r="G45" i="2"/>
  <c r="H45" i="2" s="1"/>
  <c r="E45" i="2"/>
  <c r="F45" i="2" s="1"/>
  <c r="P44" i="2"/>
  <c r="N44" i="2"/>
  <c r="M44" i="2"/>
  <c r="L44" i="2"/>
  <c r="K44" i="2"/>
  <c r="J44" i="2"/>
  <c r="G44" i="2"/>
  <c r="H44" i="2" s="1"/>
  <c r="E44" i="2"/>
  <c r="F44" i="2" s="1"/>
  <c r="P43" i="2"/>
  <c r="N43" i="2"/>
  <c r="M43" i="2"/>
  <c r="L43" i="2"/>
  <c r="K43" i="2"/>
  <c r="J43" i="2"/>
  <c r="G43" i="2"/>
  <c r="H43" i="2" s="1"/>
  <c r="E43" i="2"/>
  <c r="F43" i="2" s="1"/>
  <c r="P42" i="2"/>
  <c r="N42" i="2"/>
  <c r="M42" i="2"/>
  <c r="L42" i="2"/>
  <c r="K42" i="2"/>
  <c r="J42" i="2"/>
  <c r="G42" i="2"/>
  <c r="H42" i="2" s="1"/>
  <c r="E42" i="2"/>
  <c r="F42" i="2" s="1"/>
  <c r="P41" i="2"/>
  <c r="N41" i="2"/>
  <c r="M41" i="2"/>
  <c r="L41" i="2"/>
  <c r="K41" i="2"/>
  <c r="J41" i="2"/>
  <c r="G41" i="2"/>
  <c r="H41" i="2" s="1"/>
  <c r="E41" i="2"/>
  <c r="F41" i="2" s="1"/>
  <c r="P40" i="2"/>
  <c r="N40" i="2"/>
  <c r="M40" i="2"/>
  <c r="L40" i="2"/>
  <c r="K40" i="2"/>
  <c r="J40" i="2"/>
  <c r="G40" i="2"/>
  <c r="H40" i="2" s="1"/>
  <c r="E40" i="2"/>
  <c r="F40" i="2" s="1"/>
  <c r="P39" i="2"/>
  <c r="N39" i="2"/>
  <c r="M39" i="2"/>
  <c r="L39" i="2"/>
  <c r="K39" i="2"/>
  <c r="J39" i="2"/>
  <c r="G39" i="2"/>
  <c r="H39" i="2" s="1"/>
  <c r="E39" i="2"/>
  <c r="F39" i="2" s="1"/>
  <c r="P38" i="2"/>
  <c r="N38" i="2"/>
  <c r="M38" i="2"/>
  <c r="L38" i="2"/>
  <c r="K38" i="2"/>
  <c r="J38" i="2"/>
  <c r="G38" i="2"/>
  <c r="H38" i="2" s="1"/>
  <c r="E38" i="2"/>
  <c r="F38" i="2" s="1"/>
  <c r="P37" i="2"/>
  <c r="N37" i="2"/>
  <c r="M37" i="2"/>
  <c r="L37" i="2"/>
  <c r="K37" i="2"/>
  <c r="J37" i="2"/>
  <c r="G37" i="2"/>
  <c r="H37" i="2" s="1"/>
  <c r="E37" i="2"/>
  <c r="F37" i="2" s="1"/>
  <c r="P36" i="2"/>
  <c r="N36" i="2"/>
  <c r="M36" i="2"/>
  <c r="L36" i="2"/>
  <c r="K36" i="2"/>
  <c r="J36" i="2"/>
  <c r="G36" i="2"/>
  <c r="H36" i="2" s="1"/>
  <c r="E36" i="2"/>
  <c r="F36" i="2" s="1"/>
  <c r="P35" i="2"/>
  <c r="N35" i="2"/>
  <c r="M35" i="2"/>
  <c r="L35" i="2"/>
  <c r="K35" i="2"/>
  <c r="J35" i="2"/>
  <c r="G35" i="2"/>
  <c r="H35" i="2" s="1"/>
  <c r="E35" i="2"/>
  <c r="F35" i="2" s="1"/>
  <c r="P34" i="2"/>
  <c r="N34" i="2"/>
  <c r="M34" i="2"/>
  <c r="L34" i="2"/>
  <c r="K34" i="2"/>
  <c r="J34" i="2"/>
  <c r="G34" i="2"/>
  <c r="H34" i="2" s="1"/>
  <c r="E34" i="2"/>
  <c r="F34" i="2" s="1"/>
  <c r="P33" i="2"/>
  <c r="N33" i="2"/>
  <c r="M33" i="2"/>
  <c r="L33" i="2"/>
  <c r="K33" i="2"/>
  <c r="J33" i="2"/>
  <c r="G33" i="2"/>
  <c r="H33" i="2" s="1"/>
  <c r="E33" i="2"/>
  <c r="F33" i="2" s="1"/>
  <c r="P32" i="2"/>
  <c r="N32" i="2"/>
  <c r="M32" i="2"/>
  <c r="L32" i="2"/>
  <c r="K32" i="2"/>
  <c r="J32" i="2"/>
  <c r="G32" i="2"/>
  <c r="H32" i="2" s="1"/>
  <c r="E32" i="2"/>
  <c r="F32" i="2" s="1"/>
  <c r="P31" i="2"/>
  <c r="N31" i="2"/>
  <c r="M31" i="2"/>
  <c r="L31" i="2"/>
  <c r="K31" i="2"/>
  <c r="J31" i="2"/>
  <c r="G31" i="2"/>
  <c r="H31" i="2" s="1"/>
  <c r="E31" i="2"/>
  <c r="F31" i="2" s="1"/>
  <c r="P30" i="2"/>
  <c r="N30" i="2"/>
  <c r="M30" i="2"/>
  <c r="L30" i="2"/>
  <c r="K30" i="2"/>
  <c r="J30" i="2"/>
  <c r="G30" i="2"/>
  <c r="H30" i="2" s="1"/>
  <c r="E30" i="2"/>
  <c r="F30" i="2" s="1"/>
  <c r="P29" i="2"/>
  <c r="N29" i="2"/>
  <c r="M29" i="2"/>
  <c r="L29" i="2"/>
  <c r="K29" i="2"/>
  <c r="J29" i="2"/>
  <c r="G29" i="2"/>
  <c r="H29" i="2" s="1"/>
  <c r="E29" i="2"/>
  <c r="F29" i="2" s="1"/>
  <c r="P28" i="2"/>
  <c r="N28" i="2"/>
  <c r="M28" i="2"/>
  <c r="L28" i="2"/>
  <c r="K28" i="2"/>
  <c r="J28" i="2"/>
  <c r="G28" i="2"/>
  <c r="H28" i="2" s="1"/>
  <c r="E28" i="2"/>
  <c r="F28" i="2" s="1"/>
  <c r="P27" i="2"/>
  <c r="N27" i="2"/>
  <c r="M27" i="2"/>
  <c r="L27" i="2"/>
  <c r="K27" i="2"/>
  <c r="J27" i="2"/>
  <c r="G27" i="2"/>
  <c r="H27" i="2" s="1"/>
  <c r="E27" i="2"/>
  <c r="F27" i="2" s="1"/>
  <c r="P26" i="2"/>
  <c r="N26" i="2"/>
  <c r="M26" i="2"/>
  <c r="L26" i="2"/>
  <c r="K26" i="2"/>
  <c r="J26" i="2"/>
  <c r="G26" i="2"/>
  <c r="H26" i="2" s="1"/>
  <c r="E26" i="2"/>
  <c r="F26" i="2" s="1"/>
  <c r="P25" i="2"/>
  <c r="N25" i="2"/>
  <c r="M25" i="2"/>
  <c r="L25" i="2"/>
  <c r="K25" i="2"/>
  <c r="J25" i="2"/>
  <c r="G25" i="2"/>
  <c r="H25" i="2" s="1"/>
  <c r="E25" i="2"/>
  <c r="F25" i="2" s="1"/>
  <c r="P24" i="2"/>
  <c r="N24" i="2"/>
  <c r="M24" i="2"/>
  <c r="L24" i="2"/>
  <c r="K24" i="2"/>
  <c r="J24" i="2"/>
  <c r="G24" i="2"/>
  <c r="H24" i="2" s="1"/>
  <c r="E24" i="2"/>
  <c r="F24" i="2" s="1"/>
  <c r="P23" i="2"/>
  <c r="N23" i="2"/>
  <c r="M23" i="2"/>
  <c r="L23" i="2"/>
  <c r="K23" i="2"/>
  <c r="J23" i="2"/>
  <c r="G23" i="2"/>
  <c r="H23" i="2" s="1"/>
  <c r="E23" i="2"/>
  <c r="F23" i="2" s="1"/>
  <c r="P22" i="2"/>
  <c r="N22" i="2"/>
  <c r="M22" i="2"/>
  <c r="L22" i="2"/>
  <c r="K22" i="2"/>
  <c r="J22" i="2"/>
  <c r="G22" i="2"/>
  <c r="H22" i="2" s="1"/>
  <c r="E22" i="2"/>
  <c r="F22" i="2" s="1"/>
  <c r="P21" i="2"/>
  <c r="N21" i="2"/>
  <c r="M21" i="2"/>
  <c r="L21" i="2"/>
  <c r="K21" i="2"/>
  <c r="J21" i="2"/>
  <c r="G21" i="2"/>
  <c r="H21" i="2" s="1"/>
  <c r="E21" i="2"/>
  <c r="F21" i="2" s="1"/>
  <c r="P20" i="2"/>
  <c r="N20" i="2"/>
  <c r="M20" i="2"/>
  <c r="L20" i="2"/>
  <c r="K20" i="2"/>
  <c r="J20" i="2"/>
  <c r="G20" i="2"/>
  <c r="H20" i="2" s="1"/>
  <c r="E20" i="2"/>
  <c r="F20" i="2" s="1"/>
  <c r="P19" i="2"/>
  <c r="N19" i="2"/>
  <c r="M19" i="2"/>
  <c r="L19" i="2"/>
  <c r="K19" i="2"/>
  <c r="J19" i="2"/>
  <c r="G19" i="2"/>
  <c r="H19" i="2" s="1"/>
  <c r="E19" i="2"/>
  <c r="F19" i="2" s="1"/>
  <c r="P18" i="2"/>
  <c r="N18" i="2"/>
  <c r="M18" i="2"/>
  <c r="L18" i="2"/>
  <c r="K18" i="2"/>
  <c r="J18" i="2"/>
  <c r="G18" i="2"/>
  <c r="H18" i="2" s="1"/>
  <c r="E18" i="2"/>
  <c r="F18" i="2" s="1"/>
  <c r="P17" i="2"/>
  <c r="N17" i="2"/>
  <c r="M17" i="2"/>
  <c r="L17" i="2"/>
  <c r="K17" i="2"/>
  <c r="J17" i="2"/>
  <c r="G17" i="2"/>
  <c r="H17" i="2" s="1"/>
  <c r="E17" i="2"/>
  <c r="F17" i="2" s="1"/>
  <c r="P16" i="2"/>
  <c r="N16" i="2"/>
  <c r="M16" i="2"/>
  <c r="L16" i="2"/>
  <c r="K16" i="2"/>
  <c r="J16" i="2"/>
  <c r="G16" i="2"/>
  <c r="H16" i="2" s="1"/>
  <c r="E16" i="2"/>
  <c r="F16" i="2" s="1"/>
  <c r="P15" i="2"/>
  <c r="N15" i="2"/>
  <c r="M15" i="2"/>
  <c r="L15" i="2"/>
  <c r="K15" i="2"/>
  <c r="J15" i="2"/>
  <c r="G15" i="2"/>
  <c r="H15" i="2" s="1"/>
  <c r="E15" i="2"/>
  <c r="F15" i="2" s="1"/>
  <c r="P14" i="2"/>
  <c r="N14" i="2"/>
  <c r="M14" i="2"/>
  <c r="L14" i="2"/>
  <c r="K14" i="2"/>
  <c r="J14" i="2"/>
  <c r="G14" i="2"/>
  <c r="H14" i="2" s="1"/>
  <c r="E14" i="2"/>
  <c r="F14" i="2" s="1"/>
  <c r="P13" i="2"/>
  <c r="N13" i="2"/>
  <c r="M13" i="2"/>
  <c r="L13" i="2"/>
  <c r="K13" i="2"/>
  <c r="J13" i="2"/>
  <c r="G13" i="2"/>
  <c r="H13" i="2" s="1"/>
  <c r="E13" i="2"/>
  <c r="F13" i="2" s="1"/>
  <c r="P12" i="2"/>
  <c r="N12" i="2"/>
  <c r="M12" i="2"/>
  <c r="L12" i="2"/>
  <c r="K12" i="2"/>
  <c r="J12" i="2"/>
  <c r="G12" i="2"/>
  <c r="H12" i="2" s="1"/>
  <c r="E12" i="2"/>
  <c r="F12" i="2" s="1"/>
  <c r="P11" i="2"/>
  <c r="N11" i="2"/>
  <c r="M11" i="2"/>
  <c r="L11" i="2"/>
  <c r="K11" i="2"/>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M44" i="1"/>
  <c r="N44" i="1" s="1"/>
  <c r="K44" i="1"/>
  <c r="L44" i="1" s="1"/>
  <c r="J44" i="1"/>
  <c r="H44" i="1"/>
  <c r="G44" i="1"/>
  <c r="F44" i="1"/>
  <c r="E44" i="1"/>
  <c r="P43" i="1"/>
  <c r="M43" i="1"/>
  <c r="N43" i="1" s="1"/>
  <c r="K43" i="1"/>
  <c r="L43" i="1" s="1"/>
  <c r="J43" i="1"/>
  <c r="H43" i="1"/>
  <c r="G43" i="1"/>
  <c r="F43" i="1"/>
  <c r="E43" i="1"/>
  <c r="P42" i="1"/>
  <c r="M42" i="1"/>
  <c r="N42" i="1" s="1"/>
  <c r="K42" i="1"/>
  <c r="L42" i="1" s="1"/>
  <c r="J42" i="1"/>
  <c r="H42" i="1"/>
  <c r="G42" i="1"/>
  <c r="F42" i="1"/>
  <c r="E42" i="1"/>
  <c r="P41" i="1"/>
  <c r="M41" i="1"/>
  <c r="N41" i="1" s="1"/>
  <c r="K41" i="1"/>
  <c r="L41" i="1" s="1"/>
  <c r="J41" i="1"/>
  <c r="H41" i="1"/>
  <c r="G41" i="1"/>
  <c r="F41" i="1"/>
  <c r="E41" i="1"/>
  <c r="P40" i="1"/>
  <c r="M40" i="1"/>
  <c r="N40" i="1" s="1"/>
  <c r="K40" i="1"/>
  <c r="L40" i="1" s="1"/>
  <c r="J40" i="1"/>
  <c r="H40" i="1"/>
  <c r="G40" i="1"/>
  <c r="F40" i="1"/>
  <c r="E40" i="1"/>
  <c r="P39" i="1"/>
  <c r="M39" i="1"/>
  <c r="N39" i="1" s="1"/>
  <c r="K39" i="1"/>
  <c r="L39" i="1" s="1"/>
  <c r="J39" i="1"/>
  <c r="H39" i="1"/>
  <c r="G39" i="1"/>
  <c r="F39" i="1"/>
  <c r="E39" i="1"/>
  <c r="P38" i="1"/>
  <c r="M38" i="1"/>
  <c r="N38" i="1" s="1"/>
  <c r="K38" i="1"/>
  <c r="L38" i="1" s="1"/>
  <c r="J38" i="1"/>
  <c r="H38" i="1"/>
  <c r="G38" i="1"/>
  <c r="F38" i="1"/>
  <c r="E38" i="1"/>
  <c r="P37" i="1"/>
  <c r="M37" i="1"/>
  <c r="N37" i="1" s="1"/>
  <c r="K37" i="1"/>
  <c r="L37" i="1" s="1"/>
  <c r="J37" i="1"/>
  <c r="H37" i="1"/>
  <c r="G37" i="1"/>
  <c r="F37" i="1"/>
  <c r="E37" i="1"/>
  <c r="P36" i="1"/>
  <c r="M36" i="1"/>
  <c r="N36" i="1" s="1"/>
  <c r="K36" i="1"/>
  <c r="L36" i="1" s="1"/>
  <c r="J36" i="1"/>
  <c r="H36" i="1"/>
  <c r="G36" i="1"/>
  <c r="F36" i="1"/>
  <c r="E36" i="1"/>
  <c r="P35" i="1"/>
  <c r="M35" i="1"/>
  <c r="N35" i="1" s="1"/>
  <c r="K35" i="1"/>
  <c r="L35" i="1" s="1"/>
  <c r="J35" i="1"/>
  <c r="H35" i="1"/>
  <c r="G35" i="1"/>
  <c r="F35" i="1"/>
  <c r="E35" i="1"/>
  <c r="P34" i="1"/>
  <c r="M34" i="1"/>
  <c r="N34" i="1" s="1"/>
  <c r="K34" i="1"/>
  <c r="L34" i="1" s="1"/>
  <c r="J34" i="1"/>
  <c r="H34" i="1"/>
  <c r="G34" i="1"/>
  <c r="F34" i="1"/>
  <c r="E34" i="1"/>
  <c r="P33" i="1"/>
  <c r="M33" i="1"/>
  <c r="N33" i="1" s="1"/>
  <c r="K33" i="1"/>
  <c r="L33" i="1" s="1"/>
  <c r="J33" i="1"/>
  <c r="H33" i="1"/>
  <c r="G33" i="1"/>
  <c r="F33" i="1"/>
  <c r="E33" i="1"/>
  <c r="P32" i="1"/>
  <c r="M32" i="1"/>
  <c r="N32" i="1" s="1"/>
  <c r="K32" i="1"/>
  <c r="L32" i="1" s="1"/>
  <c r="J32" i="1"/>
  <c r="H32" i="1"/>
  <c r="G32" i="1"/>
  <c r="F32" i="1"/>
  <c r="E32" i="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H29" i="1"/>
  <c r="G29" i="1"/>
  <c r="F29" i="1"/>
  <c r="E29" i="1"/>
  <c r="P28" i="1"/>
  <c r="M28" i="1"/>
  <c r="N28" i="1" s="1"/>
  <c r="K28" i="1"/>
  <c r="L28" i="1" s="1"/>
  <c r="J28" i="1"/>
  <c r="H28" i="1"/>
  <c r="G28" i="1"/>
  <c r="F28" i="1"/>
  <c r="E28" i="1"/>
  <c r="P27" i="1"/>
  <c r="M27" i="1"/>
  <c r="N27" i="1" s="1"/>
  <c r="K27" i="1"/>
  <c r="L27" i="1" s="1"/>
  <c r="J27" i="1"/>
  <c r="H27" i="1"/>
  <c r="G27" i="1"/>
  <c r="F27" i="1"/>
  <c r="E27" i="1"/>
  <c r="P26" i="1"/>
  <c r="M26" i="1"/>
  <c r="N26" i="1" s="1"/>
  <c r="K26" i="1"/>
  <c r="L26" i="1" s="1"/>
  <c r="J26" i="1"/>
  <c r="H26" i="1"/>
  <c r="G26" i="1"/>
  <c r="F26" i="1"/>
  <c r="E26" i="1"/>
  <c r="P25" i="1"/>
  <c r="M25" i="1"/>
  <c r="N25" i="1" s="1"/>
  <c r="K25" i="1"/>
  <c r="L25" i="1" s="1"/>
  <c r="J25" i="1"/>
  <c r="H25" i="1"/>
  <c r="G25" i="1"/>
  <c r="F25" i="1"/>
  <c r="E25" i="1"/>
  <c r="P24" i="1"/>
  <c r="M24" i="1"/>
  <c r="N24" i="1" s="1"/>
  <c r="K24" i="1"/>
  <c r="L24" i="1" s="1"/>
  <c r="J24" i="1"/>
  <c r="H24" i="1"/>
  <c r="G24" i="1"/>
  <c r="F24" i="1"/>
  <c r="E24" i="1"/>
  <c r="P23" i="1"/>
  <c r="M23" i="1"/>
  <c r="N23" i="1" s="1"/>
  <c r="K23" i="1"/>
  <c r="L23" i="1" s="1"/>
  <c r="J23" i="1"/>
  <c r="H23" i="1"/>
  <c r="G23" i="1"/>
  <c r="F23" i="1"/>
  <c r="E23" i="1"/>
  <c r="P22" i="1"/>
  <c r="M22" i="1"/>
  <c r="N22" i="1" s="1"/>
  <c r="K22" i="1"/>
  <c r="L22" i="1" s="1"/>
  <c r="J22" i="1"/>
  <c r="H22" i="1"/>
  <c r="G22" i="1"/>
  <c r="F22" i="1"/>
  <c r="E22" i="1"/>
  <c r="P21" i="1"/>
  <c r="M21" i="1"/>
  <c r="N21" i="1" s="1"/>
  <c r="K21" i="1"/>
  <c r="L21" i="1" s="1"/>
  <c r="J21" i="1"/>
  <c r="H21" i="1"/>
  <c r="G21" i="1"/>
  <c r="F21" i="1"/>
  <c r="E21" i="1"/>
  <c r="P20" i="1"/>
  <c r="M20" i="1"/>
  <c r="N20" i="1" s="1"/>
  <c r="K20" i="1"/>
  <c r="L20" i="1" s="1"/>
  <c r="J20" i="1"/>
  <c r="H20" i="1"/>
  <c r="G20" i="1"/>
  <c r="F20" i="1"/>
  <c r="E20" i="1"/>
  <c r="P19" i="1"/>
  <c r="M19" i="1"/>
  <c r="N19" i="1" s="1"/>
  <c r="K19" i="1"/>
  <c r="L19" i="1" s="1"/>
  <c r="J19" i="1"/>
  <c r="H19" i="1"/>
  <c r="G19" i="1"/>
  <c r="F19" i="1"/>
  <c r="E19" i="1"/>
  <c r="P18" i="1"/>
  <c r="M18" i="1"/>
  <c r="N18" i="1" s="1"/>
  <c r="K18" i="1"/>
  <c r="L18" i="1" s="1"/>
  <c r="J18" i="1"/>
  <c r="H18" i="1"/>
  <c r="G18" i="1"/>
  <c r="F18" i="1"/>
  <c r="E18" i="1"/>
  <c r="P17" i="1"/>
  <c r="M17" i="1"/>
  <c r="N17" i="1" s="1"/>
  <c r="K17" i="1"/>
  <c r="L17" i="1" s="1"/>
  <c r="J17" i="1"/>
  <c r="H17" i="1"/>
  <c r="G17" i="1"/>
  <c r="F17" i="1"/>
  <c r="E17" i="1"/>
  <c r="P16" i="1"/>
  <c r="M16" i="1"/>
  <c r="N16" i="1" s="1"/>
  <c r="K16" i="1"/>
  <c r="L16" i="1" s="1"/>
  <c r="J16" i="1"/>
  <c r="H16" i="1"/>
  <c r="G16" i="1"/>
  <c r="F16" i="1"/>
  <c r="E16" i="1"/>
  <c r="P15" i="1"/>
  <c r="M15" i="1"/>
  <c r="N15" i="1" s="1"/>
  <c r="K15" i="1"/>
  <c r="L15" i="1" s="1"/>
  <c r="J15" i="1"/>
  <c r="H15" i="1"/>
  <c r="G15" i="1"/>
  <c r="F15" i="1"/>
  <c r="E15" i="1"/>
  <c r="P14" i="1"/>
  <c r="M14" i="1"/>
  <c r="N14" i="1" s="1"/>
  <c r="K14" i="1"/>
  <c r="L14" i="1" s="1"/>
  <c r="J14" i="1"/>
  <c r="H14" i="1"/>
  <c r="G14" i="1"/>
  <c r="F14" i="1"/>
  <c r="E14" i="1"/>
  <c r="P13" i="1"/>
  <c r="M13" i="1"/>
  <c r="N13" i="1" s="1"/>
  <c r="K13" i="1"/>
  <c r="L13" i="1" s="1"/>
  <c r="J13" i="1"/>
  <c r="H13" i="1"/>
  <c r="G13" i="1"/>
  <c r="F13" i="1"/>
  <c r="E13" i="1"/>
  <c r="P12" i="1"/>
  <c r="M12" i="1"/>
  <c r="N12" i="1" s="1"/>
  <c r="K12" i="1"/>
  <c r="L12" i="1" s="1"/>
  <c r="J12" i="1"/>
  <c r="H12" i="1"/>
  <c r="G12" i="1"/>
  <c r="F12" i="1"/>
  <c r="E12" i="1"/>
  <c r="P11" i="1"/>
  <c r="M11" i="1"/>
  <c r="N11" i="1" s="1"/>
  <c r="K11" i="1"/>
  <c r="L11" i="1" s="1"/>
  <c r="J11" i="1"/>
  <c r="H11" i="1"/>
  <c r="G11" i="1"/>
  <c r="K53" i="1" s="1"/>
  <c r="F11" i="1"/>
  <c r="E11" i="1"/>
  <c r="K54" i="1" l="1"/>
  <c r="K52" i="1"/>
  <c r="K53" i="2"/>
  <c r="K54" i="2"/>
  <c r="K52" i="2"/>
  <c r="H11" i="2"/>
  <c r="K53" i="3"/>
  <c r="H11" i="3"/>
  <c r="K54" i="3"/>
  <c r="K52" i="3"/>
</calcChain>
</file>

<file path=xl/sharedStrings.xml><?xml version="1.0" encoding="utf-8"?>
<sst xmlns="http://schemas.openxmlformats.org/spreadsheetml/2006/main" count="563" uniqueCount="198">
  <si>
    <t>DAFTAR NILAI SISWA SMAN 9 SEMARANG SEMESTER GENAP TAHUN PELAJARAN 2018/2019</t>
  </si>
  <si>
    <t>Guru :</t>
  </si>
  <si>
    <t>Rokhis Rukhiyanto S.Pd.Gr.</t>
  </si>
  <si>
    <t>Kelas XII-MIPA 1</t>
  </si>
  <si>
    <t>Mapel :</t>
  </si>
  <si>
    <t>Bahasa Indonesia [ Kelompok A (Wajib) ]</t>
  </si>
  <si>
    <t>didownload 25/04/2019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</si>
  <si>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</si>
  <si>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</si>
  <si>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</si>
  <si>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</si>
  <si>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</si>
  <si>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</si>
  <si>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</si>
  <si>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</si>
  <si>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</si>
  <si>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</si>
  <si>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</si>
  <si>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</si>
  <si>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</si>
  <si>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</si>
  <si>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</si>
  <si>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</si>
  <si>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</si>
  <si>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</si>
  <si>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</si>
  <si>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</si>
  <si>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</si>
  <si>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</si>
  <si>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</si>
  <si>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</si>
  <si>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</si>
  <si>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</si>
  <si>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</si>
  <si>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</si>
  <si>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</si>
  <si>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</si>
  <si>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</si>
  <si>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</si>
  <si>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</si>
  <si>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</si>
  <si>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</si>
  <si>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</si>
  <si>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</si>
  <si>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</si>
  <si>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</si>
  <si>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</si>
  <si>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</si>
  <si>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</si>
  <si>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</si>
  <si>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</si>
  <si>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</si>
  <si>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</si>
  <si>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</si>
  <si>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</si>
  <si>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ALDHO PUTRA PRATAMA</t>
  </si>
  <si>
    <t>Predikat &amp; Deskripsi Pengetahuan</t>
  </si>
  <si>
    <t>ACUAN MENGISI DESKRIPSI</t>
  </si>
  <si>
    <t>ANIDA SALMA</t>
  </si>
  <si>
    <t>Minimal</t>
  </si>
  <si>
    <t>Maximal</t>
  </si>
  <si>
    <t>Predikat</t>
  </si>
  <si>
    <t xml:space="preserve">KODE </t>
  </si>
  <si>
    <t>PENGETAHUAN (SILAHKAN DI GANTI)</t>
  </si>
  <si>
    <t>KETRERAMPILAN (SILAHKAN DI GANTI)</t>
  </si>
  <si>
    <t>ID TEORI</t>
  </si>
  <si>
    <t>ID PRAKTEK</t>
  </si>
  <si>
    <t>AQIILA NAYUKU</t>
  </si>
  <si>
    <t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t>
  </si>
  <si>
    <t xml:space="preserve">Memiliki keterampilan dalam menyusun opini dalam bentuk artikel, kritik dan esai, mengonstruksi artikel, ktitik dan esai dengan memperhatikan kebahasaan, serta menulis refleksi tentang nilai-nilai yang terkandung dalam buku pengayaan fiksi dan nonfiksi. </t>
  </si>
  <si>
    <t>ARUM GURITNO LEMBAYUNG APITRA</t>
  </si>
  <si>
    <t>AULIA PUTRI FITRIANA</t>
  </si>
  <si>
    <t>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t>
  </si>
  <si>
    <t>Memiliki keterampilan dalam menyusun opini dalam bentuk artikel, kritik dan esai, mengonstruksi artikel, ktitik dan esai dengan memperhatikan kebahasaan. Namun, keterampilan menulis refleksi tentang nilai-nilai yang terkandung dalam buku pengayaan fiksi dan nonfiksi perlu ditingkatkan.</t>
  </si>
  <si>
    <t>BERDIKA MADU CAHYADARU</t>
  </si>
  <si>
    <t>BINTANG ALLJERRO SETYANEGARA</t>
  </si>
  <si>
    <t>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t>
  </si>
  <si>
    <t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t>
  </si>
  <si>
    <t>BOBBY RIZQI FEBRIANTO</t>
  </si>
  <si>
    <t>CANINE ARDIYANNISA</t>
  </si>
  <si>
    <t>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t>
  </si>
  <si>
    <t>Perlu peningkatan dalam menyusun opini dalam bentuk artikel, kritik dan esai, mengonstruksi artikel, ktitik dan esai dengan memperhatikan kebahasaan, serta menulis refleksi tentang nilai-nilai yang terkandung dalam buku pengayaan fiksi dan nonfiksi.</t>
  </si>
  <si>
    <t>DAFA KURNIA PUTRA</t>
  </si>
  <si>
    <t>DEBBY ALIN ANUGERAH DEWI</t>
  </si>
  <si>
    <t>DELFINA FEBRISTA MUSTIKASARI</t>
  </si>
  <si>
    <t>DHIA PUTRI WULANSARI</t>
  </si>
  <si>
    <t>FEDIANY CITRA SETYANI</t>
  </si>
  <si>
    <t>FITRA FAIZA NOOR FATIMAH</t>
  </si>
  <si>
    <t>Predikat &amp; Deskripsi Keterampilan</t>
  </si>
  <si>
    <t>INAYAH NURAINI</t>
  </si>
  <si>
    <t>IZZULHAQ ZVEZDA NASHR</t>
  </si>
  <si>
    <t>MARCELINA FAUZIYYAH</t>
  </si>
  <si>
    <t>MOHAMMAD RIFQI SATRIAMAS</t>
  </si>
  <si>
    <t>MUHAMMAD KHARIRRUSHOFA</t>
  </si>
  <si>
    <t>NADIA KHAIRUNNISA</t>
  </si>
  <si>
    <t>NADILA YU`TI AGHNIA</t>
  </si>
  <si>
    <t>NANDA HERYANTO WIBOWO</t>
  </si>
  <si>
    <t>NICO FERNADES</t>
  </si>
  <si>
    <t>NOVAN AKBAR FERIANTYO</t>
  </si>
  <si>
    <t>REGITA FITRI CAHYANI</t>
  </si>
  <si>
    <t>RENDRA MAS SAID</t>
  </si>
  <si>
    <t>RETNO WULANDARI NAHDAH RAFIFAH</t>
  </si>
  <si>
    <t>SAFRANI GRIFA ATIFIA</t>
  </si>
  <si>
    <t>SALSABILA ANANDA PUTRI ALRIDHO</t>
  </si>
  <si>
    <t>SALSABILLA ALTEZA PRAMESWARI</t>
  </si>
  <si>
    <t>SANDI LOKA ANANTA</t>
  </si>
  <si>
    <t>SYAHBANA ALFA ARFIANTO</t>
  </si>
  <si>
    <t>VITO VIVALDI ANTOXIDA</t>
  </si>
  <si>
    <t>YUSNIKA DEVI HARTAJI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</si>
  <si>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</si>
  <si>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</si>
  <si>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</si>
  <si>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</si>
  <si>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</si>
  <si>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</si>
  <si>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</si>
  <si>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</si>
  <si>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</si>
  <si>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</si>
  <si>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</si>
  <si>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</si>
  <si>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 xml:space="preserve">Nip. </t>
  </si>
  <si>
    <t>Kelas XII-MIPA 2</t>
  </si>
  <si>
    <t>ALFONSUS RENALDI RUSDIANTO</t>
  </si>
  <si>
    <t>ALYA NURUL NOVIANTI</t>
  </si>
  <si>
    <t>ANANDA AUDI IAN FAUZAN</t>
  </si>
  <si>
    <t>ANAS FAUZAN LAZUARDI</t>
  </si>
  <si>
    <t>ANDRY PATRIA PRADHANA</t>
  </si>
  <si>
    <t>ANIS YURISMAWATI</t>
  </si>
  <si>
    <t>ARINDITA FEBRIANI</t>
  </si>
  <si>
    <t>AULIA NADHILA CAHYANINGRUM</t>
  </si>
  <si>
    <t>AULIA TASYA WARDHANI FAUZI</t>
  </si>
  <si>
    <t>AULIA ZAHRA EKA NINGSIH</t>
  </si>
  <si>
    <t>AXELINO FARRELL ANDIKA</t>
  </si>
  <si>
    <t>BINTANG KEVIN KAHAYA</t>
  </si>
  <si>
    <t>DEANDRA AYU ADHZANI</t>
  </si>
  <si>
    <t>DONATEA LAKSITA DEWARI KUSUMA</t>
  </si>
  <si>
    <t>HEINRICH HENDRANANTO</t>
  </si>
  <si>
    <t>HERDIANAWATI WULAN SARI</t>
  </si>
  <si>
    <t>HERLY WAHYUDI</t>
  </si>
  <si>
    <t>IMAM HAFIIDZ NUUR</t>
  </si>
  <si>
    <t>INTAN ARMENIA MELATI</t>
  </si>
  <si>
    <t>ISA PRASETYANI</t>
  </si>
  <si>
    <t>JOIS AKSA GANEO</t>
  </si>
  <si>
    <t>LEONARDO OVIK DANANO</t>
  </si>
  <si>
    <t>MARIA BEATRICE VANIA PUTERI</t>
  </si>
  <si>
    <t>MEDICA PATRICIA</t>
  </si>
  <si>
    <t>MUHAMMAD ALIF MULYA SATRIANA</t>
  </si>
  <si>
    <t>MUHAMMAD REVY OKTAFIANO</t>
  </si>
  <si>
    <t>NADA HUWAIDA</t>
  </si>
  <si>
    <t>NADIA AZARINE</t>
  </si>
  <si>
    <t>NAIKE TIARA FANI</t>
  </si>
  <si>
    <t>PRIMASDIKTA ZIDANE PRADANA. S</t>
  </si>
  <si>
    <t>PUSPITA AJENG WIDYANTARI</t>
  </si>
  <si>
    <t>REZA DWI JAKA UTAMA</t>
  </si>
  <si>
    <t>RYMARSHA AUDRIANNE F</t>
  </si>
  <si>
    <t>SEPFIANDA EKA WIDHIRA</t>
  </si>
  <si>
    <t>SHANANDA ALVITA ARRIVIA</t>
  </si>
  <si>
    <t>WINA ELVATIKA SARI</t>
  </si>
  <si>
    <t>YOANNES DION PRADVENANTA</t>
  </si>
  <si>
    <t>Kelas XII-MIPA 3</t>
  </si>
  <si>
    <t>AGUNG PRASETYO</t>
  </si>
  <si>
    <t>AKBAR RAMADHAN</t>
  </si>
  <si>
    <t>ALYA NADHIFA DESTYA PUTRI</t>
  </si>
  <si>
    <t>AMIRA CHAIRUNNISA FADLIN</t>
  </si>
  <si>
    <t>ANGGANA ASDI FIRMANA</t>
  </si>
  <si>
    <t>ANINDHITYA YUDHANTA PRASETYA</t>
  </si>
  <si>
    <t>ARYA LANANG MAHESWARA PRIBADI</t>
  </si>
  <si>
    <t>AURORA ZAHRINA ADZHANI</t>
  </si>
  <si>
    <t>AYU SAGITA ARDANARESWARI</t>
  </si>
  <si>
    <t>CLARA ARYANCHANA KHAIRUNISSA</t>
  </si>
  <si>
    <t>DAHNIAR RAMADHANTY</t>
  </si>
  <si>
    <t>DEASY FITRIA UTAMI</t>
  </si>
  <si>
    <t>EDO NOORMAN ALFARIZI</t>
  </si>
  <si>
    <t>ELIZA LATIFIA FIRMANI</t>
  </si>
  <si>
    <t>ENI NURYANTI</t>
  </si>
  <si>
    <t>FADHILA ALYA DARINDRANI</t>
  </si>
  <si>
    <t>FEBRIENA NUR ALIFAH</t>
  </si>
  <si>
    <t>FORTUNELLA FARLYAGIZA</t>
  </si>
  <si>
    <t>GENTHA JAGAD BAGASKARA</t>
  </si>
  <si>
    <t>INTAN WAHYU WULANDARI</t>
  </si>
  <si>
    <t>IQBAL SAPRIANDI</t>
  </si>
  <si>
    <t>IVAN RIZKY HERMAWAN</t>
  </si>
  <si>
    <t>KINTAN JATI DEWI</t>
  </si>
  <si>
    <t>LIA QUSNUL QOTIMAH</t>
  </si>
  <si>
    <t>LINTANG RAMADANI ESTU M</t>
  </si>
  <si>
    <t>MAULANA DIMAS ADITYA WISNU PRAMUDYA</t>
  </si>
  <si>
    <t>MAYORA APRILIA YULITA</t>
  </si>
  <si>
    <t>MELLIANA DEWI</t>
  </si>
  <si>
    <t>MIRZA LUTHFAN ADYATMA</t>
  </si>
  <si>
    <t>MUHAMMAD ADAM AL HUSSEIN</t>
  </si>
  <si>
    <t>MUHAMMAD FARIS IHSAN</t>
  </si>
  <si>
    <t>NABILA CLARISA PUTRI</t>
  </si>
  <si>
    <t>NARENDRA ARDHIANSYAH</t>
  </si>
  <si>
    <t>RAIZY PERMANA AJI</t>
  </si>
  <si>
    <t>RR. PADANTYA SANCHIA RANI</t>
  </si>
  <si>
    <t>USIE WIRASETYA RAFIKA PUTRI</t>
  </si>
  <si>
    <t>YUSNIA MIFTAKHUL HUDA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</si>
</sst>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34" activePane="bottomRight" state="frozen"/>
      <selection pane="topRight"/>
      <selection pane="bottomLeft"/>
      <selection pane="bottomRight" activeCell="R11" sqref="R11:R4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7.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786</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203</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90243</v>
      </c>
      <c r="C11" s="19" t="s">
        <v>55</v>
      </c>
      <c r="D11" s="18"/>
      <c r="E11" s="28">
        <f t="shared" ref="E11:E50" si="0">IF((COUNTA(T11:AC11)&gt;0),(ROUND((AVERAGE(T11:AC11)),0)),"")</f>
        <v>91</v>
      </c>
      <c r="F11" s="28" t="str">
        <f t="shared" ref="F11:F50" si="1">IF(AND(ISNUMBER(E11),E11&gt;=1),IF(E11&lt;=$FD$13,$FE$13,IF(E11&lt;=$FD$14,$FE$14,IF(E11&lt;=$FD$15,$FE$15,IF(E11&lt;=$FD$16,$FE$16,)))), "")</f>
        <v>A</v>
      </c>
      <c r="G11" s="28">
        <f t="shared" ref="G11:G50" si="2">IF((COUNTA(T11:AD11)&gt;0),(ROUND((AVERAGE(T11:AD11)),0)),"")</f>
        <v>91</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1" s="28">
        <f t="shared" ref="K11:K50" si="5">IF((COUNTA(AF11:AO11)&gt;0),AVERAGE(AF11:AO11),"")</f>
        <v>89.93</v>
      </c>
      <c r="L11" s="28" t="str">
        <f t="shared" ref="L11:L50" si="6">IF(AND(ISNUMBER(K11),K11&gt;=1), IF(K11&lt;=$FD$27,$FE$27,IF(K11&lt;=$FD$28,$FE$28,IF(K11&lt;=$FD$29,$FE$29,IF(K11&lt;=$FD$30,$FE$30,)))), "")</f>
        <v>A</v>
      </c>
      <c r="M11" s="28">
        <f t="shared" ref="M11:M50" si="7">IF((COUNTA(AF11:AO11)&gt;0),AVERAGE(AF11:AO11),"")</f>
        <v>89.93</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1" s="39"/>
      <c r="R11" s="39" t="s">
        <v>8</v>
      </c>
      <c r="S11" s="18"/>
      <c r="T11" s="1">
        <v>90.86</v>
      </c>
      <c r="U11" s="1"/>
      <c r="V11" s="1"/>
      <c r="W11" s="1"/>
      <c r="X11" s="1"/>
      <c r="Y11" s="1"/>
      <c r="Z11" s="1"/>
      <c r="AA11" s="1"/>
      <c r="AB11" s="1"/>
      <c r="AC11" s="1"/>
      <c r="AD11" s="1"/>
      <c r="AE11" s="18"/>
      <c r="AF11" s="1">
        <v>89.93</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90257</v>
      </c>
      <c r="C12" s="19" t="s">
        <v>58</v>
      </c>
      <c r="D12" s="18"/>
      <c r="E12" s="28">
        <f t="shared" si="0"/>
        <v>94</v>
      </c>
      <c r="F12" s="28" t="str">
        <f t="shared" si="1"/>
        <v>A</v>
      </c>
      <c r="G12" s="28">
        <f t="shared" si="2"/>
        <v>94</v>
      </c>
      <c r="H12" s="28" t="str">
        <f t="shared" si="3"/>
        <v>A</v>
      </c>
      <c r="I12" s="36">
        <v>2</v>
      </c>
      <c r="J1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2" s="28">
        <f t="shared" si="5"/>
        <v>94.64</v>
      </c>
      <c r="L12" s="28" t="str">
        <f t="shared" si="6"/>
        <v>A</v>
      </c>
      <c r="M12" s="28">
        <f t="shared" si="7"/>
        <v>94.64</v>
      </c>
      <c r="N12" s="28" t="str">
        <f t="shared" si="8"/>
        <v>A</v>
      </c>
      <c r="O12" s="36">
        <v>2</v>
      </c>
      <c r="P1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2" s="39"/>
      <c r="R12" s="39" t="s">
        <v>8</v>
      </c>
      <c r="S12" s="18"/>
      <c r="T12" s="1">
        <v>94.29</v>
      </c>
      <c r="U12" s="1"/>
      <c r="V12" s="1"/>
      <c r="W12" s="1"/>
      <c r="X12" s="1"/>
      <c r="Y12" s="1"/>
      <c r="Z12" s="1"/>
      <c r="AA12" s="1"/>
      <c r="AB12" s="1"/>
      <c r="AC12" s="1"/>
      <c r="AD12" s="1"/>
      <c r="AE12" s="18"/>
      <c r="AF12" s="1">
        <v>94.64</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90271</v>
      </c>
      <c r="C13" s="19" t="s">
        <v>67</v>
      </c>
      <c r="D13" s="18"/>
      <c r="E13" s="28">
        <f t="shared" si="0"/>
        <v>91</v>
      </c>
      <c r="F13" s="28" t="str">
        <f t="shared" si="1"/>
        <v>A</v>
      </c>
      <c r="G13" s="28">
        <f t="shared" si="2"/>
        <v>91</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90.71</v>
      </c>
      <c r="L13" s="28" t="str">
        <f t="shared" si="6"/>
        <v>A</v>
      </c>
      <c r="M13" s="28">
        <f t="shared" si="7"/>
        <v>90.71</v>
      </c>
      <c r="N13" s="28" t="str">
        <f t="shared" si="8"/>
        <v>A</v>
      </c>
      <c r="O13" s="36">
        <v>2</v>
      </c>
      <c r="P1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3" s="39"/>
      <c r="R13" s="39" t="s">
        <v>8</v>
      </c>
      <c r="S13" s="18"/>
      <c r="T13" s="1">
        <v>91.43</v>
      </c>
      <c r="U13" s="1"/>
      <c r="V13" s="1"/>
      <c r="W13" s="1"/>
      <c r="X13" s="1"/>
      <c r="Y13" s="1"/>
      <c r="Z13" s="1"/>
      <c r="AA13" s="1"/>
      <c r="AB13" s="1"/>
      <c r="AC13" s="1"/>
      <c r="AD13" s="1"/>
      <c r="AE13" s="18"/>
      <c r="AF13" s="1">
        <v>90.71</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41701</v>
      </c>
      <c r="FK13" s="41">
        <v>41711</v>
      </c>
    </row>
    <row r="14" spans="1:167" x14ac:dyDescent="0.25">
      <c r="A14" s="19">
        <v>4</v>
      </c>
      <c r="B14" s="19">
        <v>90285</v>
      </c>
      <c r="C14" s="19" t="s">
        <v>70</v>
      </c>
      <c r="D14" s="18"/>
      <c r="E14" s="28">
        <f t="shared" si="0"/>
        <v>95</v>
      </c>
      <c r="F14" s="28" t="str">
        <f t="shared" si="1"/>
        <v>A</v>
      </c>
      <c r="G14" s="28">
        <f t="shared" si="2"/>
        <v>95</v>
      </c>
      <c r="H14" s="28" t="str">
        <f t="shared" si="3"/>
        <v>A</v>
      </c>
      <c r="I14" s="36">
        <v>1</v>
      </c>
      <c r="J14"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4" s="28">
        <f t="shared" si="5"/>
        <v>95.43</v>
      </c>
      <c r="L14" s="28" t="str">
        <f t="shared" si="6"/>
        <v>A</v>
      </c>
      <c r="M14" s="28">
        <f t="shared" si="7"/>
        <v>95.43</v>
      </c>
      <c r="N14" s="28" t="str">
        <f t="shared" si="8"/>
        <v>A</v>
      </c>
      <c r="O14" s="36">
        <v>1</v>
      </c>
      <c r="P14"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14" s="39"/>
      <c r="R14" s="39" t="s">
        <v>8</v>
      </c>
      <c r="S14" s="18"/>
      <c r="T14" s="1">
        <v>94.86</v>
      </c>
      <c r="U14" s="1"/>
      <c r="V14" s="1"/>
      <c r="W14" s="1"/>
      <c r="X14" s="1"/>
      <c r="Y14" s="1"/>
      <c r="Z14" s="1"/>
      <c r="AA14" s="1"/>
      <c r="AB14" s="1"/>
      <c r="AC14" s="1"/>
      <c r="AD14" s="1"/>
      <c r="AE14" s="18"/>
      <c r="AF14" s="1">
        <v>95.43</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90299</v>
      </c>
      <c r="C15" s="19" t="s">
        <v>71</v>
      </c>
      <c r="D15" s="18"/>
      <c r="E15" s="28">
        <f t="shared" si="0"/>
        <v>93</v>
      </c>
      <c r="F15" s="28" t="str">
        <f t="shared" si="1"/>
        <v>A</v>
      </c>
      <c r="G15" s="28">
        <f t="shared" si="2"/>
        <v>93</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93.07</v>
      </c>
      <c r="L15" s="28" t="str">
        <f t="shared" si="6"/>
        <v>A</v>
      </c>
      <c r="M15" s="28">
        <f t="shared" si="7"/>
        <v>93.07</v>
      </c>
      <c r="N15" s="28" t="str">
        <f t="shared" si="8"/>
        <v>A</v>
      </c>
      <c r="O15" s="36">
        <v>2</v>
      </c>
      <c r="P1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5" s="39"/>
      <c r="R15" s="39" t="s">
        <v>8</v>
      </c>
      <c r="S15" s="18"/>
      <c r="T15" s="1">
        <v>93.14</v>
      </c>
      <c r="U15" s="1"/>
      <c r="V15" s="1"/>
      <c r="W15" s="1"/>
      <c r="X15" s="1"/>
      <c r="Y15" s="1"/>
      <c r="Z15" s="1"/>
      <c r="AA15" s="1"/>
      <c r="AB15" s="1"/>
      <c r="AC15" s="1"/>
      <c r="AD15" s="1"/>
      <c r="AE15" s="18"/>
      <c r="AF15" s="1">
        <v>93.07</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41702</v>
      </c>
      <c r="FK15" s="41">
        <v>41712</v>
      </c>
    </row>
    <row r="16" spans="1:167" x14ac:dyDescent="0.25">
      <c r="A16" s="19">
        <v>6</v>
      </c>
      <c r="B16" s="19">
        <v>90313</v>
      </c>
      <c r="C16" s="19" t="s">
        <v>74</v>
      </c>
      <c r="D16" s="18"/>
      <c r="E16" s="28">
        <f t="shared" si="0"/>
        <v>90</v>
      </c>
      <c r="F16" s="28" t="str">
        <f t="shared" si="1"/>
        <v>A</v>
      </c>
      <c r="G16" s="28">
        <f t="shared" si="2"/>
        <v>90</v>
      </c>
      <c r="H16" s="28" t="str">
        <f t="shared" si="3"/>
        <v>A</v>
      </c>
      <c r="I16" s="36">
        <v>2</v>
      </c>
      <c r="J1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6" s="28">
        <f t="shared" si="5"/>
        <v>88.36</v>
      </c>
      <c r="L16" s="28" t="str">
        <f t="shared" si="6"/>
        <v>A</v>
      </c>
      <c r="M16" s="28">
        <f t="shared" si="7"/>
        <v>88.36</v>
      </c>
      <c r="N16" s="28" t="str">
        <f t="shared" si="8"/>
        <v>A</v>
      </c>
      <c r="O16" s="36">
        <v>3</v>
      </c>
      <c r="P1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6" s="39"/>
      <c r="R16" s="39" t="s">
        <v>8</v>
      </c>
      <c r="S16" s="18"/>
      <c r="T16" s="1">
        <v>89.71</v>
      </c>
      <c r="U16" s="1"/>
      <c r="V16" s="1"/>
      <c r="W16" s="1"/>
      <c r="X16" s="1"/>
      <c r="Y16" s="1"/>
      <c r="Z16" s="1"/>
      <c r="AA16" s="1"/>
      <c r="AB16" s="1"/>
      <c r="AC16" s="1"/>
      <c r="AD16" s="1"/>
      <c r="AE16" s="18"/>
      <c r="AF16" s="1">
        <v>88.36</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90327</v>
      </c>
      <c r="C17" s="19" t="s">
        <v>75</v>
      </c>
      <c r="D17" s="18"/>
      <c r="E17" s="28">
        <f t="shared" si="0"/>
        <v>93</v>
      </c>
      <c r="F17" s="28" t="str">
        <f t="shared" si="1"/>
        <v>A</v>
      </c>
      <c r="G17" s="28">
        <f t="shared" si="2"/>
        <v>93</v>
      </c>
      <c r="H17" s="28" t="str">
        <f t="shared" si="3"/>
        <v>A</v>
      </c>
      <c r="I17" s="36">
        <v>2</v>
      </c>
      <c r="J1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7" s="28">
        <f t="shared" si="5"/>
        <v>93.07</v>
      </c>
      <c r="L17" s="28" t="str">
        <f t="shared" si="6"/>
        <v>A</v>
      </c>
      <c r="M17" s="28">
        <f t="shared" si="7"/>
        <v>93.07</v>
      </c>
      <c r="N17" s="28" t="str">
        <f t="shared" si="8"/>
        <v>A</v>
      </c>
      <c r="O17" s="36">
        <v>2</v>
      </c>
      <c r="P1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7" s="39"/>
      <c r="R17" s="39" t="s">
        <v>8</v>
      </c>
      <c r="S17" s="18"/>
      <c r="T17" s="1">
        <v>93.14</v>
      </c>
      <c r="U17" s="1"/>
      <c r="V17" s="1"/>
      <c r="W17" s="1"/>
      <c r="X17" s="1"/>
      <c r="Y17" s="1"/>
      <c r="Z17" s="1"/>
      <c r="AA17" s="1"/>
      <c r="AB17" s="1"/>
      <c r="AC17" s="1"/>
      <c r="AD17" s="1"/>
      <c r="AE17" s="18"/>
      <c r="AF17" s="1">
        <v>93.07</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41703</v>
      </c>
      <c r="FK17" s="41">
        <v>41713</v>
      </c>
    </row>
    <row r="18" spans="1:167" x14ac:dyDescent="0.25">
      <c r="A18" s="19">
        <v>8</v>
      </c>
      <c r="B18" s="19">
        <v>90341</v>
      </c>
      <c r="C18" s="19" t="s">
        <v>78</v>
      </c>
      <c r="D18" s="18"/>
      <c r="E18" s="28">
        <f t="shared" si="0"/>
        <v>90</v>
      </c>
      <c r="F18" s="28" t="str">
        <f t="shared" si="1"/>
        <v>A</v>
      </c>
      <c r="G18" s="28">
        <f t="shared" si="2"/>
        <v>90</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88.36</v>
      </c>
      <c r="L18" s="28" t="str">
        <f t="shared" si="6"/>
        <v>A</v>
      </c>
      <c r="M18" s="28">
        <f t="shared" si="7"/>
        <v>88.36</v>
      </c>
      <c r="N18" s="28" t="str">
        <f t="shared" si="8"/>
        <v>A</v>
      </c>
      <c r="O18" s="36">
        <v>3</v>
      </c>
      <c r="P1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8" s="39"/>
      <c r="R18" s="39" t="s">
        <v>8</v>
      </c>
      <c r="S18" s="18"/>
      <c r="T18" s="1">
        <v>89.71</v>
      </c>
      <c r="U18" s="1"/>
      <c r="V18" s="1"/>
      <c r="W18" s="1"/>
      <c r="X18" s="1"/>
      <c r="Y18" s="1"/>
      <c r="Z18" s="1"/>
      <c r="AA18" s="1"/>
      <c r="AB18" s="1"/>
      <c r="AC18" s="1"/>
      <c r="AD18" s="1"/>
      <c r="AE18" s="18"/>
      <c r="AF18" s="1">
        <v>88.36</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100059</v>
      </c>
      <c r="C19" s="19" t="s">
        <v>79</v>
      </c>
      <c r="D19" s="18"/>
      <c r="E19" s="28">
        <f t="shared" si="0"/>
        <v>90</v>
      </c>
      <c r="F19" s="28" t="str">
        <f t="shared" si="1"/>
        <v>A</v>
      </c>
      <c r="G19" s="28">
        <f t="shared" si="2"/>
        <v>90</v>
      </c>
      <c r="H19" s="28" t="str">
        <f t="shared" si="3"/>
        <v>A</v>
      </c>
      <c r="I19" s="36">
        <v>2</v>
      </c>
      <c r="J1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9" s="28">
        <f t="shared" si="5"/>
        <v>88.36</v>
      </c>
      <c r="L19" s="28" t="str">
        <f t="shared" si="6"/>
        <v>A</v>
      </c>
      <c r="M19" s="28">
        <f t="shared" si="7"/>
        <v>88.36</v>
      </c>
      <c r="N19" s="28" t="str">
        <f t="shared" si="8"/>
        <v>A</v>
      </c>
      <c r="O19" s="36">
        <v>3</v>
      </c>
      <c r="P1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9" s="39"/>
      <c r="R19" s="39" t="s">
        <v>8</v>
      </c>
      <c r="S19" s="18"/>
      <c r="T19" s="1">
        <v>89.71</v>
      </c>
      <c r="U19" s="1"/>
      <c r="V19" s="1"/>
      <c r="W19" s="1"/>
      <c r="X19" s="1"/>
      <c r="Y19" s="1"/>
      <c r="Z19" s="1"/>
      <c r="AA19" s="1"/>
      <c r="AB19" s="1"/>
      <c r="AC19" s="1"/>
      <c r="AD19" s="1"/>
      <c r="AE19" s="18"/>
      <c r="AF19" s="1">
        <v>88.36</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41704</v>
      </c>
      <c r="FK19" s="41">
        <v>41714</v>
      </c>
    </row>
    <row r="20" spans="1:167" x14ac:dyDescent="0.25">
      <c r="A20" s="19">
        <v>10</v>
      </c>
      <c r="B20" s="19">
        <v>90355</v>
      </c>
      <c r="C20" s="19" t="s">
        <v>82</v>
      </c>
      <c r="D20" s="18"/>
      <c r="E20" s="28">
        <f t="shared" si="0"/>
        <v>90</v>
      </c>
      <c r="F20" s="28" t="str">
        <f t="shared" si="1"/>
        <v>A</v>
      </c>
      <c r="G20" s="28">
        <f t="shared" si="2"/>
        <v>90</v>
      </c>
      <c r="H20" s="28" t="str">
        <f t="shared" si="3"/>
        <v>A</v>
      </c>
      <c r="I20" s="36">
        <v>2</v>
      </c>
      <c r="J2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0" s="28">
        <f t="shared" si="5"/>
        <v>89.14</v>
      </c>
      <c r="L20" s="28" t="str">
        <f t="shared" si="6"/>
        <v>A</v>
      </c>
      <c r="M20" s="28">
        <f t="shared" si="7"/>
        <v>89.14</v>
      </c>
      <c r="N20" s="28" t="str">
        <f t="shared" si="8"/>
        <v>A</v>
      </c>
      <c r="O20" s="36">
        <v>2</v>
      </c>
      <c r="P20"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0" s="39"/>
      <c r="R20" s="39" t="s">
        <v>8</v>
      </c>
      <c r="S20" s="18"/>
      <c r="T20" s="1">
        <v>90.29</v>
      </c>
      <c r="U20" s="1"/>
      <c r="V20" s="1"/>
      <c r="W20" s="1"/>
      <c r="X20" s="1"/>
      <c r="Y20" s="1"/>
      <c r="Z20" s="1"/>
      <c r="AA20" s="1"/>
      <c r="AB20" s="1"/>
      <c r="AC20" s="1"/>
      <c r="AD20" s="1"/>
      <c r="AE20" s="18"/>
      <c r="AF20" s="1">
        <v>89.14</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90369</v>
      </c>
      <c r="C21" s="19" t="s">
        <v>83</v>
      </c>
      <c r="D21" s="18"/>
      <c r="E21" s="28">
        <f t="shared" si="0"/>
        <v>91</v>
      </c>
      <c r="F21" s="28" t="str">
        <f t="shared" si="1"/>
        <v>A</v>
      </c>
      <c r="G21" s="28">
        <f t="shared" si="2"/>
        <v>91</v>
      </c>
      <c r="H21" s="28" t="str">
        <f t="shared" si="3"/>
        <v>A</v>
      </c>
      <c r="I21" s="36">
        <v>2</v>
      </c>
      <c r="J2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1" s="28">
        <f t="shared" si="5"/>
        <v>89.93</v>
      </c>
      <c r="L21" s="28" t="str">
        <f t="shared" si="6"/>
        <v>A</v>
      </c>
      <c r="M21" s="28">
        <f t="shared" si="7"/>
        <v>89.93</v>
      </c>
      <c r="N21" s="28" t="str">
        <f t="shared" si="8"/>
        <v>A</v>
      </c>
      <c r="O21" s="36">
        <v>2</v>
      </c>
      <c r="P21"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1" s="39"/>
      <c r="R21" s="39" t="s">
        <v>8</v>
      </c>
      <c r="S21" s="18"/>
      <c r="T21" s="1">
        <v>90.86</v>
      </c>
      <c r="U21" s="1"/>
      <c r="V21" s="1"/>
      <c r="W21" s="1"/>
      <c r="X21" s="1"/>
      <c r="Y21" s="1"/>
      <c r="Z21" s="1"/>
      <c r="AA21" s="1"/>
      <c r="AB21" s="1"/>
      <c r="AC21" s="1"/>
      <c r="AD21" s="1"/>
      <c r="AE21" s="18"/>
      <c r="AF21" s="1">
        <v>89.93</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41705</v>
      </c>
      <c r="FK21" s="41">
        <v>41715</v>
      </c>
    </row>
    <row r="22" spans="1:167" x14ac:dyDescent="0.25">
      <c r="A22" s="19">
        <v>12</v>
      </c>
      <c r="B22" s="19">
        <v>90383</v>
      </c>
      <c r="C22" s="19" t="s">
        <v>84</v>
      </c>
      <c r="D22" s="18"/>
      <c r="E22" s="28">
        <f t="shared" si="0"/>
        <v>94</v>
      </c>
      <c r="F22" s="28" t="str">
        <f t="shared" si="1"/>
        <v>A</v>
      </c>
      <c r="G22" s="28">
        <f t="shared" si="2"/>
        <v>94</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93.86</v>
      </c>
      <c r="L22" s="28" t="str">
        <f t="shared" si="6"/>
        <v>A</v>
      </c>
      <c r="M22" s="28">
        <f t="shared" si="7"/>
        <v>93.86</v>
      </c>
      <c r="N22" s="28" t="str">
        <f t="shared" si="8"/>
        <v>A</v>
      </c>
      <c r="O22" s="36">
        <v>2</v>
      </c>
      <c r="P2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2" s="39"/>
      <c r="R22" s="39" t="s">
        <v>8</v>
      </c>
      <c r="S22" s="18"/>
      <c r="T22" s="1">
        <v>93.71</v>
      </c>
      <c r="U22" s="1"/>
      <c r="V22" s="1"/>
      <c r="W22" s="1"/>
      <c r="X22" s="1"/>
      <c r="Y22" s="1"/>
      <c r="Z22" s="1"/>
      <c r="AA22" s="1"/>
      <c r="AB22" s="1"/>
      <c r="AC22" s="1"/>
      <c r="AD22" s="1"/>
      <c r="AE22" s="18"/>
      <c r="AF22" s="1">
        <v>93.86</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90397</v>
      </c>
      <c r="C23" s="19" t="s">
        <v>85</v>
      </c>
      <c r="D23" s="18"/>
      <c r="E23" s="28">
        <f t="shared" si="0"/>
        <v>94</v>
      </c>
      <c r="F23" s="28" t="str">
        <f t="shared" si="1"/>
        <v>A</v>
      </c>
      <c r="G23" s="28">
        <f t="shared" si="2"/>
        <v>94</v>
      </c>
      <c r="H23" s="28" t="str">
        <f t="shared" si="3"/>
        <v>A</v>
      </c>
      <c r="I23" s="36">
        <v>2</v>
      </c>
      <c r="J2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3" s="28">
        <f t="shared" si="5"/>
        <v>93.86</v>
      </c>
      <c r="L23" s="28" t="str">
        <f t="shared" si="6"/>
        <v>A</v>
      </c>
      <c r="M23" s="28">
        <f t="shared" si="7"/>
        <v>93.86</v>
      </c>
      <c r="N23" s="28" t="str">
        <f t="shared" si="8"/>
        <v>A</v>
      </c>
      <c r="O23" s="36">
        <v>2</v>
      </c>
      <c r="P2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3" s="39"/>
      <c r="R23" s="39" t="s">
        <v>8</v>
      </c>
      <c r="S23" s="18"/>
      <c r="T23" s="1">
        <v>93.71</v>
      </c>
      <c r="U23" s="1"/>
      <c r="V23" s="1"/>
      <c r="W23" s="1"/>
      <c r="X23" s="1"/>
      <c r="Y23" s="1"/>
      <c r="Z23" s="1"/>
      <c r="AA23" s="1"/>
      <c r="AB23" s="1"/>
      <c r="AC23" s="1"/>
      <c r="AD23" s="1"/>
      <c r="AE23" s="18"/>
      <c r="AF23" s="1">
        <v>93.86</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41706</v>
      </c>
      <c r="FK23" s="41">
        <v>41716</v>
      </c>
    </row>
    <row r="24" spans="1:167" x14ac:dyDescent="0.25">
      <c r="A24" s="19">
        <v>14</v>
      </c>
      <c r="B24" s="19">
        <v>90411</v>
      </c>
      <c r="C24" s="19" t="s">
        <v>86</v>
      </c>
      <c r="D24" s="18"/>
      <c r="E24" s="28">
        <f t="shared" si="0"/>
        <v>92</v>
      </c>
      <c r="F24" s="28" t="str">
        <f t="shared" si="1"/>
        <v>A</v>
      </c>
      <c r="G24" s="28">
        <f t="shared" si="2"/>
        <v>92</v>
      </c>
      <c r="H24" s="28" t="str">
        <f t="shared" si="3"/>
        <v>A</v>
      </c>
      <c r="I24" s="36">
        <v>2</v>
      </c>
      <c r="J2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4" s="28">
        <f t="shared" si="5"/>
        <v>91.5</v>
      </c>
      <c r="L24" s="28" t="str">
        <f t="shared" si="6"/>
        <v>A</v>
      </c>
      <c r="M24" s="28">
        <f t="shared" si="7"/>
        <v>91.5</v>
      </c>
      <c r="N24" s="28" t="str">
        <f t="shared" si="8"/>
        <v>A</v>
      </c>
      <c r="O24" s="36">
        <v>2</v>
      </c>
      <c r="P2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4" s="39"/>
      <c r="R24" s="39" t="s">
        <v>8</v>
      </c>
      <c r="S24" s="18"/>
      <c r="T24" s="1">
        <v>92</v>
      </c>
      <c r="U24" s="1"/>
      <c r="V24" s="1"/>
      <c r="W24" s="1"/>
      <c r="X24" s="1"/>
      <c r="Y24" s="1"/>
      <c r="Z24" s="1"/>
      <c r="AA24" s="1"/>
      <c r="AB24" s="1"/>
      <c r="AC24" s="1"/>
      <c r="AD24" s="1"/>
      <c r="AE24" s="18"/>
      <c r="AF24" s="1">
        <v>91.5</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90425</v>
      </c>
      <c r="C25" s="19" t="s">
        <v>87</v>
      </c>
      <c r="D25" s="18"/>
      <c r="E25" s="28">
        <f t="shared" si="0"/>
        <v>93</v>
      </c>
      <c r="F25" s="28" t="str">
        <f t="shared" si="1"/>
        <v>A</v>
      </c>
      <c r="G25" s="28">
        <f t="shared" si="2"/>
        <v>93</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92.29</v>
      </c>
      <c r="L25" s="28" t="str">
        <f t="shared" si="6"/>
        <v>A</v>
      </c>
      <c r="M25" s="28">
        <f t="shared" si="7"/>
        <v>92.29</v>
      </c>
      <c r="N25" s="28" t="str">
        <f t="shared" si="8"/>
        <v>A</v>
      </c>
      <c r="O25" s="36">
        <v>2</v>
      </c>
      <c r="P2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5" s="39"/>
      <c r="R25" s="39" t="s">
        <v>8</v>
      </c>
      <c r="S25" s="18"/>
      <c r="T25" s="1">
        <v>92.57</v>
      </c>
      <c r="U25" s="1"/>
      <c r="V25" s="1"/>
      <c r="W25" s="1"/>
      <c r="X25" s="1"/>
      <c r="Y25" s="1"/>
      <c r="Z25" s="1"/>
      <c r="AA25" s="1"/>
      <c r="AB25" s="1"/>
      <c r="AC25" s="1"/>
      <c r="AD25" s="1"/>
      <c r="AE25" s="18"/>
      <c r="AF25" s="1">
        <v>92.29</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41707</v>
      </c>
      <c r="FK25" s="41">
        <v>41717</v>
      </c>
    </row>
    <row r="26" spans="1:167" x14ac:dyDescent="0.25">
      <c r="A26" s="19">
        <v>16</v>
      </c>
      <c r="B26" s="19">
        <v>90439</v>
      </c>
      <c r="C26" s="19" t="s">
        <v>89</v>
      </c>
      <c r="D26" s="18"/>
      <c r="E26" s="28">
        <f t="shared" si="0"/>
        <v>94</v>
      </c>
      <c r="F26" s="28" t="str">
        <f t="shared" si="1"/>
        <v>A</v>
      </c>
      <c r="G26" s="28">
        <f t="shared" si="2"/>
        <v>94</v>
      </c>
      <c r="H26" s="28" t="str">
        <f t="shared" si="3"/>
        <v>A</v>
      </c>
      <c r="I26" s="36">
        <v>2</v>
      </c>
      <c r="J2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6" s="28">
        <f t="shared" si="5"/>
        <v>94.64</v>
      </c>
      <c r="L26" s="28" t="str">
        <f t="shared" si="6"/>
        <v>A</v>
      </c>
      <c r="M26" s="28">
        <f t="shared" si="7"/>
        <v>94.64</v>
      </c>
      <c r="N26" s="28" t="str">
        <f t="shared" si="8"/>
        <v>A</v>
      </c>
      <c r="O26" s="36">
        <v>2</v>
      </c>
      <c r="P26"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6" s="39"/>
      <c r="R26" s="39" t="s">
        <v>8</v>
      </c>
      <c r="S26" s="18"/>
      <c r="T26" s="1">
        <v>94.29</v>
      </c>
      <c r="U26" s="1"/>
      <c r="V26" s="1"/>
      <c r="W26" s="1"/>
      <c r="X26" s="1"/>
      <c r="Y26" s="1"/>
      <c r="Z26" s="1"/>
      <c r="AA26" s="1"/>
      <c r="AB26" s="1"/>
      <c r="AC26" s="1"/>
      <c r="AD26" s="1"/>
      <c r="AE26" s="18"/>
      <c r="AF26" s="1">
        <v>94.64</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90453</v>
      </c>
      <c r="C27" s="19" t="s">
        <v>90</v>
      </c>
      <c r="D27" s="18"/>
      <c r="E27" s="28">
        <f t="shared" si="0"/>
        <v>94</v>
      </c>
      <c r="F27" s="28" t="str">
        <f t="shared" si="1"/>
        <v>A</v>
      </c>
      <c r="G27" s="28">
        <f t="shared" si="2"/>
        <v>94</v>
      </c>
      <c r="H27" s="28" t="str">
        <f t="shared" si="3"/>
        <v>A</v>
      </c>
      <c r="I27" s="36">
        <v>2</v>
      </c>
      <c r="J2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7" s="28">
        <f t="shared" si="5"/>
        <v>94.64</v>
      </c>
      <c r="L27" s="28" t="str">
        <f t="shared" si="6"/>
        <v>A</v>
      </c>
      <c r="M27" s="28">
        <f t="shared" si="7"/>
        <v>94.64</v>
      </c>
      <c r="N27" s="28" t="str">
        <f t="shared" si="8"/>
        <v>A</v>
      </c>
      <c r="O27" s="36">
        <v>2</v>
      </c>
      <c r="P2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7" s="39"/>
      <c r="R27" s="39" t="s">
        <v>8</v>
      </c>
      <c r="S27" s="18"/>
      <c r="T27" s="1">
        <v>94.29</v>
      </c>
      <c r="U27" s="1"/>
      <c r="V27" s="1"/>
      <c r="W27" s="1"/>
      <c r="X27" s="1"/>
      <c r="Y27" s="1"/>
      <c r="Z27" s="1"/>
      <c r="AA27" s="1"/>
      <c r="AB27" s="1"/>
      <c r="AC27" s="1"/>
      <c r="AD27" s="1"/>
      <c r="AE27" s="18"/>
      <c r="AF27" s="1">
        <v>94.64</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41708</v>
      </c>
      <c r="FK27" s="41">
        <v>41718</v>
      </c>
    </row>
    <row r="28" spans="1:167" x14ac:dyDescent="0.25">
      <c r="A28" s="19">
        <v>18</v>
      </c>
      <c r="B28" s="19">
        <v>90467</v>
      </c>
      <c r="C28" s="19" t="s">
        <v>91</v>
      </c>
      <c r="D28" s="18"/>
      <c r="E28" s="28">
        <f t="shared" si="0"/>
        <v>91</v>
      </c>
      <c r="F28" s="28" t="str">
        <f t="shared" si="1"/>
        <v>A</v>
      </c>
      <c r="G28" s="28">
        <f t="shared" si="2"/>
        <v>91</v>
      </c>
      <c r="H28" s="28" t="str">
        <f t="shared" si="3"/>
        <v>A</v>
      </c>
      <c r="I28" s="36">
        <v>2</v>
      </c>
      <c r="J2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8" s="28">
        <f t="shared" si="5"/>
        <v>90.71</v>
      </c>
      <c r="L28" s="28" t="str">
        <f t="shared" si="6"/>
        <v>A</v>
      </c>
      <c r="M28" s="28">
        <f t="shared" si="7"/>
        <v>90.71</v>
      </c>
      <c r="N28" s="28" t="str">
        <f t="shared" si="8"/>
        <v>A</v>
      </c>
      <c r="O28" s="36">
        <v>2</v>
      </c>
      <c r="P28"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8" s="39"/>
      <c r="R28" s="39" t="s">
        <v>8</v>
      </c>
      <c r="S28" s="18"/>
      <c r="T28" s="1">
        <v>91.43</v>
      </c>
      <c r="U28" s="1"/>
      <c r="V28" s="1"/>
      <c r="W28" s="1"/>
      <c r="X28" s="1"/>
      <c r="Y28" s="1"/>
      <c r="Z28" s="1"/>
      <c r="AA28" s="1"/>
      <c r="AB28" s="1"/>
      <c r="AC28" s="1"/>
      <c r="AD28" s="1"/>
      <c r="AE28" s="18"/>
      <c r="AF28" s="1">
        <v>90.71</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90481</v>
      </c>
      <c r="C29" s="19" t="s">
        <v>92</v>
      </c>
      <c r="D29" s="18"/>
      <c r="E29" s="28">
        <f t="shared" si="0"/>
        <v>89</v>
      </c>
      <c r="F29" s="28" t="str">
        <f t="shared" si="1"/>
        <v>A</v>
      </c>
      <c r="G29" s="28">
        <f t="shared" si="2"/>
        <v>89</v>
      </c>
      <c r="H29" s="28" t="str">
        <f t="shared" si="3"/>
        <v>A</v>
      </c>
      <c r="I29" s="36">
        <v>2</v>
      </c>
      <c r="J2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9" s="28">
        <f t="shared" si="5"/>
        <v>87.57</v>
      </c>
      <c r="L29" s="28" t="str">
        <f t="shared" si="6"/>
        <v>A</v>
      </c>
      <c r="M29" s="28">
        <f t="shared" si="7"/>
        <v>87.57</v>
      </c>
      <c r="N29" s="28" t="str">
        <f t="shared" si="8"/>
        <v>A</v>
      </c>
      <c r="O29" s="36">
        <v>3</v>
      </c>
      <c r="P2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9" s="39"/>
      <c r="R29" s="39" t="s">
        <v>8</v>
      </c>
      <c r="S29" s="18"/>
      <c r="T29" s="1">
        <v>89.14</v>
      </c>
      <c r="U29" s="1"/>
      <c r="V29" s="1"/>
      <c r="W29" s="1"/>
      <c r="X29" s="1"/>
      <c r="Y29" s="1"/>
      <c r="Z29" s="1"/>
      <c r="AA29" s="1"/>
      <c r="AB29" s="1"/>
      <c r="AC29" s="1"/>
      <c r="AD29" s="1"/>
      <c r="AE29" s="18"/>
      <c r="AF29" s="1">
        <v>87.57</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41709</v>
      </c>
      <c r="FK29" s="41">
        <v>41719</v>
      </c>
    </row>
    <row r="30" spans="1:167" x14ac:dyDescent="0.25">
      <c r="A30" s="19">
        <v>20</v>
      </c>
      <c r="B30" s="19">
        <v>90495</v>
      </c>
      <c r="C30" s="19" t="s">
        <v>93</v>
      </c>
      <c r="D30" s="18"/>
      <c r="E30" s="28">
        <f t="shared" si="0"/>
        <v>89</v>
      </c>
      <c r="F30" s="28" t="str">
        <f t="shared" si="1"/>
        <v>A</v>
      </c>
      <c r="G30" s="28">
        <f t="shared" si="2"/>
        <v>89</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86.79</v>
      </c>
      <c r="L30" s="28" t="str">
        <f t="shared" si="6"/>
        <v>A</v>
      </c>
      <c r="M30" s="28">
        <f t="shared" si="7"/>
        <v>86.79</v>
      </c>
      <c r="N30" s="28" t="str">
        <f t="shared" si="8"/>
        <v>A</v>
      </c>
      <c r="O30" s="36">
        <v>3</v>
      </c>
      <c r="P30"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0" s="39"/>
      <c r="R30" s="39" t="s">
        <v>8</v>
      </c>
      <c r="S30" s="18"/>
      <c r="T30" s="1">
        <v>88.57</v>
      </c>
      <c r="U30" s="1"/>
      <c r="V30" s="1"/>
      <c r="W30" s="1"/>
      <c r="X30" s="1"/>
      <c r="Y30" s="1"/>
      <c r="Z30" s="1"/>
      <c r="AA30" s="1"/>
      <c r="AB30" s="1"/>
      <c r="AC30" s="1"/>
      <c r="AD30" s="1"/>
      <c r="AE30" s="18"/>
      <c r="AF30" s="1">
        <v>86.79</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90509</v>
      </c>
      <c r="C31" s="19" t="s">
        <v>94</v>
      </c>
      <c r="D31" s="18"/>
      <c r="E31" s="28">
        <f t="shared" si="0"/>
        <v>94</v>
      </c>
      <c r="F31" s="28" t="str">
        <f t="shared" si="1"/>
        <v>A</v>
      </c>
      <c r="G31" s="28">
        <f t="shared" si="2"/>
        <v>94</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93.86</v>
      </c>
      <c r="L31" s="28" t="str">
        <f t="shared" si="6"/>
        <v>A</v>
      </c>
      <c r="M31" s="28">
        <f t="shared" si="7"/>
        <v>93.86</v>
      </c>
      <c r="N31" s="28" t="str">
        <f t="shared" si="8"/>
        <v>A</v>
      </c>
      <c r="O31" s="36">
        <v>2</v>
      </c>
      <c r="P31"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1" s="39"/>
      <c r="R31" s="39" t="s">
        <v>8</v>
      </c>
      <c r="S31" s="18"/>
      <c r="T31" s="1">
        <v>93.71</v>
      </c>
      <c r="U31" s="1"/>
      <c r="V31" s="1"/>
      <c r="W31" s="1"/>
      <c r="X31" s="1"/>
      <c r="Y31" s="1"/>
      <c r="Z31" s="1"/>
      <c r="AA31" s="1"/>
      <c r="AB31" s="1"/>
      <c r="AC31" s="1"/>
      <c r="AD31" s="1"/>
      <c r="AE31" s="18"/>
      <c r="AF31" s="1">
        <v>93.86</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41710</v>
      </c>
      <c r="FK31" s="41">
        <v>41720</v>
      </c>
    </row>
    <row r="32" spans="1:167" x14ac:dyDescent="0.25">
      <c r="A32" s="19">
        <v>22</v>
      </c>
      <c r="B32" s="19">
        <v>90523</v>
      </c>
      <c r="C32" s="19" t="s">
        <v>95</v>
      </c>
      <c r="D32" s="18"/>
      <c r="E32" s="28">
        <f t="shared" si="0"/>
        <v>94</v>
      </c>
      <c r="F32" s="28" t="str">
        <f t="shared" si="1"/>
        <v>A</v>
      </c>
      <c r="G32" s="28">
        <f t="shared" si="2"/>
        <v>94</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94.64</v>
      </c>
      <c r="L32" s="28" t="str">
        <f t="shared" si="6"/>
        <v>A</v>
      </c>
      <c r="M32" s="28">
        <f t="shared" si="7"/>
        <v>94.64</v>
      </c>
      <c r="N32" s="28" t="str">
        <f t="shared" si="8"/>
        <v>A</v>
      </c>
      <c r="O32" s="36">
        <v>2</v>
      </c>
      <c r="P3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2" s="39"/>
      <c r="R32" s="39" t="s">
        <v>8</v>
      </c>
      <c r="S32" s="18"/>
      <c r="T32" s="1">
        <v>94.29</v>
      </c>
      <c r="U32" s="1"/>
      <c r="V32" s="1"/>
      <c r="W32" s="1"/>
      <c r="X32" s="1"/>
      <c r="Y32" s="1"/>
      <c r="Z32" s="1"/>
      <c r="AA32" s="1"/>
      <c r="AB32" s="1"/>
      <c r="AC32" s="1"/>
      <c r="AD32" s="1"/>
      <c r="AE32" s="18"/>
      <c r="AF32" s="1">
        <v>94.64</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90537</v>
      </c>
      <c r="C33" s="19" t="s">
        <v>96</v>
      </c>
      <c r="D33" s="18"/>
      <c r="E33" s="28">
        <f t="shared" si="0"/>
        <v>91</v>
      </c>
      <c r="F33" s="28" t="str">
        <f t="shared" si="1"/>
        <v>A</v>
      </c>
      <c r="G33" s="28">
        <f t="shared" si="2"/>
        <v>91</v>
      </c>
      <c r="H33" s="28" t="str">
        <f t="shared" si="3"/>
        <v>A</v>
      </c>
      <c r="I33" s="36">
        <v>2</v>
      </c>
      <c r="J3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3" s="28">
        <f t="shared" si="5"/>
        <v>89.93</v>
      </c>
      <c r="L33" s="28" t="str">
        <f t="shared" si="6"/>
        <v>A</v>
      </c>
      <c r="M33" s="28">
        <f t="shared" si="7"/>
        <v>89.93</v>
      </c>
      <c r="N33" s="28" t="str">
        <f t="shared" si="8"/>
        <v>A</v>
      </c>
      <c r="O33" s="36">
        <v>2</v>
      </c>
      <c r="P3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3" s="39"/>
      <c r="R33" s="39" t="s">
        <v>8</v>
      </c>
      <c r="S33" s="18"/>
      <c r="T33" s="1">
        <v>90.86</v>
      </c>
      <c r="U33" s="1"/>
      <c r="V33" s="1"/>
      <c r="W33" s="1"/>
      <c r="X33" s="1"/>
      <c r="Y33" s="1"/>
      <c r="Z33" s="1"/>
      <c r="AA33" s="1"/>
      <c r="AB33" s="1"/>
      <c r="AC33" s="1"/>
      <c r="AD33" s="1"/>
      <c r="AE33" s="18"/>
      <c r="AF33" s="1">
        <v>89.93</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90551</v>
      </c>
      <c r="C34" s="19" t="s">
        <v>97</v>
      </c>
      <c r="D34" s="18"/>
      <c r="E34" s="28">
        <f t="shared" si="0"/>
        <v>89</v>
      </c>
      <c r="F34" s="28" t="str">
        <f t="shared" si="1"/>
        <v>A</v>
      </c>
      <c r="G34" s="28">
        <f t="shared" si="2"/>
        <v>89</v>
      </c>
      <c r="H34" s="28" t="str">
        <f t="shared" si="3"/>
        <v>A</v>
      </c>
      <c r="I34" s="36">
        <v>2</v>
      </c>
      <c r="J3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4" s="28">
        <f t="shared" si="5"/>
        <v>86.79</v>
      </c>
      <c r="L34" s="28" t="str">
        <f t="shared" si="6"/>
        <v>A</v>
      </c>
      <c r="M34" s="28">
        <f t="shared" si="7"/>
        <v>86.79</v>
      </c>
      <c r="N34" s="28" t="str">
        <f t="shared" si="8"/>
        <v>A</v>
      </c>
      <c r="O34" s="36">
        <v>3</v>
      </c>
      <c r="P3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4" s="39"/>
      <c r="R34" s="39" t="s">
        <v>8</v>
      </c>
      <c r="S34" s="18"/>
      <c r="T34" s="1">
        <v>88.57</v>
      </c>
      <c r="U34" s="1"/>
      <c r="V34" s="1"/>
      <c r="W34" s="1"/>
      <c r="X34" s="1"/>
      <c r="Y34" s="1"/>
      <c r="Z34" s="1"/>
      <c r="AA34" s="1"/>
      <c r="AB34" s="1"/>
      <c r="AC34" s="1"/>
      <c r="AD34" s="1"/>
      <c r="AE34" s="18"/>
      <c r="AF34" s="1">
        <v>86.79</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90565</v>
      </c>
      <c r="C35" s="19" t="s">
        <v>98</v>
      </c>
      <c r="D35" s="18"/>
      <c r="E35" s="28">
        <f t="shared" si="0"/>
        <v>88</v>
      </c>
      <c r="F35" s="28" t="str">
        <f t="shared" si="1"/>
        <v>A</v>
      </c>
      <c r="G35" s="28">
        <f t="shared" si="2"/>
        <v>88</v>
      </c>
      <c r="H35" s="28" t="str">
        <f t="shared" si="3"/>
        <v>A</v>
      </c>
      <c r="I35" s="36">
        <v>3</v>
      </c>
      <c r="J3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5" s="28">
        <f t="shared" si="5"/>
        <v>86</v>
      </c>
      <c r="L35" s="28" t="str">
        <f t="shared" si="6"/>
        <v>A</v>
      </c>
      <c r="M35" s="28">
        <f t="shared" si="7"/>
        <v>86</v>
      </c>
      <c r="N35" s="28" t="str">
        <f t="shared" si="8"/>
        <v>A</v>
      </c>
      <c r="O35" s="36">
        <v>3</v>
      </c>
      <c r="P3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5" s="39"/>
      <c r="R35" s="39" t="s">
        <v>8</v>
      </c>
      <c r="S35" s="18"/>
      <c r="T35" s="1">
        <v>88</v>
      </c>
      <c r="U35" s="1"/>
      <c r="V35" s="1"/>
      <c r="W35" s="1"/>
      <c r="X35" s="1"/>
      <c r="Y35" s="1"/>
      <c r="Z35" s="1"/>
      <c r="AA35" s="1"/>
      <c r="AB35" s="1"/>
      <c r="AC35" s="1"/>
      <c r="AD35" s="1"/>
      <c r="AE35" s="18"/>
      <c r="AF35" s="1">
        <v>86</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90579</v>
      </c>
      <c r="C36" s="19" t="s">
        <v>99</v>
      </c>
      <c r="D36" s="18"/>
      <c r="E36" s="28">
        <f t="shared" si="0"/>
        <v>94</v>
      </c>
      <c r="F36" s="28" t="str">
        <f t="shared" si="1"/>
        <v>A</v>
      </c>
      <c r="G36" s="28">
        <f t="shared" si="2"/>
        <v>94</v>
      </c>
      <c r="H36" s="28" t="str">
        <f t="shared" si="3"/>
        <v>A</v>
      </c>
      <c r="I36" s="36">
        <v>2</v>
      </c>
      <c r="J3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6" s="28">
        <f t="shared" si="5"/>
        <v>94.64</v>
      </c>
      <c r="L36" s="28" t="str">
        <f t="shared" si="6"/>
        <v>A</v>
      </c>
      <c r="M36" s="28">
        <f t="shared" si="7"/>
        <v>94.64</v>
      </c>
      <c r="N36" s="28" t="str">
        <f t="shared" si="8"/>
        <v>A</v>
      </c>
      <c r="O36" s="36">
        <v>2</v>
      </c>
      <c r="P36"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6" s="39"/>
      <c r="R36" s="39" t="s">
        <v>8</v>
      </c>
      <c r="S36" s="18"/>
      <c r="T36" s="1">
        <v>94.29</v>
      </c>
      <c r="U36" s="1"/>
      <c r="V36" s="1"/>
      <c r="W36" s="1"/>
      <c r="X36" s="1"/>
      <c r="Y36" s="1"/>
      <c r="Z36" s="1"/>
      <c r="AA36" s="1"/>
      <c r="AB36" s="1"/>
      <c r="AC36" s="1"/>
      <c r="AD36" s="1"/>
      <c r="AE36" s="18"/>
      <c r="AF36" s="1">
        <v>94.64</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90593</v>
      </c>
      <c r="C37" s="19" t="s">
        <v>100</v>
      </c>
      <c r="D37" s="18"/>
      <c r="E37" s="28">
        <f t="shared" si="0"/>
        <v>94</v>
      </c>
      <c r="F37" s="28" t="str">
        <f t="shared" si="1"/>
        <v>A</v>
      </c>
      <c r="G37" s="28">
        <f t="shared" si="2"/>
        <v>94</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93.86</v>
      </c>
      <c r="L37" s="28" t="str">
        <f t="shared" si="6"/>
        <v>A</v>
      </c>
      <c r="M37" s="28">
        <f t="shared" si="7"/>
        <v>93.86</v>
      </c>
      <c r="N37" s="28" t="str">
        <f t="shared" si="8"/>
        <v>A</v>
      </c>
      <c r="O37" s="36">
        <v>2</v>
      </c>
      <c r="P3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7" s="39"/>
      <c r="R37" s="39" t="s">
        <v>8</v>
      </c>
      <c r="S37" s="18"/>
      <c r="T37" s="1">
        <v>93.71</v>
      </c>
      <c r="U37" s="1"/>
      <c r="V37" s="1"/>
      <c r="W37" s="1"/>
      <c r="X37" s="1"/>
      <c r="Y37" s="1"/>
      <c r="Z37" s="1"/>
      <c r="AA37" s="1"/>
      <c r="AB37" s="1"/>
      <c r="AC37" s="1"/>
      <c r="AD37" s="1"/>
      <c r="AE37" s="18"/>
      <c r="AF37" s="1">
        <v>93.86</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90607</v>
      </c>
      <c r="C38" s="19" t="s">
        <v>101</v>
      </c>
      <c r="D38" s="18"/>
      <c r="E38" s="28">
        <f t="shared" si="0"/>
        <v>94</v>
      </c>
      <c r="F38" s="28" t="str">
        <f t="shared" si="1"/>
        <v>A</v>
      </c>
      <c r="G38" s="28">
        <f t="shared" si="2"/>
        <v>94</v>
      </c>
      <c r="H38" s="28" t="str">
        <f t="shared" si="3"/>
        <v>A</v>
      </c>
      <c r="I38" s="36">
        <v>2</v>
      </c>
      <c r="J3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8" s="28">
        <f t="shared" si="5"/>
        <v>93.86</v>
      </c>
      <c r="L38" s="28" t="str">
        <f t="shared" si="6"/>
        <v>A</v>
      </c>
      <c r="M38" s="28">
        <f t="shared" si="7"/>
        <v>93.86</v>
      </c>
      <c r="N38" s="28" t="str">
        <f t="shared" si="8"/>
        <v>A</v>
      </c>
      <c r="O38" s="36">
        <v>2</v>
      </c>
      <c r="P38"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8" s="39"/>
      <c r="R38" s="39" t="s">
        <v>8</v>
      </c>
      <c r="S38" s="18"/>
      <c r="T38" s="1">
        <v>93.71</v>
      </c>
      <c r="U38" s="1"/>
      <c r="V38" s="1"/>
      <c r="W38" s="1"/>
      <c r="X38" s="1"/>
      <c r="Y38" s="1"/>
      <c r="Z38" s="1"/>
      <c r="AA38" s="1"/>
      <c r="AB38" s="1"/>
      <c r="AC38" s="1"/>
      <c r="AD38" s="1"/>
      <c r="AE38" s="18"/>
      <c r="AF38" s="1">
        <v>93.86</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90621</v>
      </c>
      <c r="C39" s="19" t="s">
        <v>102</v>
      </c>
      <c r="D39" s="18"/>
      <c r="E39" s="28">
        <f t="shared" si="0"/>
        <v>91</v>
      </c>
      <c r="F39" s="28" t="str">
        <f t="shared" si="1"/>
        <v>A</v>
      </c>
      <c r="G39" s="28">
        <f t="shared" si="2"/>
        <v>91</v>
      </c>
      <c r="H39" s="28" t="str">
        <f t="shared" si="3"/>
        <v>A</v>
      </c>
      <c r="I39" s="36">
        <v>2</v>
      </c>
      <c r="J3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9" s="28">
        <f t="shared" si="5"/>
        <v>90.71</v>
      </c>
      <c r="L39" s="28" t="str">
        <f t="shared" si="6"/>
        <v>A</v>
      </c>
      <c r="M39" s="28">
        <f t="shared" si="7"/>
        <v>90.71</v>
      </c>
      <c r="N39" s="28" t="str">
        <f t="shared" si="8"/>
        <v>A</v>
      </c>
      <c r="O39" s="36">
        <v>2</v>
      </c>
      <c r="P39"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9" s="39"/>
      <c r="R39" s="39" t="s">
        <v>8</v>
      </c>
      <c r="S39" s="18"/>
      <c r="T39" s="1">
        <v>91.43</v>
      </c>
      <c r="U39" s="1"/>
      <c r="V39" s="1"/>
      <c r="W39" s="1"/>
      <c r="X39" s="1"/>
      <c r="Y39" s="1"/>
      <c r="Z39" s="1"/>
      <c r="AA39" s="1"/>
      <c r="AB39" s="1"/>
      <c r="AC39" s="1"/>
      <c r="AD39" s="1"/>
      <c r="AE39" s="18"/>
      <c r="AF39" s="1">
        <v>90.71</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90635</v>
      </c>
      <c r="C40" s="19" t="s">
        <v>103</v>
      </c>
      <c r="D40" s="18"/>
      <c r="E40" s="28">
        <f t="shared" si="0"/>
        <v>90</v>
      </c>
      <c r="F40" s="28" t="str">
        <f t="shared" si="1"/>
        <v>A</v>
      </c>
      <c r="G40" s="28">
        <f t="shared" si="2"/>
        <v>90</v>
      </c>
      <c r="H40" s="28" t="str">
        <f t="shared" si="3"/>
        <v>A</v>
      </c>
      <c r="I40" s="36">
        <v>2</v>
      </c>
      <c r="J4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0" s="28">
        <f t="shared" si="5"/>
        <v>88.36</v>
      </c>
      <c r="L40" s="28" t="str">
        <f t="shared" si="6"/>
        <v>A</v>
      </c>
      <c r="M40" s="28">
        <f t="shared" si="7"/>
        <v>88.36</v>
      </c>
      <c r="N40" s="28" t="str">
        <f t="shared" si="8"/>
        <v>A</v>
      </c>
      <c r="O40" s="36">
        <v>3</v>
      </c>
      <c r="P40"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0" s="39"/>
      <c r="R40" s="39" t="s">
        <v>8</v>
      </c>
      <c r="S40" s="18"/>
      <c r="T40" s="1">
        <v>89.71</v>
      </c>
      <c r="U40" s="1"/>
      <c r="V40" s="1"/>
      <c r="W40" s="1"/>
      <c r="X40" s="1"/>
      <c r="Y40" s="1"/>
      <c r="Z40" s="1"/>
      <c r="AA40" s="1"/>
      <c r="AB40" s="1"/>
      <c r="AC40" s="1"/>
      <c r="AD40" s="1"/>
      <c r="AE40" s="18"/>
      <c r="AF40" s="1">
        <v>88.36</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90649</v>
      </c>
      <c r="C41" s="19" t="s">
        <v>104</v>
      </c>
      <c r="D41" s="18"/>
      <c r="E41" s="28">
        <f t="shared" si="0"/>
        <v>92</v>
      </c>
      <c r="F41" s="28" t="str">
        <f t="shared" si="1"/>
        <v>A</v>
      </c>
      <c r="G41" s="28">
        <f t="shared" si="2"/>
        <v>92</v>
      </c>
      <c r="H41" s="28" t="str">
        <f t="shared" si="3"/>
        <v>A</v>
      </c>
      <c r="I41" s="36">
        <v>2</v>
      </c>
      <c r="J4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1" s="28">
        <f t="shared" si="5"/>
        <v>91.5</v>
      </c>
      <c r="L41" s="28" t="str">
        <f t="shared" si="6"/>
        <v>A</v>
      </c>
      <c r="M41" s="28">
        <f t="shared" si="7"/>
        <v>91.5</v>
      </c>
      <c r="N41" s="28" t="str">
        <f t="shared" si="8"/>
        <v>A</v>
      </c>
      <c r="O41" s="36">
        <v>2</v>
      </c>
      <c r="P41"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1" s="39"/>
      <c r="R41" s="39" t="s">
        <v>8</v>
      </c>
      <c r="S41" s="18"/>
      <c r="T41" s="1">
        <v>92</v>
      </c>
      <c r="U41" s="1"/>
      <c r="V41" s="1"/>
      <c r="W41" s="1"/>
      <c r="X41" s="1"/>
      <c r="Y41" s="1"/>
      <c r="Z41" s="1"/>
      <c r="AA41" s="1"/>
      <c r="AB41" s="1"/>
      <c r="AC41" s="1"/>
      <c r="AD41" s="1"/>
      <c r="AE41" s="18"/>
      <c r="AF41" s="1">
        <v>91.5</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90663</v>
      </c>
      <c r="C42" s="19" t="s">
        <v>105</v>
      </c>
      <c r="D42" s="18"/>
      <c r="E42" s="28">
        <f t="shared" si="0"/>
        <v>88</v>
      </c>
      <c r="F42" s="28" t="str">
        <f t="shared" si="1"/>
        <v>A</v>
      </c>
      <c r="G42" s="28">
        <f t="shared" si="2"/>
        <v>88</v>
      </c>
      <c r="H42" s="28" t="str">
        <f t="shared" si="3"/>
        <v>A</v>
      </c>
      <c r="I42" s="36">
        <v>3</v>
      </c>
      <c r="J4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2" s="28">
        <f t="shared" si="5"/>
        <v>86</v>
      </c>
      <c r="L42" s="28" t="str">
        <f t="shared" si="6"/>
        <v>A</v>
      </c>
      <c r="M42" s="28">
        <f t="shared" si="7"/>
        <v>86</v>
      </c>
      <c r="N42" s="28" t="str">
        <f t="shared" si="8"/>
        <v>A</v>
      </c>
      <c r="O42" s="36">
        <v>3</v>
      </c>
      <c r="P42"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2" s="39"/>
      <c r="R42" s="39" t="s">
        <v>8</v>
      </c>
      <c r="S42" s="18"/>
      <c r="T42" s="1">
        <v>88</v>
      </c>
      <c r="U42" s="1"/>
      <c r="V42" s="1"/>
      <c r="W42" s="1"/>
      <c r="X42" s="1"/>
      <c r="Y42" s="1"/>
      <c r="Z42" s="1"/>
      <c r="AA42" s="1"/>
      <c r="AB42" s="1"/>
      <c r="AC42" s="1"/>
      <c r="AD42" s="1"/>
      <c r="AE42" s="18"/>
      <c r="AF42" s="1">
        <v>86</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90677</v>
      </c>
      <c r="C43" s="19" t="s">
        <v>106</v>
      </c>
      <c r="D43" s="18"/>
      <c r="E43" s="28">
        <f t="shared" si="0"/>
        <v>93</v>
      </c>
      <c r="F43" s="28" t="str">
        <f t="shared" si="1"/>
        <v>A</v>
      </c>
      <c r="G43" s="28">
        <f t="shared" si="2"/>
        <v>93</v>
      </c>
      <c r="H43" s="28" t="str">
        <f t="shared" si="3"/>
        <v>A</v>
      </c>
      <c r="I43" s="36">
        <v>2</v>
      </c>
      <c r="J4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3" s="28">
        <f t="shared" si="5"/>
        <v>93.07</v>
      </c>
      <c r="L43" s="28" t="str">
        <f t="shared" si="6"/>
        <v>A</v>
      </c>
      <c r="M43" s="28">
        <f t="shared" si="7"/>
        <v>93.07</v>
      </c>
      <c r="N43" s="28" t="str">
        <f t="shared" si="8"/>
        <v>A</v>
      </c>
      <c r="O43" s="36">
        <v>2</v>
      </c>
      <c r="P4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3" s="39"/>
      <c r="R43" s="39" t="s">
        <v>8</v>
      </c>
      <c r="S43" s="18"/>
      <c r="T43" s="1">
        <v>93.14</v>
      </c>
      <c r="U43" s="1"/>
      <c r="V43" s="1"/>
      <c r="W43" s="1"/>
      <c r="X43" s="1"/>
      <c r="Y43" s="1"/>
      <c r="Z43" s="1"/>
      <c r="AA43" s="1"/>
      <c r="AB43" s="1"/>
      <c r="AC43" s="1"/>
      <c r="AD43" s="1"/>
      <c r="AE43" s="18"/>
      <c r="AF43" s="1">
        <v>93.07</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90691</v>
      </c>
      <c r="C44" s="19" t="s">
        <v>107</v>
      </c>
      <c r="D44" s="18"/>
      <c r="E44" s="28">
        <f t="shared" si="0"/>
        <v>95</v>
      </c>
      <c r="F44" s="28" t="str">
        <f t="shared" si="1"/>
        <v>A</v>
      </c>
      <c r="G44" s="28">
        <f t="shared" si="2"/>
        <v>95</v>
      </c>
      <c r="H44" s="28" t="str">
        <f t="shared" si="3"/>
        <v>A</v>
      </c>
      <c r="I44" s="36">
        <v>1</v>
      </c>
      <c r="J44"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4" s="28">
        <f t="shared" si="5"/>
        <v>95.43</v>
      </c>
      <c r="L44" s="28" t="str">
        <f t="shared" si="6"/>
        <v>A</v>
      </c>
      <c r="M44" s="28">
        <f t="shared" si="7"/>
        <v>95.43</v>
      </c>
      <c r="N44" s="28" t="str">
        <f t="shared" si="8"/>
        <v>A</v>
      </c>
      <c r="O44" s="36">
        <v>1</v>
      </c>
      <c r="P44"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44" s="39"/>
      <c r="R44" s="39" t="s">
        <v>8</v>
      </c>
      <c r="S44" s="18"/>
      <c r="T44" s="1">
        <v>94.86</v>
      </c>
      <c r="U44" s="1"/>
      <c r="V44" s="1"/>
      <c r="W44" s="1"/>
      <c r="X44" s="1"/>
      <c r="Y44" s="1"/>
      <c r="Z44" s="1"/>
      <c r="AA44" s="1"/>
      <c r="AB44" s="1"/>
      <c r="AC44" s="1"/>
      <c r="AD44" s="1"/>
      <c r="AE44" s="18"/>
      <c r="AF44" s="1">
        <v>95.43</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90705</v>
      </c>
      <c r="C45" s="19" t="s">
        <v>108</v>
      </c>
      <c r="D45" s="18"/>
      <c r="E45" s="28">
        <f t="shared" si="0"/>
        <v>96</v>
      </c>
      <c r="F45" s="28" t="str">
        <f t="shared" si="1"/>
        <v>A</v>
      </c>
      <c r="G45" s="28">
        <f t="shared" si="2"/>
        <v>96</v>
      </c>
      <c r="H45" s="28" t="str">
        <f t="shared" si="3"/>
        <v>A</v>
      </c>
      <c r="I45" s="36">
        <v>1</v>
      </c>
      <c r="J45"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5" s="28">
        <f t="shared" si="5"/>
        <v>97</v>
      </c>
      <c r="L45" s="28" t="str">
        <f t="shared" si="6"/>
        <v>A</v>
      </c>
      <c r="M45" s="28">
        <f t="shared" si="7"/>
        <v>97</v>
      </c>
      <c r="N45" s="28" t="str">
        <f t="shared" si="8"/>
        <v>A</v>
      </c>
      <c r="O45" s="36">
        <v>1</v>
      </c>
      <c r="P45"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45" s="39"/>
      <c r="R45" s="39" t="s">
        <v>8</v>
      </c>
      <c r="S45" s="18"/>
      <c r="T45" s="1">
        <v>96</v>
      </c>
      <c r="U45" s="1"/>
      <c r="V45" s="1"/>
      <c r="W45" s="1"/>
      <c r="X45" s="1"/>
      <c r="Y45" s="1"/>
      <c r="Z45" s="1"/>
      <c r="AA45" s="1"/>
      <c r="AB45" s="1"/>
      <c r="AC45" s="1"/>
      <c r="AD45" s="1"/>
      <c r="AE45" s="18"/>
      <c r="AF45" s="1">
        <v>97</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96</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88</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92.028571428571425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R50" sqref="R5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6.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786</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204</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90718</v>
      </c>
      <c r="C11" s="19" t="s">
        <v>123</v>
      </c>
      <c r="D11" s="18"/>
      <c r="E11" s="28">
        <f t="shared" ref="E11:E50" si="0">IF((COUNTA(T11:AC11)&gt;0),(ROUND((AVERAGE(T11:AC11)),0)),"")</f>
        <v>88</v>
      </c>
      <c r="F11" s="28" t="str">
        <f t="shared" ref="F11:F50" si="1">IF(AND(ISNUMBER(E11),E11&gt;=1),IF(E11&lt;=$FD$13,$FE$13,IF(E11&lt;=$FD$14,$FE$14,IF(E11&lt;=$FD$15,$FE$15,IF(E11&lt;=$FD$16,$FE$16,)))), "")</f>
        <v>A</v>
      </c>
      <c r="G11" s="28">
        <f t="shared" ref="G11:G50" si="2">IF((COUNTA(T11:AD11)&gt;0),(ROUND((AVERAGE(T11:AD11)),0)),"")</f>
        <v>88</v>
      </c>
      <c r="H11" s="28" t="str">
        <f t="shared" ref="H11:H50" si="3">IF(AND(ISNUMBER(G11),G11&gt;=1),IF(G11&lt;=$FD$13,$FE$13,IF(G11&lt;=$FD$14,$FE$14,IF(G11&lt;=$FD$15,$FE$15,IF(G11&lt;=$FD$16,$FE$16,)))), "")</f>
        <v>A</v>
      </c>
      <c r="I11" s="36">
        <v>3</v>
      </c>
      <c r="J11" s="28" t="str">
        <f t="shared" ref="J11:J50" si="4">IF(I11=$FG$13,$FH$13,IF(I11=$FG$15,$FH$15,IF(I11=$FG$17,$FH$17,IF(I11=$FG$19,$FH$19,IF(I11=$FG$21,$FH$21,IF(I11=$FG$23,$FH$23,IF(I11=$FG$25,$FH$25,IF(I11=$FG$27,$FH$27,IF(I11=$FG$29,$FH$29,IF(I11=$FG$31,$FH$31,""))))))))))</f>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1" s="28">
        <f t="shared" ref="K11:K50" si="5">IF((COUNTA(AF11:AO11)&gt;0),AVERAGE(AF11:AO11),"")</f>
        <v>86</v>
      </c>
      <c r="L11" s="28" t="str">
        <f t="shared" ref="L11:L50" si="6">IF(AND(ISNUMBER(K11),K11&gt;=1), IF(K11&lt;=$FD$27,$FE$27,IF(K11&lt;=$FD$28,$FE$28,IF(K11&lt;=$FD$29,$FE$29,IF(K11&lt;=$FD$30,$FE$30,)))), "")</f>
        <v>A</v>
      </c>
      <c r="M11" s="28">
        <f t="shared" ref="M11:M50" si="7">IF((COUNTA(AF11:AO11)&gt;0),AVERAGE(AF11:AO11),"")</f>
        <v>86</v>
      </c>
      <c r="N11" s="28" t="str">
        <f t="shared" ref="N11:N50" si="8">IF(AND(ISNUMBER(M11),M11&gt;=1), IF(M11&lt;=$FD$27,$FE$27,IF(M11&lt;=$FD$28,$FE$28,IF(M11&lt;=$FD$29,$FE$29,IF(M11&lt;=$FD$30,$FE$30,)))), "")</f>
        <v>A</v>
      </c>
      <c r="O11" s="36">
        <v>3</v>
      </c>
      <c r="P11" s="28" t="str">
        <f t="shared" ref="P11:P50" si="9">IF(O11=$FG$13,$FI$13,IF(O11=$FG$15,$FI$15,IF(O11=$FG$17,$FI$17,IF(O11=$FG$19,$FI$19,IF(O11=$FG$21,$FI$21,IF(O11=$FG$23,$FI$23,IF(O11=$FG$25,$FI$25,IF(O11=$FG$27,$FI$27,IF(O11=$FG$29,$FI$29,IF(O11=$FG$31,$FI$31,""))))))))))</f>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1" s="39"/>
      <c r="R11" s="39" t="s">
        <v>8</v>
      </c>
      <c r="S11" s="18"/>
      <c r="T11" s="1">
        <v>88</v>
      </c>
      <c r="U11" s="1"/>
      <c r="V11" s="1"/>
      <c r="W11" s="1"/>
      <c r="X11" s="1"/>
      <c r="Y11" s="1"/>
      <c r="Z11" s="1"/>
      <c r="AA11" s="1"/>
      <c r="AB11" s="1"/>
      <c r="AC11" s="1"/>
      <c r="AD11" s="1"/>
      <c r="AE11" s="18"/>
      <c r="AF11" s="1">
        <v>86</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90732</v>
      </c>
      <c r="C12" s="19" t="s">
        <v>124</v>
      </c>
      <c r="D12" s="18"/>
      <c r="E12" s="28">
        <f t="shared" si="0"/>
        <v>95</v>
      </c>
      <c r="F12" s="28" t="str">
        <f t="shared" si="1"/>
        <v>A</v>
      </c>
      <c r="G12" s="28">
        <f t="shared" si="2"/>
        <v>95</v>
      </c>
      <c r="H12" s="28" t="str">
        <f t="shared" si="3"/>
        <v>A</v>
      </c>
      <c r="I12" s="36">
        <v>1</v>
      </c>
      <c r="J12"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2" s="28">
        <f t="shared" si="5"/>
        <v>95.53</v>
      </c>
      <c r="L12" s="28" t="str">
        <f t="shared" si="6"/>
        <v>A</v>
      </c>
      <c r="M12" s="28">
        <f t="shared" si="7"/>
        <v>95.53</v>
      </c>
      <c r="N12" s="28" t="str">
        <f t="shared" si="8"/>
        <v>A</v>
      </c>
      <c r="O12" s="36">
        <v>1</v>
      </c>
      <c r="P12"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12" s="39"/>
      <c r="R12" s="39" t="s">
        <v>8</v>
      </c>
      <c r="S12" s="18"/>
      <c r="T12" s="1">
        <v>94.93</v>
      </c>
      <c r="U12" s="1"/>
      <c r="V12" s="1"/>
      <c r="W12" s="1"/>
      <c r="X12" s="1"/>
      <c r="Y12" s="1"/>
      <c r="Z12" s="1"/>
      <c r="AA12" s="1"/>
      <c r="AB12" s="1"/>
      <c r="AC12" s="1"/>
      <c r="AD12" s="1"/>
      <c r="AE12" s="18"/>
      <c r="AF12" s="1">
        <v>95.53</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90746</v>
      </c>
      <c r="C13" s="19" t="s">
        <v>125</v>
      </c>
      <c r="D13" s="18"/>
      <c r="E13" s="28">
        <f t="shared" si="0"/>
        <v>90</v>
      </c>
      <c r="F13" s="28" t="str">
        <f t="shared" si="1"/>
        <v>A</v>
      </c>
      <c r="G13" s="28">
        <f t="shared" si="2"/>
        <v>90</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88.93</v>
      </c>
      <c r="L13" s="28" t="str">
        <f t="shared" si="6"/>
        <v>A</v>
      </c>
      <c r="M13" s="28">
        <f t="shared" si="7"/>
        <v>88.93</v>
      </c>
      <c r="N13" s="28" t="str">
        <f t="shared" si="8"/>
        <v>A</v>
      </c>
      <c r="O13" s="36">
        <v>3</v>
      </c>
      <c r="P1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3" s="39"/>
      <c r="R13" s="39" t="s">
        <v>8</v>
      </c>
      <c r="S13" s="18"/>
      <c r="T13" s="1">
        <v>90.13</v>
      </c>
      <c r="U13" s="1"/>
      <c r="V13" s="1"/>
      <c r="W13" s="1"/>
      <c r="X13" s="1"/>
      <c r="Y13" s="1"/>
      <c r="Z13" s="1"/>
      <c r="AA13" s="1"/>
      <c r="AB13" s="1"/>
      <c r="AC13" s="1"/>
      <c r="AD13" s="1"/>
      <c r="AE13" s="18"/>
      <c r="AF13" s="1">
        <v>88.93</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41721</v>
      </c>
      <c r="FK13" s="41">
        <v>41731</v>
      </c>
    </row>
    <row r="14" spans="1:167" x14ac:dyDescent="0.25">
      <c r="A14" s="19">
        <v>4</v>
      </c>
      <c r="B14" s="19">
        <v>90760</v>
      </c>
      <c r="C14" s="19" t="s">
        <v>126</v>
      </c>
      <c r="D14" s="18"/>
      <c r="E14" s="28">
        <f t="shared" si="0"/>
        <v>90</v>
      </c>
      <c r="F14" s="28" t="str">
        <f t="shared" si="1"/>
        <v>A</v>
      </c>
      <c r="G14" s="28">
        <f t="shared" si="2"/>
        <v>90</v>
      </c>
      <c r="H14" s="28" t="str">
        <f t="shared" si="3"/>
        <v>A</v>
      </c>
      <c r="I14" s="36">
        <v>2</v>
      </c>
      <c r="J1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4" s="28">
        <f t="shared" si="5"/>
        <v>88.93</v>
      </c>
      <c r="L14" s="28" t="str">
        <f t="shared" si="6"/>
        <v>A</v>
      </c>
      <c r="M14" s="28">
        <f t="shared" si="7"/>
        <v>88.93</v>
      </c>
      <c r="N14" s="28" t="str">
        <f t="shared" si="8"/>
        <v>A</v>
      </c>
      <c r="O14" s="36">
        <v>3</v>
      </c>
      <c r="P1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4" s="39"/>
      <c r="R14" s="39" t="s">
        <v>8</v>
      </c>
      <c r="S14" s="18"/>
      <c r="T14" s="1">
        <v>90.13</v>
      </c>
      <c r="U14" s="1"/>
      <c r="V14" s="1"/>
      <c r="W14" s="1"/>
      <c r="X14" s="1"/>
      <c r="Y14" s="1"/>
      <c r="Z14" s="1"/>
      <c r="AA14" s="1"/>
      <c r="AB14" s="1"/>
      <c r="AC14" s="1"/>
      <c r="AD14" s="1"/>
      <c r="AE14" s="18"/>
      <c r="AF14" s="1">
        <v>88.93</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90774</v>
      </c>
      <c r="C15" s="19" t="s">
        <v>127</v>
      </c>
      <c r="D15" s="18"/>
      <c r="E15" s="28">
        <f t="shared" si="0"/>
        <v>90</v>
      </c>
      <c r="F15" s="28" t="str">
        <f t="shared" si="1"/>
        <v>A</v>
      </c>
      <c r="G15" s="28">
        <f t="shared" si="2"/>
        <v>90</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88.93</v>
      </c>
      <c r="L15" s="28" t="str">
        <f t="shared" si="6"/>
        <v>A</v>
      </c>
      <c r="M15" s="28">
        <f t="shared" si="7"/>
        <v>88.93</v>
      </c>
      <c r="N15" s="28" t="str">
        <f t="shared" si="8"/>
        <v>A</v>
      </c>
      <c r="O15" s="36">
        <v>3</v>
      </c>
      <c r="P1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5" s="39"/>
      <c r="R15" s="39" t="s">
        <v>8</v>
      </c>
      <c r="S15" s="18"/>
      <c r="T15" s="1">
        <v>90.13</v>
      </c>
      <c r="U15" s="1"/>
      <c r="V15" s="1"/>
      <c r="W15" s="1"/>
      <c r="X15" s="1"/>
      <c r="Y15" s="1"/>
      <c r="Z15" s="1"/>
      <c r="AA15" s="1"/>
      <c r="AB15" s="1"/>
      <c r="AC15" s="1"/>
      <c r="AD15" s="1"/>
      <c r="AE15" s="18"/>
      <c r="AF15" s="1">
        <v>88.93</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41722</v>
      </c>
      <c r="FK15" s="41">
        <v>41732</v>
      </c>
    </row>
    <row r="16" spans="1:167" x14ac:dyDescent="0.25">
      <c r="A16" s="19">
        <v>6</v>
      </c>
      <c r="B16" s="19">
        <v>90788</v>
      </c>
      <c r="C16" s="19" t="s">
        <v>128</v>
      </c>
      <c r="D16" s="18"/>
      <c r="E16" s="28">
        <f t="shared" si="0"/>
        <v>94</v>
      </c>
      <c r="F16" s="28" t="str">
        <f t="shared" si="1"/>
        <v>A</v>
      </c>
      <c r="G16" s="28">
        <f t="shared" si="2"/>
        <v>94</v>
      </c>
      <c r="H16" s="28" t="str">
        <f t="shared" si="3"/>
        <v>A</v>
      </c>
      <c r="I16" s="36">
        <v>2</v>
      </c>
      <c r="J1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6" s="28">
        <f t="shared" si="5"/>
        <v>94.8</v>
      </c>
      <c r="L16" s="28" t="str">
        <f t="shared" si="6"/>
        <v>A</v>
      </c>
      <c r="M16" s="28">
        <f t="shared" si="7"/>
        <v>94.8</v>
      </c>
      <c r="N16" s="28" t="str">
        <f t="shared" si="8"/>
        <v>A</v>
      </c>
      <c r="O16" s="36">
        <v>2</v>
      </c>
      <c r="P16"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6" s="39"/>
      <c r="R16" s="39" t="s">
        <v>8</v>
      </c>
      <c r="S16" s="18"/>
      <c r="T16" s="1">
        <v>94.4</v>
      </c>
      <c r="U16" s="1"/>
      <c r="V16" s="1"/>
      <c r="W16" s="1"/>
      <c r="X16" s="1"/>
      <c r="Y16" s="1"/>
      <c r="Z16" s="1"/>
      <c r="AA16" s="1"/>
      <c r="AB16" s="1"/>
      <c r="AC16" s="1"/>
      <c r="AD16" s="1"/>
      <c r="AE16" s="18"/>
      <c r="AF16" s="1">
        <v>94.8</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90802</v>
      </c>
      <c r="C17" s="19" t="s">
        <v>129</v>
      </c>
      <c r="D17" s="18"/>
      <c r="E17" s="28">
        <f t="shared" si="0"/>
        <v>96</v>
      </c>
      <c r="F17" s="28" t="str">
        <f t="shared" si="1"/>
        <v>A</v>
      </c>
      <c r="G17" s="28">
        <f t="shared" si="2"/>
        <v>96</v>
      </c>
      <c r="H17" s="28" t="str">
        <f t="shared" si="3"/>
        <v>A</v>
      </c>
      <c r="I17" s="36">
        <v>1</v>
      </c>
      <c r="J17"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7" s="28">
        <f t="shared" si="5"/>
        <v>97</v>
      </c>
      <c r="L17" s="28" t="str">
        <f t="shared" si="6"/>
        <v>A</v>
      </c>
      <c r="M17" s="28">
        <f t="shared" si="7"/>
        <v>97</v>
      </c>
      <c r="N17" s="28" t="str">
        <f t="shared" si="8"/>
        <v>A</v>
      </c>
      <c r="O17" s="36">
        <v>1</v>
      </c>
      <c r="P17"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17" s="39"/>
      <c r="R17" s="39" t="s">
        <v>8</v>
      </c>
      <c r="S17" s="18"/>
      <c r="T17" s="1">
        <v>96</v>
      </c>
      <c r="U17" s="1"/>
      <c r="V17" s="1"/>
      <c r="W17" s="1"/>
      <c r="X17" s="1"/>
      <c r="Y17" s="1"/>
      <c r="Z17" s="1"/>
      <c r="AA17" s="1"/>
      <c r="AB17" s="1"/>
      <c r="AC17" s="1"/>
      <c r="AD17" s="1"/>
      <c r="AE17" s="18"/>
      <c r="AF17" s="1">
        <v>97</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41723</v>
      </c>
      <c r="FK17" s="41">
        <v>41733</v>
      </c>
    </row>
    <row r="18" spans="1:167" x14ac:dyDescent="0.25">
      <c r="A18" s="19">
        <v>8</v>
      </c>
      <c r="B18" s="19">
        <v>90816</v>
      </c>
      <c r="C18" s="19" t="s">
        <v>130</v>
      </c>
      <c r="D18" s="18"/>
      <c r="E18" s="28">
        <f t="shared" si="0"/>
        <v>94</v>
      </c>
      <c r="F18" s="28" t="str">
        <f t="shared" si="1"/>
        <v>A</v>
      </c>
      <c r="G18" s="28">
        <f t="shared" si="2"/>
        <v>94</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94.8</v>
      </c>
      <c r="L18" s="28" t="str">
        <f t="shared" si="6"/>
        <v>A</v>
      </c>
      <c r="M18" s="28">
        <f t="shared" si="7"/>
        <v>94.8</v>
      </c>
      <c r="N18" s="28" t="str">
        <f t="shared" si="8"/>
        <v>A</v>
      </c>
      <c r="O18" s="36">
        <v>2</v>
      </c>
      <c r="P18"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8" s="39"/>
      <c r="R18" s="39" t="s">
        <v>8</v>
      </c>
      <c r="S18" s="18"/>
      <c r="T18" s="1">
        <v>94.4</v>
      </c>
      <c r="U18" s="1"/>
      <c r="V18" s="1"/>
      <c r="W18" s="1"/>
      <c r="X18" s="1"/>
      <c r="Y18" s="1"/>
      <c r="Z18" s="1"/>
      <c r="AA18" s="1"/>
      <c r="AB18" s="1"/>
      <c r="AC18" s="1"/>
      <c r="AD18" s="1"/>
      <c r="AE18" s="18"/>
      <c r="AF18" s="1">
        <v>94.8</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90830</v>
      </c>
      <c r="C19" s="19" t="s">
        <v>131</v>
      </c>
      <c r="D19" s="18"/>
      <c r="E19" s="28">
        <f t="shared" si="0"/>
        <v>92</v>
      </c>
      <c r="F19" s="28" t="str">
        <f t="shared" si="1"/>
        <v>A</v>
      </c>
      <c r="G19" s="28">
        <f t="shared" si="2"/>
        <v>92</v>
      </c>
      <c r="H19" s="28" t="str">
        <f t="shared" si="3"/>
        <v>A</v>
      </c>
      <c r="I19" s="36">
        <v>2</v>
      </c>
      <c r="J1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9" s="28">
        <f t="shared" si="5"/>
        <v>91.87</v>
      </c>
      <c r="L19" s="28" t="str">
        <f t="shared" si="6"/>
        <v>A</v>
      </c>
      <c r="M19" s="28">
        <f t="shared" si="7"/>
        <v>91.87</v>
      </c>
      <c r="N19" s="28" t="str">
        <f t="shared" si="8"/>
        <v>A</v>
      </c>
      <c r="O19" s="36">
        <v>2</v>
      </c>
      <c r="P19"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9" s="39"/>
      <c r="R19" s="39" t="s">
        <v>8</v>
      </c>
      <c r="S19" s="18"/>
      <c r="T19" s="1">
        <v>92.27</v>
      </c>
      <c r="U19" s="1"/>
      <c r="V19" s="1"/>
      <c r="W19" s="1"/>
      <c r="X19" s="1"/>
      <c r="Y19" s="1"/>
      <c r="Z19" s="1"/>
      <c r="AA19" s="1"/>
      <c r="AB19" s="1"/>
      <c r="AC19" s="1"/>
      <c r="AD19" s="1"/>
      <c r="AE19" s="18"/>
      <c r="AF19" s="1">
        <v>91.87</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41724</v>
      </c>
      <c r="FK19" s="41">
        <v>41734</v>
      </c>
    </row>
    <row r="20" spans="1:167" x14ac:dyDescent="0.25">
      <c r="A20" s="19">
        <v>10</v>
      </c>
      <c r="B20" s="19">
        <v>90844</v>
      </c>
      <c r="C20" s="19" t="s">
        <v>132</v>
      </c>
      <c r="D20" s="18"/>
      <c r="E20" s="28">
        <f t="shared" si="0"/>
        <v>95</v>
      </c>
      <c r="F20" s="28" t="str">
        <f t="shared" si="1"/>
        <v>A</v>
      </c>
      <c r="G20" s="28">
        <f t="shared" si="2"/>
        <v>95</v>
      </c>
      <c r="H20" s="28" t="str">
        <f t="shared" si="3"/>
        <v>A</v>
      </c>
      <c r="I20" s="36">
        <v>1</v>
      </c>
      <c r="J20"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0" s="28">
        <f t="shared" si="5"/>
        <v>96.27</v>
      </c>
      <c r="L20" s="28" t="str">
        <f t="shared" si="6"/>
        <v>A</v>
      </c>
      <c r="M20" s="28">
        <f t="shared" si="7"/>
        <v>96.27</v>
      </c>
      <c r="N20" s="28" t="str">
        <f t="shared" si="8"/>
        <v>A</v>
      </c>
      <c r="O20" s="36">
        <v>1</v>
      </c>
      <c r="P20"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20" s="39"/>
      <c r="R20" s="39" t="s">
        <v>8</v>
      </c>
      <c r="S20" s="18"/>
      <c r="T20" s="1">
        <v>95.47</v>
      </c>
      <c r="U20" s="1"/>
      <c r="V20" s="1"/>
      <c r="W20" s="1"/>
      <c r="X20" s="1"/>
      <c r="Y20" s="1"/>
      <c r="Z20" s="1"/>
      <c r="AA20" s="1"/>
      <c r="AB20" s="1"/>
      <c r="AC20" s="1"/>
      <c r="AD20" s="1"/>
      <c r="AE20" s="18"/>
      <c r="AF20" s="1">
        <v>96.27</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90858</v>
      </c>
      <c r="C21" s="19" t="s">
        <v>133</v>
      </c>
      <c r="D21" s="18"/>
      <c r="E21" s="28">
        <f t="shared" si="0"/>
        <v>95</v>
      </c>
      <c r="F21" s="28" t="str">
        <f t="shared" si="1"/>
        <v>A</v>
      </c>
      <c r="G21" s="28">
        <f t="shared" si="2"/>
        <v>95</v>
      </c>
      <c r="H21" s="28" t="str">
        <f t="shared" si="3"/>
        <v>A</v>
      </c>
      <c r="I21" s="36">
        <v>1</v>
      </c>
      <c r="J21"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1" s="28">
        <f t="shared" si="5"/>
        <v>95.53</v>
      </c>
      <c r="L21" s="28" t="str">
        <f t="shared" si="6"/>
        <v>A</v>
      </c>
      <c r="M21" s="28">
        <f t="shared" si="7"/>
        <v>95.53</v>
      </c>
      <c r="N21" s="28" t="str">
        <f t="shared" si="8"/>
        <v>A</v>
      </c>
      <c r="O21" s="36">
        <v>1</v>
      </c>
      <c r="P21"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21" s="39"/>
      <c r="R21" s="39" t="s">
        <v>8</v>
      </c>
      <c r="S21" s="18"/>
      <c r="T21" s="1">
        <v>94.93</v>
      </c>
      <c r="U21" s="1"/>
      <c r="V21" s="1"/>
      <c r="W21" s="1"/>
      <c r="X21" s="1"/>
      <c r="Y21" s="1"/>
      <c r="Z21" s="1"/>
      <c r="AA21" s="1"/>
      <c r="AB21" s="1"/>
      <c r="AC21" s="1"/>
      <c r="AD21" s="1"/>
      <c r="AE21" s="18"/>
      <c r="AF21" s="1">
        <v>95.53</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41725</v>
      </c>
      <c r="FK21" s="41">
        <v>41735</v>
      </c>
    </row>
    <row r="22" spans="1:167" x14ac:dyDescent="0.25">
      <c r="A22" s="19">
        <v>12</v>
      </c>
      <c r="B22" s="19">
        <v>90872</v>
      </c>
      <c r="C22" s="19" t="s">
        <v>134</v>
      </c>
      <c r="D22" s="18"/>
      <c r="E22" s="28">
        <f t="shared" si="0"/>
        <v>89</v>
      </c>
      <c r="F22" s="28" t="str">
        <f t="shared" si="1"/>
        <v>A</v>
      </c>
      <c r="G22" s="28">
        <f t="shared" si="2"/>
        <v>89</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87.47</v>
      </c>
      <c r="L22" s="28" t="str">
        <f t="shared" si="6"/>
        <v>A</v>
      </c>
      <c r="M22" s="28">
        <f t="shared" si="7"/>
        <v>87.47</v>
      </c>
      <c r="N22" s="28" t="str">
        <f t="shared" si="8"/>
        <v>A</v>
      </c>
      <c r="O22" s="36">
        <v>3</v>
      </c>
      <c r="P22"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2" s="39"/>
      <c r="R22" s="39" t="s">
        <v>8</v>
      </c>
      <c r="S22" s="18"/>
      <c r="T22" s="1">
        <v>89.07</v>
      </c>
      <c r="U22" s="1"/>
      <c r="V22" s="1"/>
      <c r="W22" s="1"/>
      <c r="X22" s="1"/>
      <c r="Y22" s="1"/>
      <c r="Z22" s="1"/>
      <c r="AA22" s="1"/>
      <c r="AB22" s="1"/>
      <c r="AC22" s="1"/>
      <c r="AD22" s="1"/>
      <c r="AE22" s="18"/>
      <c r="AF22" s="1">
        <v>87.47</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90886</v>
      </c>
      <c r="C23" s="19" t="s">
        <v>135</v>
      </c>
      <c r="D23" s="18"/>
      <c r="E23" s="28">
        <f t="shared" si="0"/>
        <v>91</v>
      </c>
      <c r="F23" s="28" t="str">
        <f t="shared" si="1"/>
        <v>A</v>
      </c>
      <c r="G23" s="28">
        <f t="shared" si="2"/>
        <v>91</v>
      </c>
      <c r="H23" s="28" t="str">
        <f t="shared" si="3"/>
        <v>A</v>
      </c>
      <c r="I23" s="36">
        <v>2</v>
      </c>
      <c r="J2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3" s="28">
        <f t="shared" si="5"/>
        <v>90.4</v>
      </c>
      <c r="L23" s="28" t="str">
        <f t="shared" si="6"/>
        <v>A</v>
      </c>
      <c r="M23" s="28">
        <f t="shared" si="7"/>
        <v>90.4</v>
      </c>
      <c r="N23" s="28" t="str">
        <f t="shared" si="8"/>
        <v>A</v>
      </c>
      <c r="O23" s="36">
        <v>2</v>
      </c>
      <c r="P2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3" s="39"/>
      <c r="R23" s="39" t="s">
        <v>8</v>
      </c>
      <c r="S23" s="18"/>
      <c r="T23" s="1">
        <v>91.2</v>
      </c>
      <c r="U23" s="1"/>
      <c r="V23" s="1"/>
      <c r="W23" s="1"/>
      <c r="X23" s="1"/>
      <c r="Y23" s="1"/>
      <c r="Z23" s="1"/>
      <c r="AA23" s="1"/>
      <c r="AB23" s="1"/>
      <c r="AC23" s="1"/>
      <c r="AD23" s="1"/>
      <c r="AE23" s="18"/>
      <c r="AF23" s="1">
        <v>90.4</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41726</v>
      </c>
      <c r="FK23" s="41">
        <v>41736</v>
      </c>
    </row>
    <row r="24" spans="1:167" x14ac:dyDescent="0.25">
      <c r="A24" s="19">
        <v>14</v>
      </c>
      <c r="B24" s="19">
        <v>90899</v>
      </c>
      <c r="C24" s="19" t="s">
        <v>136</v>
      </c>
      <c r="D24" s="18"/>
      <c r="E24" s="28">
        <f t="shared" si="0"/>
        <v>94</v>
      </c>
      <c r="F24" s="28" t="str">
        <f t="shared" si="1"/>
        <v>A</v>
      </c>
      <c r="G24" s="28">
        <f t="shared" si="2"/>
        <v>94</v>
      </c>
      <c r="H24" s="28" t="str">
        <f t="shared" si="3"/>
        <v>A</v>
      </c>
      <c r="I24" s="36">
        <v>2</v>
      </c>
      <c r="J2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4" s="28">
        <f t="shared" si="5"/>
        <v>94.8</v>
      </c>
      <c r="L24" s="28" t="str">
        <f t="shared" si="6"/>
        <v>A</v>
      </c>
      <c r="M24" s="28">
        <f t="shared" si="7"/>
        <v>94.8</v>
      </c>
      <c r="N24" s="28" t="str">
        <f t="shared" si="8"/>
        <v>A</v>
      </c>
      <c r="O24" s="36">
        <v>2</v>
      </c>
      <c r="P2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4" s="39"/>
      <c r="R24" s="39" t="s">
        <v>8</v>
      </c>
      <c r="S24" s="18"/>
      <c r="T24" s="1">
        <v>94.4</v>
      </c>
      <c r="U24" s="1"/>
      <c r="V24" s="1"/>
      <c r="W24" s="1"/>
      <c r="X24" s="1"/>
      <c r="Y24" s="1"/>
      <c r="Z24" s="1"/>
      <c r="AA24" s="1"/>
      <c r="AB24" s="1"/>
      <c r="AC24" s="1"/>
      <c r="AD24" s="1"/>
      <c r="AE24" s="18"/>
      <c r="AF24" s="1">
        <v>94.8</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90912</v>
      </c>
      <c r="C25" s="19" t="s">
        <v>137</v>
      </c>
      <c r="D25" s="18"/>
      <c r="E25" s="28">
        <f t="shared" si="0"/>
        <v>90</v>
      </c>
      <c r="F25" s="28" t="str">
        <f t="shared" si="1"/>
        <v>A</v>
      </c>
      <c r="G25" s="28">
        <f t="shared" si="2"/>
        <v>90</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88.93</v>
      </c>
      <c r="L25" s="28" t="str">
        <f t="shared" si="6"/>
        <v>A</v>
      </c>
      <c r="M25" s="28">
        <f t="shared" si="7"/>
        <v>88.93</v>
      </c>
      <c r="N25" s="28" t="str">
        <f t="shared" si="8"/>
        <v>A</v>
      </c>
      <c r="O25" s="36">
        <v>3</v>
      </c>
      <c r="P2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5" s="39"/>
      <c r="R25" s="39" t="s">
        <v>8</v>
      </c>
      <c r="S25" s="18"/>
      <c r="T25" s="1">
        <v>90.13</v>
      </c>
      <c r="U25" s="1"/>
      <c r="V25" s="1"/>
      <c r="W25" s="1"/>
      <c r="X25" s="1"/>
      <c r="Y25" s="1"/>
      <c r="Z25" s="1"/>
      <c r="AA25" s="1"/>
      <c r="AB25" s="1"/>
      <c r="AC25" s="1"/>
      <c r="AD25" s="1"/>
      <c r="AE25" s="18"/>
      <c r="AF25" s="1">
        <v>88.93</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41727</v>
      </c>
      <c r="FK25" s="41">
        <v>41737</v>
      </c>
    </row>
    <row r="26" spans="1:167" x14ac:dyDescent="0.25">
      <c r="A26" s="19">
        <v>16</v>
      </c>
      <c r="B26" s="19">
        <v>90926</v>
      </c>
      <c r="C26" s="19" t="s">
        <v>138</v>
      </c>
      <c r="D26" s="18"/>
      <c r="E26" s="28">
        <f t="shared" si="0"/>
        <v>94</v>
      </c>
      <c r="F26" s="28" t="str">
        <f t="shared" si="1"/>
        <v>A</v>
      </c>
      <c r="G26" s="28">
        <f t="shared" si="2"/>
        <v>94</v>
      </c>
      <c r="H26" s="28" t="str">
        <f t="shared" si="3"/>
        <v>A</v>
      </c>
      <c r="I26" s="36">
        <v>2</v>
      </c>
      <c r="J2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6" s="28">
        <f t="shared" si="5"/>
        <v>94.8</v>
      </c>
      <c r="L26" s="28" t="str">
        <f t="shared" si="6"/>
        <v>A</v>
      </c>
      <c r="M26" s="28">
        <f t="shared" si="7"/>
        <v>94.8</v>
      </c>
      <c r="N26" s="28" t="str">
        <f t="shared" si="8"/>
        <v>A</v>
      </c>
      <c r="O26" s="36">
        <v>2</v>
      </c>
      <c r="P26"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6" s="39"/>
      <c r="R26" s="39" t="s">
        <v>8</v>
      </c>
      <c r="S26" s="18"/>
      <c r="T26" s="1">
        <v>94.4</v>
      </c>
      <c r="U26" s="1"/>
      <c r="V26" s="1"/>
      <c r="W26" s="1"/>
      <c r="X26" s="1"/>
      <c r="Y26" s="1"/>
      <c r="Z26" s="1"/>
      <c r="AA26" s="1"/>
      <c r="AB26" s="1"/>
      <c r="AC26" s="1"/>
      <c r="AD26" s="1"/>
      <c r="AE26" s="18"/>
      <c r="AF26" s="1">
        <v>94.8</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90940</v>
      </c>
      <c r="C27" s="19" t="s">
        <v>139</v>
      </c>
      <c r="D27" s="18"/>
      <c r="E27" s="28">
        <f t="shared" si="0"/>
        <v>91</v>
      </c>
      <c r="F27" s="28" t="str">
        <f t="shared" si="1"/>
        <v>A</v>
      </c>
      <c r="G27" s="28">
        <f t="shared" si="2"/>
        <v>91</v>
      </c>
      <c r="H27" s="28" t="str">
        <f t="shared" si="3"/>
        <v>A</v>
      </c>
      <c r="I27" s="36">
        <v>2</v>
      </c>
      <c r="J2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7" s="28">
        <f t="shared" si="5"/>
        <v>89.67</v>
      </c>
      <c r="L27" s="28" t="str">
        <f t="shared" si="6"/>
        <v>A</v>
      </c>
      <c r="M27" s="28">
        <f t="shared" si="7"/>
        <v>89.67</v>
      </c>
      <c r="N27" s="28" t="str">
        <f t="shared" si="8"/>
        <v>A</v>
      </c>
      <c r="O27" s="36">
        <v>2</v>
      </c>
      <c r="P2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7" s="39"/>
      <c r="R27" s="39" t="s">
        <v>8</v>
      </c>
      <c r="S27" s="18"/>
      <c r="T27" s="1">
        <v>90.67</v>
      </c>
      <c r="U27" s="1"/>
      <c r="V27" s="1"/>
      <c r="W27" s="1"/>
      <c r="X27" s="1"/>
      <c r="Y27" s="1"/>
      <c r="Z27" s="1"/>
      <c r="AA27" s="1"/>
      <c r="AB27" s="1"/>
      <c r="AC27" s="1"/>
      <c r="AD27" s="1"/>
      <c r="AE27" s="18"/>
      <c r="AF27" s="1">
        <v>89.67</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41728</v>
      </c>
      <c r="FK27" s="41">
        <v>41738</v>
      </c>
    </row>
    <row r="28" spans="1:167" x14ac:dyDescent="0.25">
      <c r="A28" s="19">
        <v>18</v>
      </c>
      <c r="B28" s="19">
        <v>90954</v>
      </c>
      <c r="C28" s="19" t="s">
        <v>140</v>
      </c>
      <c r="D28" s="18"/>
      <c r="E28" s="28">
        <f t="shared" si="0"/>
        <v>90</v>
      </c>
      <c r="F28" s="28" t="str">
        <f t="shared" si="1"/>
        <v>A</v>
      </c>
      <c r="G28" s="28">
        <f t="shared" si="2"/>
        <v>90</v>
      </c>
      <c r="H28" s="28" t="str">
        <f t="shared" si="3"/>
        <v>A</v>
      </c>
      <c r="I28" s="36">
        <v>2</v>
      </c>
      <c r="J2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8" s="28">
        <f t="shared" si="5"/>
        <v>88.2</v>
      </c>
      <c r="L28" s="28" t="str">
        <f t="shared" si="6"/>
        <v>A</v>
      </c>
      <c r="M28" s="28">
        <f t="shared" si="7"/>
        <v>88.2</v>
      </c>
      <c r="N28" s="28" t="str">
        <f t="shared" si="8"/>
        <v>A</v>
      </c>
      <c r="O28" s="36">
        <v>3</v>
      </c>
      <c r="P2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8" s="39"/>
      <c r="R28" s="39" t="s">
        <v>8</v>
      </c>
      <c r="S28" s="18"/>
      <c r="T28" s="1">
        <v>89.6</v>
      </c>
      <c r="U28" s="1"/>
      <c r="V28" s="1"/>
      <c r="W28" s="1"/>
      <c r="X28" s="1"/>
      <c r="Y28" s="1"/>
      <c r="Z28" s="1"/>
      <c r="AA28" s="1"/>
      <c r="AB28" s="1"/>
      <c r="AC28" s="1"/>
      <c r="AD28" s="1"/>
      <c r="AE28" s="18"/>
      <c r="AF28" s="1">
        <v>88.2</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90968</v>
      </c>
      <c r="C29" s="19" t="s">
        <v>141</v>
      </c>
      <c r="D29" s="18"/>
      <c r="E29" s="28">
        <f t="shared" si="0"/>
        <v>93</v>
      </c>
      <c r="F29" s="28" t="str">
        <f t="shared" si="1"/>
        <v>A</v>
      </c>
      <c r="G29" s="28">
        <f t="shared" si="2"/>
        <v>93</v>
      </c>
      <c r="H29" s="28" t="str">
        <f t="shared" si="3"/>
        <v>A</v>
      </c>
      <c r="I29" s="36">
        <v>2</v>
      </c>
      <c r="J2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9" s="28">
        <f t="shared" si="5"/>
        <v>92.6</v>
      </c>
      <c r="L29" s="28" t="str">
        <f t="shared" si="6"/>
        <v>A</v>
      </c>
      <c r="M29" s="28">
        <f t="shared" si="7"/>
        <v>92.6</v>
      </c>
      <c r="N29" s="28" t="str">
        <f t="shared" si="8"/>
        <v>A</v>
      </c>
      <c r="O29" s="36">
        <v>2</v>
      </c>
      <c r="P29"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9" s="39"/>
      <c r="R29" s="39" t="s">
        <v>8</v>
      </c>
      <c r="S29" s="18"/>
      <c r="T29" s="1">
        <v>92.8</v>
      </c>
      <c r="U29" s="1"/>
      <c r="V29" s="1"/>
      <c r="W29" s="1"/>
      <c r="X29" s="1"/>
      <c r="Y29" s="1"/>
      <c r="Z29" s="1"/>
      <c r="AA29" s="1"/>
      <c r="AB29" s="1"/>
      <c r="AC29" s="1"/>
      <c r="AD29" s="1"/>
      <c r="AE29" s="18"/>
      <c r="AF29" s="1">
        <v>92.6</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41729</v>
      </c>
      <c r="FK29" s="41">
        <v>41739</v>
      </c>
    </row>
    <row r="30" spans="1:167" x14ac:dyDescent="0.25">
      <c r="A30" s="19">
        <v>20</v>
      </c>
      <c r="B30" s="19">
        <v>90982</v>
      </c>
      <c r="C30" s="19" t="s">
        <v>142</v>
      </c>
      <c r="D30" s="18"/>
      <c r="E30" s="28">
        <f t="shared" si="0"/>
        <v>93</v>
      </c>
      <c r="F30" s="28" t="str">
        <f t="shared" si="1"/>
        <v>A</v>
      </c>
      <c r="G30" s="28">
        <f t="shared" si="2"/>
        <v>93</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92.6</v>
      </c>
      <c r="L30" s="28" t="str">
        <f t="shared" si="6"/>
        <v>A</v>
      </c>
      <c r="M30" s="28">
        <f t="shared" si="7"/>
        <v>92.6</v>
      </c>
      <c r="N30" s="28" t="str">
        <f t="shared" si="8"/>
        <v>A</v>
      </c>
      <c r="O30" s="36">
        <v>2</v>
      </c>
      <c r="P30"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0" s="39"/>
      <c r="R30" s="39" t="s">
        <v>8</v>
      </c>
      <c r="S30" s="18"/>
      <c r="T30" s="1">
        <v>92.8</v>
      </c>
      <c r="U30" s="1"/>
      <c r="V30" s="1"/>
      <c r="W30" s="1"/>
      <c r="X30" s="1"/>
      <c r="Y30" s="1"/>
      <c r="Z30" s="1"/>
      <c r="AA30" s="1"/>
      <c r="AB30" s="1"/>
      <c r="AC30" s="1"/>
      <c r="AD30" s="1"/>
      <c r="AE30" s="18"/>
      <c r="AF30" s="1">
        <v>92.6</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90996</v>
      </c>
      <c r="C31" s="19" t="s">
        <v>143</v>
      </c>
      <c r="D31" s="18"/>
      <c r="E31" s="28">
        <f t="shared" si="0"/>
        <v>95</v>
      </c>
      <c r="F31" s="28" t="str">
        <f t="shared" si="1"/>
        <v>A</v>
      </c>
      <c r="G31" s="28">
        <f t="shared" si="2"/>
        <v>95</v>
      </c>
      <c r="H31" s="28" t="str">
        <f t="shared" si="3"/>
        <v>A</v>
      </c>
      <c r="I31" s="36">
        <v>1</v>
      </c>
      <c r="J31"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1" s="28">
        <f t="shared" si="5"/>
        <v>95.53</v>
      </c>
      <c r="L31" s="28" t="str">
        <f t="shared" si="6"/>
        <v>A</v>
      </c>
      <c r="M31" s="28">
        <f t="shared" si="7"/>
        <v>95.53</v>
      </c>
      <c r="N31" s="28" t="str">
        <f t="shared" si="8"/>
        <v>A</v>
      </c>
      <c r="O31" s="36">
        <v>1</v>
      </c>
      <c r="P31"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31" s="39"/>
      <c r="R31" s="39" t="s">
        <v>8</v>
      </c>
      <c r="S31" s="18"/>
      <c r="T31" s="1">
        <v>94.93</v>
      </c>
      <c r="U31" s="1"/>
      <c r="V31" s="1"/>
      <c r="W31" s="1"/>
      <c r="X31" s="1"/>
      <c r="Y31" s="1"/>
      <c r="Z31" s="1"/>
      <c r="AA31" s="1"/>
      <c r="AB31" s="1"/>
      <c r="AC31" s="1"/>
      <c r="AD31" s="1"/>
      <c r="AE31" s="18"/>
      <c r="AF31" s="1">
        <v>95.53</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41730</v>
      </c>
      <c r="FK31" s="41">
        <v>41740</v>
      </c>
    </row>
    <row r="32" spans="1:167" x14ac:dyDescent="0.25">
      <c r="A32" s="19">
        <v>22</v>
      </c>
      <c r="B32" s="19">
        <v>91009</v>
      </c>
      <c r="C32" s="19" t="s">
        <v>144</v>
      </c>
      <c r="D32" s="18"/>
      <c r="E32" s="28">
        <f t="shared" si="0"/>
        <v>91</v>
      </c>
      <c r="F32" s="28" t="str">
        <f t="shared" si="1"/>
        <v>A</v>
      </c>
      <c r="G32" s="28">
        <f t="shared" si="2"/>
        <v>91</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89.67</v>
      </c>
      <c r="L32" s="28" t="str">
        <f t="shared" si="6"/>
        <v>A</v>
      </c>
      <c r="M32" s="28">
        <f t="shared" si="7"/>
        <v>89.67</v>
      </c>
      <c r="N32" s="28" t="str">
        <f t="shared" si="8"/>
        <v>A</v>
      </c>
      <c r="O32" s="36">
        <v>2</v>
      </c>
      <c r="P3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2" s="39"/>
      <c r="R32" s="39" t="s">
        <v>8</v>
      </c>
      <c r="S32" s="18"/>
      <c r="T32" s="1">
        <v>90.67</v>
      </c>
      <c r="U32" s="1"/>
      <c r="V32" s="1"/>
      <c r="W32" s="1"/>
      <c r="X32" s="1"/>
      <c r="Y32" s="1"/>
      <c r="Z32" s="1"/>
      <c r="AA32" s="1"/>
      <c r="AB32" s="1"/>
      <c r="AC32" s="1"/>
      <c r="AD32" s="1"/>
      <c r="AE32" s="18"/>
      <c r="AF32" s="1">
        <v>89.67</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91022</v>
      </c>
      <c r="C33" s="19" t="s">
        <v>145</v>
      </c>
      <c r="D33" s="18"/>
      <c r="E33" s="28">
        <f t="shared" si="0"/>
        <v>95</v>
      </c>
      <c r="F33" s="28" t="str">
        <f t="shared" si="1"/>
        <v>A</v>
      </c>
      <c r="G33" s="28">
        <f t="shared" si="2"/>
        <v>95</v>
      </c>
      <c r="H33" s="28" t="str">
        <f t="shared" si="3"/>
        <v>A</v>
      </c>
      <c r="I33" s="36">
        <v>1</v>
      </c>
      <c r="J33"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3" s="28">
        <f t="shared" si="5"/>
        <v>95.53</v>
      </c>
      <c r="L33" s="28" t="str">
        <f t="shared" si="6"/>
        <v>A</v>
      </c>
      <c r="M33" s="28">
        <f t="shared" si="7"/>
        <v>95.53</v>
      </c>
      <c r="N33" s="28" t="str">
        <f t="shared" si="8"/>
        <v>A</v>
      </c>
      <c r="O33" s="36">
        <v>1</v>
      </c>
      <c r="P33"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33" s="39"/>
      <c r="R33" s="39" t="s">
        <v>8</v>
      </c>
      <c r="S33" s="18"/>
      <c r="T33" s="1">
        <v>94.93</v>
      </c>
      <c r="U33" s="1"/>
      <c r="V33" s="1"/>
      <c r="W33" s="1"/>
      <c r="X33" s="1"/>
      <c r="Y33" s="1"/>
      <c r="Z33" s="1"/>
      <c r="AA33" s="1"/>
      <c r="AB33" s="1"/>
      <c r="AC33" s="1"/>
      <c r="AD33" s="1"/>
      <c r="AE33" s="18"/>
      <c r="AF33" s="1">
        <v>95.53</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91035</v>
      </c>
      <c r="C34" s="19" t="s">
        <v>146</v>
      </c>
      <c r="D34" s="18"/>
      <c r="E34" s="28">
        <f t="shared" si="0"/>
        <v>93</v>
      </c>
      <c r="F34" s="28" t="str">
        <f t="shared" si="1"/>
        <v>A</v>
      </c>
      <c r="G34" s="28">
        <f t="shared" si="2"/>
        <v>93</v>
      </c>
      <c r="H34" s="28" t="str">
        <f t="shared" si="3"/>
        <v>A</v>
      </c>
      <c r="I34" s="36">
        <v>2</v>
      </c>
      <c r="J3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4" s="28">
        <f t="shared" si="5"/>
        <v>92.6</v>
      </c>
      <c r="L34" s="28" t="str">
        <f t="shared" si="6"/>
        <v>A</v>
      </c>
      <c r="M34" s="28">
        <f t="shared" si="7"/>
        <v>92.6</v>
      </c>
      <c r="N34" s="28" t="str">
        <f t="shared" si="8"/>
        <v>A</v>
      </c>
      <c r="O34" s="36">
        <v>2</v>
      </c>
      <c r="P3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4" s="39"/>
      <c r="R34" s="39" t="s">
        <v>8</v>
      </c>
      <c r="S34" s="18"/>
      <c r="T34" s="1">
        <v>92.8</v>
      </c>
      <c r="U34" s="1"/>
      <c r="V34" s="1"/>
      <c r="W34" s="1"/>
      <c r="X34" s="1"/>
      <c r="Y34" s="1"/>
      <c r="Z34" s="1"/>
      <c r="AA34" s="1"/>
      <c r="AB34" s="1"/>
      <c r="AC34" s="1"/>
      <c r="AD34" s="1"/>
      <c r="AE34" s="18"/>
      <c r="AF34" s="1">
        <v>92.6</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91049</v>
      </c>
      <c r="C35" s="19" t="s">
        <v>147</v>
      </c>
      <c r="D35" s="18"/>
      <c r="E35" s="28">
        <f t="shared" si="0"/>
        <v>88</v>
      </c>
      <c r="F35" s="28" t="str">
        <f t="shared" si="1"/>
        <v>A</v>
      </c>
      <c r="G35" s="28">
        <f t="shared" si="2"/>
        <v>88</v>
      </c>
      <c r="H35" s="28" t="str">
        <f t="shared" si="3"/>
        <v>A</v>
      </c>
      <c r="I35" s="36">
        <v>3</v>
      </c>
      <c r="J3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5" s="28">
        <f t="shared" si="5"/>
        <v>86</v>
      </c>
      <c r="L35" s="28" t="str">
        <f t="shared" si="6"/>
        <v>A</v>
      </c>
      <c r="M35" s="28">
        <f t="shared" si="7"/>
        <v>86</v>
      </c>
      <c r="N35" s="28" t="str">
        <f t="shared" si="8"/>
        <v>A</v>
      </c>
      <c r="O35" s="36">
        <v>3</v>
      </c>
      <c r="P3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5" s="39"/>
      <c r="R35" s="39" t="s">
        <v>8</v>
      </c>
      <c r="S35" s="18"/>
      <c r="T35" s="1">
        <v>88</v>
      </c>
      <c r="U35" s="1"/>
      <c r="V35" s="1"/>
      <c r="W35" s="1"/>
      <c r="X35" s="1"/>
      <c r="Y35" s="1"/>
      <c r="Z35" s="1"/>
      <c r="AA35" s="1"/>
      <c r="AB35" s="1"/>
      <c r="AC35" s="1"/>
      <c r="AD35" s="1"/>
      <c r="AE35" s="18"/>
      <c r="AF35" s="1">
        <v>86</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91063</v>
      </c>
      <c r="C36" s="19" t="s">
        <v>148</v>
      </c>
      <c r="D36" s="18"/>
      <c r="E36" s="28">
        <f t="shared" si="0"/>
        <v>94</v>
      </c>
      <c r="F36" s="28" t="str">
        <f t="shared" si="1"/>
        <v>A</v>
      </c>
      <c r="G36" s="28">
        <f t="shared" si="2"/>
        <v>94</v>
      </c>
      <c r="H36" s="28" t="str">
        <f t="shared" si="3"/>
        <v>A</v>
      </c>
      <c r="I36" s="36">
        <v>2</v>
      </c>
      <c r="J3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6" s="28">
        <f t="shared" si="5"/>
        <v>94.8</v>
      </c>
      <c r="L36" s="28" t="str">
        <f t="shared" si="6"/>
        <v>A</v>
      </c>
      <c r="M36" s="28">
        <f t="shared" si="7"/>
        <v>94.8</v>
      </c>
      <c r="N36" s="28" t="str">
        <f t="shared" si="8"/>
        <v>A</v>
      </c>
      <c r="O36" s="36">
        <v>2</v>
      </c>
      <c r="P36"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6" s="39"/>
      <c r="R36" s="39" t="s">
        <v>8</v>
      </c>
      <c r="S36" s="18"/>
      <c r="T36" s="1">
        <v>94.4</v>
      </c>
      <c r="U36" s="1"/>
      <c r="V36" s="1"/>
      <c r="W36" s="1"/>
      <c r="X36" s="1"/>
      <c r="Y36" s="1"/>
      <c r="Z36" s="1"/>
      <c r="AA36" s="1"/>
      <c r="AB36" s="1"/>
      <c r="AC36" s="1"/>
      <c r="AD36" s="1"/>
      <c r="AE36" s="18"/>
      <c r="AF36" s="1">
        <v>94.8</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91077</v>
      </c>
      <c r="C37" s="19" t="s">
        <v>149</v>
      </c>
      <c r="D37" s="18"/>
      <c r="E37" s="28">
        <f t="shared" si="0"/>
        <v>94</v>
      </c>
      <c r="F37" s="28" t="str">
        <f t="shared" si="1"/>
        <v>A</v>
      </c>
      <c r="G37" s="28">
        <f t="shared" si="2"/>
        <v>94</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94.8</v>
      </c>
      <c r="L37" s="28" t="str">
        <f t="shared" si="6"/>
        <v>A</v>
      </c>
      <c r="M37" s="28">
        <f t="shared" si="7"/>
        <v>94.8</v>
      </c>
      <c r="N37" s="28" t="str">
        <f t="shared" si="8"/>
        <v>A</v>
      </c>
      <c r="O37" s="36">
        <v>2</v>
      </c>
      <c r="P3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7" s="39"/>
      <c r="R37" s="39" t="s">
        <v>8</v>
      </c>
      <c r="S37" s="18"/>
      <c r="T37" s="1">
        <v>94.4</v>
      </c>
      <c r="U37" s="1"/>
      <c r="V37" s="1"/>
      <c r="W37" s="1"/>
      <c r="X37" s="1"/>
      <c r="Y37" s="1"/>
      <c r="Z37" s="1"/>
      <c r="AA37" s="1"/>
      <c r="AB37" s="1"/>
      <c r="AC37" s="1"/>
      <c r="AD37" s="1"/>
      <c r="AE37" s="18"/>
      <c r="AF37" s="1">
        <v>94.8</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91090</v>
      </c>
      <c r="C38" s="19" t="s">
        <v>150</v>
      </c>
      <c r="D38" s="18"/>
      <c r="E38" s="28">
        <f t="shared" si="0"/>
        <v>95</v>
      </c>
      <c r="F38" s="28" t="str">
        <f t="shared" si="1"/>
        <v>A</v>
      </c>
      <c r="G38" s="28">
        <f t="shared" si="2"/>
        <v>95</v>
      </c>
      <c r="H38" s="28" t="str">
        <f t="shared" si="3"/>
        <v>A</v>
      </c>
      <c r="I38" s="36">
        <v>1</v>
      </c>
      <c r="J38"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8" s="28">
        <f t="shared" si="5"/>
        <v>95.53</v>
      </c>
      <c r="L38" s="28" t="str">
        <f t="shared" si="6"/>
        <v>A</v>
      </c>
      <c r="M38" s="28">
        <f t="shared" si="7"/>
        <v>95.53</v>
      </c>
      <c r="N38" s="28" t="str">
        <f t="shared" si="8"/>
        <v>A</v>
      </c>
      <c r="O38" s="36">
        <v>1</v>
      </c>
      <c r="P38"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38" s="39"/>
      <c r="R38" s="39" t="s">
        <v>8</v>
      </c>
      <c r="S38" s="18"/>
      <c r="T38" s="1">
        <v>94.93</v>
      </c>
      <c r="U38" s="1"/>
      <c r="V38" s="1"/>
      <c r="W38" s="1"/>
      <c r="X38" s="1"/>
      <c r="Y38" s="1"/>
      <c r="Z38" s="1"/>
      <c r="AA38" s="1"/>
      <c r="AB38" s="1"/>
      <c r="AC38" s="1"/>
      <c r="AD38" s="1"/>
      <c r="AE38" s="18"/>
      <c r="AF38" s="1">
        <v>95.53</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91104</v>
      </c>
      <c r="C39" s="19" t="s">
        <v>151</v>
      </c>
      <c r="D39" s="18"/>
      <c r="E39" s="28">
        <f t="shared" si="0"/>
        <v>94</v>
      </c>
      <c r="F39" s="28" t="str">
        <f t="shared" si="1"/>
        <v>A</v>
      </c>
      <c r="G39" s="28">
        <f t="shared" si="2"/>
        <v>94</v>
      </c>
      <c r="H39" s="28" t="str">
        <f t="shared" si="3"/>
        <v>A</v>
      </c>
      <c r="I39" s="36">
        <v>2</v>
      </c>
      <c r="J3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9" s="28">
        <f t="shared" si="5"/>
        <v>94.8</v>
      </c>
      <c r="L39" s="28" t="str">
        <f t="shared" si="6"/>
        <v>A</v>
      </c>
      <c r="M39" s="28">
        <f t="shared" si="7"/>
        <v>94.8</v>
      </c>
      <c r="N39" s="28" t="str">
        <f t="shared" si="8"/>
        <v>A</v>
      </c>
      <c r="O39" s="36">
        <v>2</v>
      </c>
      <c r="P39"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9" s="39"/>
      <c r="R39" s="39" t="s">
        <v>8</v>
      </c>
      <c r="S39" s="18"/>
      <c r="T39" s="1">
        <v>94.4</v>
      </c>
      <c r="U39" s="1"/>
      <c r="V39" s="1"/>
      <c r="W39" s="1"/>
      <c r="X39" s="1"/>
      <c r="Y39" s="1"/>
      <c r="Z39" s="1"/>
      <c r="AA39" s="1"/>
      <c r="AB39" s="1"/>
      <c r="AC39" s="1"/>
      <c r="AD39" s="1"/>
      <c r="AE39" s="18"/>
      <c r="AF39" s="1">
        <v>94.8</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91118</v>
      </c>
      <c r="C40" s="19" t="s">
        <v>152</v>
      </c>
      <c r="D40" s="18"/>
      <c r="E40" s="28">
        <f t="shared" si="0"/>
        <v>91</v>
      </c>
      <c r="F40" s="28" t="str">
        <f t="shared" si="1"/>
        <v>A</v>
      </c>
      <c r="G40" s="28">
        <f t="shared" si="2"/>
        <v>91</v>
      </c>
      <c r="H40" s="28" t="str">
        <f t="shared" si="3"/>
        <v>A</v>
      </c>
      <c r="I40" s="36">
        <v>2</v>
      </c>
      <c r="J4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0" s="28">
        <f t="shared" si="5"/>
        <v>90.4</v>
      </c>
      <c r="L40" s="28" t="str">
        <f t="shared" si="6"/>
        <v>A</v>
      </c>
      <c r="M40" s="28">
        <f t="shared" si="7"/>
        <v>90.4</v>
      </c>
      <c r="N40" s="28" t="str">
        <f t="shared" si="8"/>
        <v>A</v>
      </c>
      <c r="O40" s="36">
        <v>2</v>
      </c>
      <c r="P40"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0" s="39"/>
      <c r="R40" s="39" t="s">
        <v>8</v>
      </c>
      <c r="S40" s="18"/>
      <c r="T40" s="1">
        <v>91.2</v>
      </c>
      <c r="U40" s="1"/>
      <c r="V40" s="1"/>
      <c r="W40" s="1"/>
      <c r="X40" s="1"/>
      <c r="Y40" s="1"/>
      <c r="Z40" s="1"/>
      <c r="AA40" s="1"/>
      <c r="AB40" s="1"/>
      <c r="AC40" s="1"/>
      <c r="AD40" s="1"/>
      <c r="AE40" s="18"/>
      <c r="AF40" s="1">
        <v>90.4</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91131</v>
      </c>
      <c r="C41" s="19" t="s">
        <v>153</v>
      </c>
      <c r="D41" s="18"/>
      <c r="E41" s="28">
        <f t="shared" si="0"/>
        <v>93</v>
      </c>
      <c r="F41" s="28" t="str">
        <f t="shared" si="1"/>
        <v>A</v>
      </c>
      <c r="G41" s="28">
        <f t="shared" si="2"/>
        <v>93</v>
      </c>
      <c r="H41" s="28" t="str">
        <f t="shared" si="3"/>
        <v>A</v>
      </c>
      <c r="I41" s="36">
        <v>2</v>
      </c>
      <c r="J4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1" s="28">
        <f t="shared" si="5"/>
        <v>92.6</v>
      </c>
      <c r="L41" s="28" t="str">
        <f t="shared" si="6"/>
        <v>A</v>
      </c>
      <c r="M41" s="28">
        <f t="shared" si="7"/>
        <v>92.6</v>
      </c>
      <c r="N41" s="28" t="str">
        <f t="shared" si="8"/>
        <v>A</v>
      </c>
      <c r="O41" s="36">
        <v>2</v>
      </c>
      <c r="P41"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1" s="39"/>
      <c r="R41" s="39" t="s">
        <v>8</v>
      </c>
      <c r="S41" s="18"/>
      <c r="T41" s="1">
        <v>92.8</v>
      </c>
      <c r="U41" s="1"/>
      <c r="V41" s="1"/>
      <c r="W41" s="1"/>
      <c r="X41" s="1"/>
      <c r="Y41" s="1"/>
      <c r="Z41" s="1"/>
      <c r="AA41" s="1"/>
      <c r="AB41" s="1"/>
      <c r="AC41" s="1"/>
      <c r="AD41" s="1"/>
      <c r="AE41" s="18"/>
      <c r="AF41" s="1">
        <v>92.6</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91145</v>
      </c>
      <c r="C42" s="19" t="s">
        <v>154</v>
      </c>
      <c r="D42" s="18"/>
      <c r="E42" s="28">
        <f t="shared" si="0"/>
        <v>92</v>
      </c>
      <c r="F42" s="28" t="str">
        <f t="shared" si="1"/>
        <v>A</v>
      </c>
      <c r="G42" s="28">
        <f t="shared" si="2"/>
        <v>92</v>
      </c>
      <c r="H42" s="28" t="str">
        <f t="shared" si="3"/>
        <v>A</v>
      </c>
      <c r="I42" s="36">
        <v>2</v>
      </c>
      <c r="J4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2" s="28">
        <f t="shared" si="5"/>
        <v>91.87</v>
      </c>
      <c r="L42" s="28" t="str">
        <f t="shared" si="6"/>
        <v>A</v>
      </c>
      <c r="M42" s="28">
        <f t="shared" si="7"/>
        <v>91.87</v>
      </c>
      <c r="N42" s="28" t="str">
        <f t="shared" si="8"/>
        <v>A</v>
      </c>
      <c r="O42" s="36">
        <v>2</v>
      </c>
      <c r="P4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2" s="39"/>
      <c r="R42" s="39" t="s">
        <v>8</v>
      </c>
      <c r="S42" s="18"/>
      <c r="T42" s="1">
        <v>92.27</v>
      </c>
      <c r="U42" s="1"/>
      <c r="V42" s="1"/>
      <c r="W42" s="1"/>
      <c r="X42" s="1"/>
      <c r="Y42" s="1"/>
      <c r="Z42" s="1"/>
      <c r="AA42" s="1"/>
      <c r="AB42" s="1"/>
      <c r="AC42" s="1"/>
      <c r="AD42" s="1"/>
      <c r="AE42" s="18"/>
      <c r="AF42" s="1">
        <v>91.87</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95285</v>
      </c>
      <c r="C43" s="19" t="s">
        <v>155</v>
      </c>
      <c r="D43" s="18"/>
      <c r="E43" s="28">
        <f t="shared" si="0"/>
        <v>91</v>
      </c>
      <c r="F43" s="28" t="str">
        <f t="shared" si="1"/>
        <v>A</v>
      </c>
      <c r="G43" s="28">
        <f t="shared" si="2"/>
        <v>91</v>
      </c>
      <c r="H43" s="28" t="str">
        <f t="shared" si="3"/>
        <v>A</v>
      </c>
      <c r="I43" s="36">
        <v>2</v>
      </c>
      <c r="J4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3" s="28">
        <f t="shared" si="5"/>
        <v>89.67</v>
      </c>
      <c r="L43" s="28" t="str">
        <f t="shared" si="6"/>
        <v>A</v>
      </c>
      <c r="M43" s="28">
        <f t="shared" si="7"/>
        <v>89.67</v>
      </c>
      <c r="N43" s="28" t="str">
        <f t="shared" si="8"/>
        <v>A</v>
      </c>
      <c r="O43" s="36">
        <v>2</v>
      </c>
      <c r="P4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3" s="39"/>
      <c r="R43" s="39" t="s">
        <v>8</v>
      </c>
      <c r="S43" s="18"/>
      <c r="T43" s="1">
        <v>90.67</v>
      </c>
      <c r="U43" s="1"/>
      <c r="V43" s="1"/>
      <c r="W43" s="1"/>
      <c r="X43" s="1"/>
      <c r="Y43" s="1"/>
      <c r="Z43" s="1"/>
      <c r="AA43" s="1"/>
      <c r="AB43" s="1"/>
      <c r="AC43" s="1"/>
      <c r="AD43" s="1"/>
      <c r="AE43" s="18"/>
      <c r="AF43" s="1">
        <v>89.67</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91159</v>
      </c>
      <c r="C44" s="19" t="s">
        <v>156</v>
      </c>
      <c r="D44" s="18"/>
      <c r="E44" s="28">
        <f t="shared" si="0"/>
        <v>94</v>
      </c>
      <c r="F44" s="28" t="str">
        <f t="shared" si="1"/>
        <v>A</v>
      </c>
      <c r="G44" s="28">
        <f t="shared" si="2"/>
        <v>94</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94.07</v>
      </c>
      <c r="L44" s="28" t="str">
        <f t="shared" si="6"/>
        <v>A</v>
      </c>
      <c r="M44" s="28">
        <f t="shared" si="7"/>
        <v>94.07</v>
      </c>
      <c r="N44" s="28" t="str">
        <f t="shared" si="8"/>
        <v>A</v>
      </c>
      <c r="O44" s="36">
        <v>2</v>
      </c>
      <c r="P4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4" s="39"/>
      <c r="R44" s="39" t="s">
        <v>8</v>
      </c>
      <c r="S44" s="18"/>
      <c r="T44" s="1">
        <v>93.87</v>
      </c>
      <c r="U44" s="1"/>
      <c r="V44" s="1"/>
      <c r="W44" s="1"/>
      <c r="X44" s="1"/>
      <c r="Y44" s="1"/>
      <c r="Z44" s="1"/>
      <c r="AA44" s="1"/>
      <c r="AB44" s="1"/>
      <c r="AC44" s="1"/>
      <c r="AD44" s="1"/>
      <c r="AE44" s="18"/>
      <c r="AF44" s="1">
        <v>94.07</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91172</v>
      </c>
      <c r="C45" s="19" t="s">
        <v>157</v>
      </c>
      <c r="D45" s="18"/>
      <c r="E45" s="28">
        <f t="shared" si="0"/>
        <v>91</v>
      </c>
      <c r="F45" s="28" t="str">
        <f t="shared" si="1"/>
        <v>A</v>
      </c>
      <c r="G45" s="28">
        <f t="shared" si="2"/>
        <v>91</v>
      </c>
      <c r="H45" s="28" t="str">
        <f t="shared" si="3"/>
        <v>A</v>
      </c>
      <c r="I45" s="36">
        <v>2</v>
      </c>
      <c r="J4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5" s="28">
        <f t="shared" si="5"/>
        <v>89.67</v>
      </c>
      <c r="L45" s="28" t="str">
        <f t="shared" si="6"/>
        <v>A</v>
      </c>
      <c r="M45" s="28">
        <f t="shared" si="7"/>
        <v>89.67</v>
      </c>
      <c r="N45" s="28" t="str">
        <f t="shared" si="8"/>
        <v>A</v>
      </c>
      <c r="O45" s="36">
        <v>2</v>
      </c>
      <c r="P4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5" s="39"/>
      <c r="R45" s="39" t="s">
        <v>8</v>
      </c>
      <c r="S45" s="18"/>
      <c r="T45" s="1">
        <v>90.67</v>
      </c>
      <c r="U45" s="1"/>
      <c r="V45" s="1"/>
      <c r="W45" s="1"/>
      <c r="X45" s="1"/>
      <c r="Y45" s="1"/>
      <c r="Z45" s="1"/>
      <c r="AA45" s="1"/>
      <c r="AB45" s="1"/>
      <c r="AC45" s="1"/>
      <c r="AD45" s="1"/>
      <c r="AE45" s="18"/>
      <c r="AF45" s="1">
        <v>89.67</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91186</v>
      </c>
      <c r="C46" s="19" t="s">
        <v>158</v>
      </c>
      <c r="D46" s="18"/>
      <c r="E46" s="28">
        <f t="shared" si="0"/>
        <v>92</v>
      </c>
      <c r="F46" s="28" t="str">
        <f t="shared" si="1"/>
        <v>A</v>
      </c>
      <c r="G46" s="28">
        <f t="shared" si="2"/>
        <v>92</v>
      </c>
      <c r="H46" s="28" t="str">
        <f t="shared" si="3"/>
        <v>A</v>
      </c>
      <c r="I46" s="36">
        <v>2</v>
      </c>
      <c r="J4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6" s="28">
        <f t="shared" si="5"/>
        <v>91.13</v>
      </c>
      <c r="L46" s="28" t="str">
        <f t="shared" si="6"/>
        <v>A</v>
      </c>
      <c r="M46" s="28">
        <f t="shared" si="7"/>
        <v>91.13</v>
      </c>
      <c r="N46" s="28" t="str">
        <f t="shared" si="8"/>
        <v>A</v>
      </c>
      <c r="O46" s="36">
        <v>2</v>
      </c>
      <c r="P46"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6" s="39"/>
      <c r="R46" s="39" t="s">
        <v>8</v>
      </c>
      <c r="S46" s="18"/>
      <c r="T46" s="1">
        <v>91.73</v>
      </c>
      <c r="U46" s="1"/>
      <c r="V46" s="1"/>
      <c r="W46" s="1"/>
      <c r="X46" s="1"/>
      <c r="Y46" s="1"/>
      <c r="Z46" s="1"/>
      <c r="AA46" s="1"/>
      <c r="AB46" s="1"/>
      <c r="AC46" s="1"/>
      <c r="AD46" s="1"/>
      <c r="AE46" s="18"/>
      <c r="AF46" s="1">
        <v>91.13</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91199</v>
      </c>
      <c r="C47" s="19" t="s">
        <v>159</v>
      </c>
      <c r="D47" s="18"/>
      <c r="E47" s="28">
        <f t="shared" si="0"/>
        <v>92</v>
      </c>
      <c r="F47" s="28" t="str">
        <f t="shared" si="1"/>
        <v>A</v>
      </c>
      <c r="G47" s="28">
        <f t="shared" si="2"/>
        <v>92</v>
      </c>
      <c r="H47" s="28" t="str">
        <f t="shared" si="3"/>
        <v>A</v>
      </c>
      <c r="I47" s="36">
        <v>2</v>
      </c>
      <c r="J4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7" s="28">
        <f t="shared" si="5"/>
        <v>91.87</v>
      </c>
      <c r="L47" s="28" t="str">
        <f t="shared" si="6"/>
        <v>A</v>
      </c>
      <c r="M47" s="28">
        <f t="shared" si="7"/>
        <v>91.87</v>
      </c>
      <c r="N47" s="28" t="str">
        <f t="shared" si="8"/>
        <v>A</v>
      </c>
      <c r="O47" s="36">
        <v>2</v>
      </c>
      <c r="P4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7" s="39"/>
      <c r="R47" s="39" t="s">
        <v>8</v>
      </c>
      <c r="S47" s="18"/>
      <c r="T47" s="1">
        <v>92.27</v>
      </c>
      <c r="U47" s="1"/>
      <c r="V47" s="1"/>
      <c r="W47" s="1"/>
      <c r="X47" s="1"/>
      <c r="Y47" s="1"/>
      <c r="Z47" s="1"/>
      <c r="AA47" s="1"/>
      <c r="AB47" s="1"/>
      <c r="AC47" s="1"/>
      <c r="AD47" s="1"/>
      <c r="AE47" s="18"/>
      <c r="AF47" s="1">
        <v>91.87</v>
      </c>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96</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88</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92.405405405405403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26" activePane="bottomRight" state="frozen"/>
      <selection pane="topRight"/>
      <selection pane="bottomLeft"/>
      <selection pane="bottomRight" activeCell="P50" sqref="P5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7"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786</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160</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786</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207</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91213</v>
      </c>
      <c r="C11" s="19" t="s">
        <v>161</v>
      </c>
      <c r="D11" s="18"/>
      <c r="E11" s="28">
        <f t="shared" ref="E11:E50" si="0">IF((COUNTA(T11:AC11)&gt;0),(ROUND((AVERAGE(T11:AC11)),0)),"")</f>
        <v>91</v>
      </c>
      <c r="F11" s="28" t="str">
        <f t="shared" ref="F11:F50" si="1">IF(AND(ISNUMBER(E11),E11&gt;=1),IF(E11&lt;=$FD$13,$FE$13,IF(E11&lt;=$FD$14,$FE$14,IF(E11&lt;=$FD$15,$FE$15,IF(E11&lt;=$FD$16,$FE$16,)))), "")</f>
        <v>A</v>
      </c>
      <c r="G11" s="28">
        <f t="shared" ref="G11:G50" si="2">IF((COUNTA(T11:AD11)&gt;0),(ROUND((AVERAGE(T11:AD11)),0)),"")</f>
        <v>91</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1" s="28">
        <f t="shared" ref="K11:K50" si="5">IF((COUNTA(AF11:AO11)&gt;0),AVERAGE(AF11:AO11),"")</f>
        <v>89.67</v>
      </c>
      <c r="L11" s="28" t="str">
        <f t="shared" ref="L11:L50" si="6">IF(AND(ISNUMBER(K11),K11&gt;=1), IF(K11&lt;=$FD$27,$FE$27,IF(K11&lt;=$FD$28,$FE$28,IF(K11&lt;=$FD$29,$FE$29,IF(K11&lt;=$FD$30,$FE$30,)))), "")</f>
        <v>A</v>
      </c>
      <c r="M11" s="28">
        <f t="shared" ref="M11:M50" si="7">IF((COUNTA(AF11:AO11)&gt;0),AVERAGE(AF11:AO11),"")</f>
        <v>89.67</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1" s="39"/>
      <c r="R11" s="39" t="s">
        <v>8</v>
      </c>
      <c r="S11" s="18"/>
      <c r="T11" s="1">
        <v>90.67</v>
      </c>
      <c r="U11" s="1"/>
      <c r="V11" s="1"/>
      <c r="W11" s="1"/>
      <c r="X11" s="1"/>
      <c r="Y11" s="1"/>
      <c r="Z11" s="1"/>
      <c r="AA11" s="1"/>
      <c r="AB11" s="1"/>
      <c r="AC11" s="1"/>
      <c r="AD11" s="1"/>
      <c r="AE11" s="18"/>
      <c r="AF11" s="1">
        <v>89.67</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91227</v>
      </c>
      <c r="C12" s="19" t="s">
        <v>162</v>
      </c>
      <c r="D12" s="18"/>
      <c r="E12" s="28">
        <f t="shared" si="0"/>
        <v>88</v>
      </c>
      <c r="F12" s="28" t="str">
        <f t="shared" si="1"/>
        <v>A</v>
      </c>
      <c r="G12" s="28">
        <f t="shared" si="2"/>
        <v>88</v>
      </c>
      <c r="H12" s="28" t="str">
        <f t="shared" si="3"/>
        <v>A</v>
      </c>
      <c r="I12" s="36">
        <v>3</v>
      </c>
      <c r="J1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2" s="28">
        <f t="shared" si="5"/>
        <v>86</v>
      </c>
      <c r="L12" s="28" t="str">
        <f t="shared" si="6"/>
        <v>A</v>
      </c>
      <c r="M12" s="28">
        <f t="shared" si="7"/>
        <v>86</v>
      </c>
      <c r="N12" s="28" t="str">
        <f t="shared" si="8"/>
        <v>A</v>
      </c>
      <c r="O12" s="36">
        <v>3</v>
      </c>
      <c r="P12"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2" s="39"/>
      <c r="R12" s="39" t="s">
        <v>8</v>
      </c>
      <c r="S12" s="18"/>
      <c r="T12" s="1">
        <v>88</v>
      </c>
      <c r="U12" s="1"/>
      <c r="V12" s="1"/>
      <c r="W12" s="1"/>
      <c r="X12" s="1"/>
      <c r="Y12" s="1"/>
      <c r="Z12" s="1"/>
      <c r="AA12" s="1"/>
      <c r="AB12" s="1"/>
      <c r="AC12" s="1"/>
      <c r="AD12" s="1"/>
      <c r="AE12" s="18"/>
      <c r="AF12" s="1">
        <v>86</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91241</v>
      </c>
      <c r="C13" s="19" t="s">
        <v>163</v>
      </c>
      <c r="D13" s="18"/>
      <c r="E13" s="28">
        <f t="shared" si="0"/>
        <v>91</v>
      </c>
      <c r="F13" s="28" t="str">
        <f t="shared" si="1"/>
        <v>A</v>
      </c>
      <c r="G13" s="28">
        <f t="shared" si="2"/>
        <v>91</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90.58</v>
      </c>
      <c r="L13" s="28" t="str">
        <f t="shared" si="6"/>
        <v>A</v>
      </c>
      <c r="M13" s="28">
        <f t="shared" si="7"/>
        <v>90.58</v>
      </c>
      <c r="N13" s="28" t="str">
        <f t="shared" si="8"/>
        <v>A</v>
      </c>
      <c r="O13" s="36">
        <v>2</v>
      </c>
      <c r="P1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3" s="39"/>
      <c r="R13" s="39" t="s">
        <v>8</v>
      </c>
      <c r="S13" s="18"/>
      <c r="T13" s="1">
        <v>91.33</v>
      </c>
      <c r="U13" s="1"/>
      <c r="V13" s="1"/>
      <c r="W13" s="1"/>
      <c r="X13" s="1"/>
      <c r="Y13" s="1"/>
      <c r="Z13" s="1"/>
      <c r="AA13" s="1"/>
      <c r="AB13" s="1"/>
      <c r="AC13" s="1"/>
      <c r="AD13" s="1"/>
      <c r="AE13" s="18"/>
      <c r="AF13" s="1">
        <v>90.58</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41741</v>
      </c>
      <c r="FK13" s="41">
        <v>41751</v>
      </c>
    </row>
    <row r="14" spans="1:167" x14ac:dyDescent="0.25">
      <c r="A14" s="19">
        <v>4</v>
      </c>
      <c r="B14" s="19">
        <v>91255</v>
      </c>
      <c r="C14" s="19" t="s">
        <v>164</v>
      </c>
      <c r="D14" s="18"/>
      <c r="E14" s="28">
        <f t="shared" si="0"/>
        <v>94</v>
      </c>
      <c r="F14" s="28" t="str">
        <f t="shared" si="1"/>
        <v>A</v>
      </c>
      <c r="G14" s="28">
        <f t="shared" si="2"/>
        <v>94</v>
      </c>
      <c r="H14" s="28" t="str">
        <f t="shared" si="3"/>
        <v>A</v>
      </c>
      <c r="I14" s="36">
        <v>2</v>
      </c>
      <c r="J1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4" s="28">
        <f t="shared" si="5"/>
        <v>94.25</v>
      </c>
      <c r="L14" s="28" t="str">
        <f t="shared" si="6"/>
        <v>A</v>
      </c>
      <c r="M14" s="28">
        <f t="shared" si="7"/>
        <v>94.25</v>
      </c>
      <c r="N14" s="28" t="str">
        <f t="shared" si="8"/>
        <v>A</v>
      </c>
      <c r="O14" s="36">
        <v>2</v>
      </c>
      <c r="P1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4" s="39"/>
      <c r="R14" s="39" t="s">
        <v>8</v>
      </c>
      <c r="S14" s="18"/>
      <c r="T14" s="1">
        <v>94</v>
      </c>
      <c r="U14" s="1"/>
      <c r="V14" s="1"/>
      <c r="W14" s="1"/>
      <c r="X14" s="1"/>
      <c r="Y14" s="1"/>
      <c r="Z14" s="1"/>
      <c r="AA14" s="1"/>
      <c r="AB14" s="1"/>
      <c r="AC14" s="1"/>
      <c r="AD14" s="1"/>
      <c r="AE14" s="18"/>
      <c r="AF14" s="1">
        <v>94.25</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91269</v>
      </c>
      <c r="C15" s="19" t="s">
        <v>165</v>
      </c>
      <c r="D15" s="18"/>
      <c r="E15" s="28">
        <f t="shared" si="0"/>
        <v>91</v>
      </c>
      <c r="F15" s="28" t="str">
        <f t="shared" si="1"/>
        <v>A</v>
      </c>
      <c r="G15" s="28">
        <f t="shared" si="2"/>
        <v>91</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89.67</v>
      </c>
      <c r="L15" s="28" t="str">
        <f t="shared" si="6"/>
        <v>A</v>
      </c>
      <c r="M15" s="28">
        <f t="shared" si="7"/>
        <v>89.67</v>
      </c>
      <c r="N15" s="28" t="str">
        <f t="shared" si="8"/>
        <v>A</v>
      </c>
      <c r="O15" s="36">
        <v>2</v>
      </c>
      <c r="P1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5" s="39"/>
      <c r="R15" s="39" t="s">
        <v>8</v>
      </c>
      <c r="S15" s="18"/>
      <c r="T15" s="1">
        <v>90.67</v>
      </c>
      <c r="U15" s="1"/>
      <c r="V15" s="1"/>
      <c r="W15" s="1"/>
      <c r="X15" s="1"/>
      <c r="Y15" s="1"/>
      <c r="Z15" s="1"/>
      <c r="AA15" s="1"/>
      <c r="AB15" s="1"/>
      <c r="AC15" s="1"/>
      <c r="AD15" s="1"/>
      <c r="AE15" s="18"/>
      <c r="AF15" s="1">
        <v>89.67</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41742</v>
      </c>
      <c r="FK15" s="41">
        <v>41752</v>
      </c>
    </row>
    <row r="16" spans="1:167" x14ac:dyDescent="0.25">
      <c r="A16" s="19">
        <v>6</v>
      </c>
      <c r="B16" s="19">
        <v>91283</v>
      </c>
      <c r="C16" s="19" t="s">
        <v>166</v>
      </c>
      <c r="D16" s="18"/>
      <c r="E16" s="28">
        <f t="shared" si="0"/>
        <v>95</v>
      </c>
      <c r="F16" s="28" t="str">
        <f t="shared" si="1"/>
        <v>A</v>
      </c>
      <c r="G16" s="28">
        <f t="shared" si="2"/>
        <v>95</v>
      </c>
      <c r="H16" s="28" t="str">
        <f t="shared" si="3"/>
        <v>A</v>
      </c>
      <c r="I16" s="36">
        <v>1</v>
      </c>
      <c r="J16"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6" s="28">
        <f t="shared" si="5"/>
        <v>96.08</v>
      </c>
      <c r="L16" s="28" t="str">
        <f t="shared" si="6"/>
        <v>A</v>
      </c>
      <c r="M16" s="28">
        <f t="shared" si="7"/>
        <v>96.08</v>
      </c>
      <c r="N16" s="28" t="str">
        <f t="shared" si="8"/>
        <v>A</v>
      </c>
      <c r="O16" s="36">
        <v>1</v>
      </c>
      <c r="P16"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16" s="39"/>
      <c r="R16" s="39" t="s">
        <v>8</v>
      </c>
      <c r="S16" s="18"/>
      <c r="T16" s="1">
        <v>95.33</v>
      </c>
      <c r="U16" s="1"/>
      <c r="V16" s="1"/>
      <c r="W16" s="1"/>
      <c r="X16" s="1"/>
      <c r="Y16" s="1"/>
      <c r="Z16" s="1"/>
      <c r="AA16" s="1"/>
      <c r="AB16" s="1"/>
      <c r="AC16" s="1"/>
      <c r="AD16" s="1"/>
      <c r="AE16" s="18"/>
      <c r="AF16" s="1">
        <v>96.08</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91297</v>
      </c>
      <c r="C17" s="19" t="s">
        <v>167</v>
      </c>
      <c r="D17" s="18"/>
      <c r="E17" s="28">
        <f t="shared" si="0"/>
        <v>91</v>
      </c>
      <c r="F17" s="28" t="str">
        <f t="shared" si="1"/>
        <v>A</v>
      </c>
      <c r="G17" s="28">
        <f t="shared" si="2"/>
        <v>91</v>
      </c>
      <c r="H17" s="28" t="str">
        <f t="shared" si="3"/>
        <v>A</v>
      </c>
      <c r="I17" s="36">
        <v>2</v>
      </c>
      <c r="J1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7" s="28">
        <f t="shared" si="5"/>
        <v>89.67</v>
      </c>
      <c r="L17" s="28" t="str">
        <f t="shared" si="6"/>
        <v>A</v>
      </c>
      <c r="M17" s="28">
        <f t="shared" si="7"/>
        <v>89.67</v>
      </c>
      <c r="N17" s="28" t="str">
        <f t="shared" si="8"/>
        <v>A</v>
      </c>
      <c r="O17" s="36">
        <v>2</v>
      </c>
      <c r="P1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7" s="39"/>
      <c r="R17" s="39" t="s">
        <v>8</v>
      </c>
      <c r="S17" s="18"/>
      <c r="T17" s="1">
        <v>90.67</v>
      </c>
      <c r="U17" s="1"/>
      <c r="V17" s="1"/>
      <c r="W17" s="1"/>
      <c r="X17" s="1"/>
      <c r="Y17" s="1"/>
      <c r="Z17" s="1"/>
      <c r="AA17" s="1"/>
      <c r="AB17" s="1"/>
      <c r="AC17" s="1"/>
      <c r="AD17" s="1"/>
      <c r="AE17" s="18"/>
      <c r="AF17" s="1">
        <v>89.67</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41743</v>
      </c>
      <c r="FK17" s="41">
        <v>41753</v>
      </c>
    </row>
    <row r="18" spans="1:167" x14ac:dyDescent="0.25">
      <c r="A18" s="19">
        <v>8</v>
      </c>
      <c r="B18" s="19">
        <v>91311</v>
      </c>
      <c r="C18" s="19" t="s">
        <v>168</v>
      </c>
      <c r="D18" s="18"/>
      <c r="E18" s="28">
        <f t="shared" si="0"/>
        <v>93</v>
      </c>
      <c r="F18" s="28" t="str">
        <f t="shared" si="1"/>
        <v>A</v>
      </c>
      <c r="G18" s="28">
        <f t="shared" si="2"/>
        <v>93</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93.33</v>
      </c>
      <c r="L18" s="28" t="str">
        <f t="shared" si="6"/>
        <v>A</v>
      </c>
      <c r="M18" s="28">
        <f t="shared" si="7"/>
        <v>93.33</v>
      </c>
      <c r="N18" s="28" t="str">
        <f t="shared" si="8"/>
        <v>A</v>
      </c>
      <c r="O18" s="36">
        <v>2</v>
      </c>
      <c r="P18"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18" s="39"/>
      <c r="R18" s="39" t="s">
        <v>8</v>
      </c>
      <c r="S18" s="18"/>
      <c r="T18" s="1">
        <v>93.33</v>
      </c>
      <c r="U18" s="1"/>
      <c r="V18" s="1"/>
      <c r="W18" s="1"/>
      <c r="X18" s="1"/>
      <c r="Y18" s="1"/>
      <c r="Z18" s="1"/>
      <c r="AA18" s="1"/>
      <c r="AB18" s="1"/>
      <c r="AC18" s="1"/>
      <c r="AD18" s="1"/>
      <c r="AE18" s="18"/>
      <c r="AF18" s="1">
        <v>93.33</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91324</v>
      </c>
      <c r="C19" s="19" t="s">
        <v>169</v>
      </c>
      <c r="D19" s="18"/>
      <c r="E19" s="28">
        <f t="shared" si="0"/>
        <v>96</v>
      </c>
      <c r="F19" s="28" t="str">
        <f t="shared" si="1"/>
        <v>A</v>
      </c>
      <c r="G19" s="28">
        <f t="shared" si="2"/>
        <v>96</v>
      </c>
      <c r="H19" s="28" t="str">
        <f t="shared" si="3"/>
        <v>A</v>
      </c>
      <c r="I19" s="36">
        <v>1</v>
      </c>
      <c r="J19"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9" s="28">
        <f t="shared" si="5"/>
        <v>97</v>
      </c>
      <c r="L19" s="28" t="str">
        <f t="shared" si="6"/>
        <v>A</v>
      </c>
      <c r="M19" s="28">
        <f t="shared" si="7"/>
        <v>97</v>
      </c>
      <c r="N19" s="28" t="str">
        <f t="shared" si="8"/>
        <v>A</v>
      </c>
      <c r="O19" s="36">
        <v>1</v>
      </c>
      <c r="P19"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19" s="39"/>
      <c r="R19" s="39" t="s">
        <v>8</v>
      </c>
      <c r="S19" s="18"/>
      <c r="T19" s="1">
        <v>96</v>
      </c>
      <c r="U19" s="1"/>
      <c r="V19" s="1"/>
      <c r="W19" s="1"/>
      <c r="X19" s="1"/>
      <c r="Y19" s="1"/>
      <c r="Z19" s="1"/>
      <c r="AA19" s="1"/>
      <c r="AB19" s="1"/>
      <c r="AC19" s="1"/>
      <c r="AD19" s="1"/>
      <c r="AE19" s="18"/>
      <c r="AF19" s="1">
        <v>97</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41744</v>
      </c>
      <c r="FK19" s="41">
        <v>41754</v>
      </c>
    </row>
    <row r="20" spans="1:167" x14ac:dyDescent="0.25">
      <c r="A20" s="19">
        <v>10</v>
      </c>
      <c r="B20" s="19">
        <v>91338</v>
      </c>
      <c r="C20" s="19" t="s">
        <v>170</v>
      </c>
      <c r="D20" s="18"/>
      <c r="E20" s="28">
        <f t="shared" si="0"/>
        <v>95</v>
      </c>
      <c r="F20" s="28" t="str">
        <f t="shared" si="1"/>
        <v>A</v>
      </c>
      <c r="G20" s="28">
        <f t="shared" si="2"/>
        <v>95</v>
      </c>
      <c r="H20" s="28" t="str">
        <f t="shared" si="3"/>
        <v>A</v>
      </c>
      <c r="I20" s="36">
        <v>1</v>
      </c>
      <c r="J20"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0" s="28">
        <f t="shared" si="5"/>
        <v>96.08</v>
      </c>
      <c r="L20" s="28" t="str">
        <f t="shared" si="6"/>
        <v>A</v>
      </c>
      <c r="M20" s="28">
        <f t="shared" si="7"/>
        <v>96.08</v>
      </c>
      <c r="N20" s="28" t="str">
        <f t="shared" si="8"/>
        <v>A</v>
      </c>
      <c r="O20" s="36">
        <v>1</v>
      </c>
      <c r="P20"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20" s="39"/>
      <c r="R20" s="39" t="s">
        <v>8</v>
      </c>
      <c r="S20" s="18"/>
      <c r="T20" s="1">
        <v>95.33</v>
      </c>
      <c r="U20" s="1"/>
      <c r="V20" s="1"/>
      <c r="W20" s="1"/>
      <c r="X20" s="1"/>
      <c r="Y20" s="1"/>
      <c r="Z20" s="1"/>
      <c r="AA20" s="1"/>
      <c r="AB20" s="1"/>
      <c r="AC20" s="1"/>
      <c r="AD20" s="1"/>
      <c r="AE20" s="18"/>
      <c r="AF20" s="1">
        <v>96.08</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91352</v>
      </c>
      <c r="C21" s="19" t="s">
        <v>171</v>
      </c>
      <c r="D21" s="18"/>
      <c r="E21" s="28">
        <f t="shared" si="0"/>
        <v>93</v>
      </c>
      <c r="F21" s="28" t="str">
        <f t="shared" si="1"/>
        <v>A</v>
      </c>
      <c r="G21" s="28">
        <f t="shared" si="2"/>
        <v>93</v>
      </c>
      <c r="H21" s="28" t="str">
        <f t="shared" si="3"/>
        <v>A</v>
      </c>
      <c r="I21" s="36">
        <v>2</v>
      </c>
      <c r="J2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1" s="28">
        <f t="shared" si="5"/>
        <v>92.42</v>
      </c>
      <c r="L21" s="28" t="str">
        <f t="shared" si="6"/>
        <v>A</v>
      </c>
      <c r="M21" s="28">
        <f t="shared" si="7"/>
        <v>92.42</v>
      </c>
      <c r="N21" s="28" t="str">
        <f t="shared" si="8"/>
        <v>A</v>
      </c>
      <c r="O21" s="36">
        <v>2</v>
      </c>
      <c r="P21"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1" s="39"/>
      <c r="R21" s="39" t="s">
        <v>8</v>
      </c>
      <c r="S21" s="18"/>
      <c r="T21" s="1">
        <v>92.67</v>
      </c>
      <c r="U21" s="1"/>
      <c r="V21" s="1"/>
      <c r="W21" s="1"/>
      <c r="X21" s="1"/>
      <c r="Y21" s="1"/>
      <c r="Z21" s="1"/>
      <c r="AA21" s="1"/>
      <c r="AB21" s="1"/>
      <c r="AC21" s="1"/>
      <c r="AD21" s="1"/>
      <c r="AE21" s="18"/>
      <c r="AF21" s="1">
        <v>92.42</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41745</v>
      </c>
      <c r="FK21" s="41">
        <v>41755</v>
      </c>
    </row>
    <row r="22" spans="1:167" x14ac:dyDescent="0.25">
      <c r="A22" s="19">
        <v>12</v>
      </c>
      <c r="B22" s="19">
        <v>91366</v>
      </c>
      <c r="C22" s="19" t="s">
        <v>172</v>
      </c>
      <c r="D22" s="18"/>
      <c r="E22" s="28">
        <f t="shared" si="0"/>
        <v>94</v>
      </c>
      <c r="F22" s="28" t="str">
        <f t="shared" si="1"/>
        <v>A</v>
      </c>
      <c r="G22" s="28">
        <f t="shared" si="2"/>
        <v>94</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94.25</v>
      </c>
      <c r="L22" s="28" t="str">
        <f t="shared" si="6"/>
        <v>A</v>
      </c>
      <c r="M22" s="28">
        <f t="shared" si="7"/>
        <v>94.25</v>
      </c>
      <c r="N22" s="28" t="str">
        <f t="shared" si="8"/>
        <v>A</v>
      </c>
      <c r="O22" s="36">
        <v>2</v>
      </c>
      <c r="P2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2" s="39"/>
      <c r="R22" s="39" t="s">
        <v>8</v>
      </c>
      <c r="S22" s="18"/>
      <c r="T22" s="1">
        <v>94</v>
      </c>
      <c r="U22" s="1"/>
      <c r="V22" s="1"/>
      <c r="W22" s="1"/>
      <c r="X22" s="1"/>
      <c r="Y22" s="1"/>
      <c r="Z22" s="1"/>
      <c r="AA22" s="1"/>
      <c r="AB22" s="1"/>
      <c r="AC22" s="1"/>
      <c r="AD22" s="1"/>
      <c r="AE22" s="18"/>
      <c r="AF22" s="1">
        <v>94.25</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91702</v>
      </c>
      <c r="C23" s="19" t="s">
        <v>173</v>
      </c>
      <c r="D23" s="18"/>
      <c r="E23" s="28">
        <f t="shared" si="0"/>
        <v>91</v>
      </c>
      <c r="F23" s="28" t="str">
        <f t="shared" si="1"/>
        <v>A</v>
      </c>
      <c r="G23" s="28">
        <f t="shared" si="2"/>
        <v>91</v>
      </c>
      <c r="H23" s="28" t="str">
        <f t="shared" si="3"/>
        <v>A</v>
      </c>
      <c r="I23" s="36">
        <v>2</v>
      </c>
      <c r="J2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3" s="28">
        <f t="shared" si="5"/>
        <v>90.58</v>
      </c>
      <c r="L23" s="28" t="str">
        <f t="shared" si="6"/>
        <v>A</v>
      </c>
      <c r="M23" s="28">
        <f t="shared" si="7"/>
        <v>90.58</v>
      </c>
      <c r="N23" s="28" t="str">
        <f t="shared" si="8"/>
        <v>A</v>
      </c>
      <c r="O23" s="36">
        <v>2</v>
      </c>
      <c r="P2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3" s="39"/>
      <c r="R23" s="39" t="s">
        <v>8</v>
      </c>
      <c r="S23" s="18"/>
      <c r="T23" s="1">
        <v>91.33</v>
      </c>
      <c r="U23" s="1"/>
      <c r="V23" s="1"/>
      <c r="W23" s="1"/>
      <c r="X23" s="1"/>
      <c r="Y23" s="1"/>
      <c r="Z23" s="1"/>
      <c r="AA23" s="1"/>
      <c r="AB23" s="1"/>
      <c r="AC23" s="1"/>
      <c r="AD23" s="1"/>
      <c r="AE23" s="18"/>
      <c r="AF23" s="1">
        <v>90.58</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41746</v>
      </c>
      <c r="FK23" s="41">
        <v>41756</v>
      </c>
    </row>
    <row r="24" spans="1:167" x14ac:dyDescent="0.25">
      <c r="A24" s="19">
        <v>14</v>
      </c>
      <c r="B24" s="19">
        <v>91380</v>
      </c>
      <c r="C24" s="19" t="s">
        <v>174</v>
      </c>
      <c r="D24" s="18"/>
      <c r="E24" s="28">
        <f t="shared" si="0"/>
        <v>95</v>
      </c>
      <c r="F24" s="28" t="str">
        <f t="shared" si="1"/>
        <v>A</v>
      </c>
      <c r="G24" s="28">
        <f t="shared" si="2"/>
        <v>95</v>
      </c>
      <c r="H24" s="28" t="str">
        <f t="shared" si="3"/>
        <v>A</v>
      </c>
      <c r="I24" s="36">
        <v>1</v>
      </c>
      <c r="J24"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4" s="28">
        <f t="shared" si="5"/>
        <v>95.17</v>
      </c>
      <c r="L24" s="28" t="str">
        <f t="shared" si="6"/>
        <v>A</v>
      </c>
      <c r="M24" s="28">
        <f t="shared" si="7"/>
        <v>95.17</v>
      </c>
      <c r="N24" s="28" t="str">
        <f t="shared" si="8"/>
        <v>A</v>
      </c>
      <c r="O24" s="36">
        <v>1</v>
      </c>
      <c r="P24"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24" s="39"/>
      <c r="R24" s="39" t="s">
        <v>8</v>
      </c>
      <c r="S24" s="18"/>
      <c r="T24" s="1">
        <v>94.67</v>
      </c>
      <c r="U24" s="1"/>
      <c r="V24" s="1"/>
      <c r="W24" s="1"/>
      <c r="X24" s="1"/>
      <c r="Y24" s="1"/>
      <c r="Z24" s="1"/>
      <c r="AA24" s="1"/>
      <c r="AB24" s="1"/>
      <c r="AC24" s="1"/>
      <c r="AD24" s="1"/>
      <c r="AE24" s="18"/>
      <c r="AF24" s="1">
        <v>95.17</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91394</v>
      </c>
      <c r="C25" s="19" t="s">
        <v>175</v>
      </c>
      <c r="D25" s="18"/>
      <c r="E25" s="28">
        <f t="shared" si="0"/>
        <v>95</v>
      </c>
      <c r="F25" s="28" t="str">
        <f t="shared" si="1"/>
        <v>A</v>
      </c>
      <c r="G25" s="28">
        <f t="shared" si="2"/>
        <v>95</v>
      </c>
      <c r="H25" s="28" t="str">
        <f t="shared" si="3"/>
        <v>A</v>
      </c>
      <c r="I25" s="36">
        <v>1</v>
      </c>
      <c r="J25"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5" s="28">
        <f t="shared" si="5"/>
        <v>96.08</v>
      </c>
      <c r="L25" s="28" t="str">
        <f t="shared" si="6"/>
        <v>A</v>
      </c>
      <c r="M25" s="28">
        <f t="shared" si="7"/>
        <v>96.08</v>
      </c>
      <c r="N25" s="28" t="str">
        <f t="shared" si="8"/>
        <v>A</v>
      </c>
      <c r="O25" s="36">
        <v>1</v>
      </c>
      <c r="P25"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25" s="39"/>
      <c r="R25" s="39" t="s">
        <v>8</v>
      </c>
      <c r="S25" s="18"/>
      <c r="T25" s="1">
        <v>95.33</v>
      </c>
      <c r="U25" s="1"/>
      <c r="V25" s="1"/>
      <c r="W25" s="1"/>
      <c r="X25" s="1"/>
      <c r="Y25" s="1"/>
      <c r="Z25" s="1"/>
      <c r="AA25" s="1"/>
      <c r="AB25" s="1"/>
      <c r="AC25" s="1"/>
      <c r="AD25" s="1"/>
      <c r="AE25" s="18"/>
      <c r="AF25" s="1">
        <v>96.08</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88</v>
      </c>
      <c r="FD25" s="68"/>
      <c r="FE25" s="68"/>
      <c r="FG25" s="42">
        <v>7</v>
      </c>
      <c r="FH25" s="43"/>
      <c r="FI25" s="43"/>
      <c r="FJ25" s="41">
        <v>41747</v>
      </c>
      <c r="FK25" s="41">
        <v>41757</v>
      </c>
    </row>
    <row r="26" spans="1:167" x14ac:dyDescent="0.25">
      <c r="A26" s="19">
        <v>16</v>
      </c>
      <c r="B26" s="19">
        <v>91408</v>
      </c>
      <c r="C26" s="19" t="s">
        <v>176</v>
      </c>
      <c r="D26" s="18"/>
      <c r="E26" s="28">
        <f t="shared" si="0"/>
        <v>95</v>
      </c>
      <c r="F26" s="28" t="str">
        <f t="shared" si="1"/>
        <v>A</v>
      </c>
      <c r="G26" s="28">
        <f t="shared" si="2"/>
        <v>95</v>
      </c>
      <c r="H26" s="28" t="str">
        <f t="shared" si="3"/>
        <v>A</v>
      </c>
      <c r="I26" s="36">
        <v>1</v>
      </c>
      <c r="J26"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6" s="28">
        <f t="shared" si="5"/>
        <v>95.17</v>
      </c>
      <c r="L26" s="28" t="str">
        <f t="shared" si="6"/>
        <v>A</v>
      </c>
      <c r="M26" s="28">
        <f t="shared" si="7"/>
        <v>95.17</v>
      </c>
      <c r="N26" s="28" t="str">
        <f t="shared" si="8"/>
        <v>A</v>
      </c>
      <c r="O26" s="36">
        <v>1</v>
      </c>
      <c r="P26"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26" s="39"/>
      <c r="R26" s="39" t="s">
        <v>8</v>
      </c>
      <c r="S26" s="18"/>
      <c r="T26" s="1">
        <v>94.67</v>
      </c>
      <c r="U26" s="1"/>
      <c r="V26" s="1"/>
      <c r="W26" s="1"/>
      <c r="X26" s="1"/>
      <c r="Y26" s="1"/>
      <c r="Z26" s="1"/>
      <c r="AA26" s="1"/>
      <c r="AB26" s="1"/>
      <c r="AC26" s="1"/>
      <c r="AD26" s="1"/>
      <c r="AE26" s="18"/>
      <c r="AF26" s="1">
        <v>95.17</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91422</v>
      </c>
      <c r="C27" s="19" t="s">
        <v>177</v>
      </c>
      <c r="D27" s="18"/>
      <c r="E27" s="28">
        <f t="shared" si="0"/>
        <v>94</v>
      </c>
      <c r="F27" s="28" t="str">
        <f t="shared" si="1"/>
        <v>A</v>
      </c>
      <c r="G27" s="28">
        <f t="shared" si="2"/>
        <v>94</v>
      </c>
      <c r="H27" s="28" t="str">
        <f t="shared" si="3"/>
        <v>A</v>
      </c>
      <c r="I27" s="36">
        <v>2</v>
      </c>
      <c r="J2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7" s="28">
        <f t="shared" si="5"/>
        <v>94.25</v>
      </c>
      <c r="L27" s="28" t="str">
        <f t="shared" si="6"/>
        <v>A</v>
      </c>
      <c r="M27" s="28">
        <f t="shared" si="7"/>
        <v>94.25</v>
      </c>
      <c r="N27" s="28" t="str">
        <f t="shared" si="8"/>
        <v>A</v>
      </c>
      <c r="O27" s="36">
        <v>2</v>
      </c>
      <c r="P2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7" s="39"/>
      <c r="R27" s="39" t="s">
        <v>8</v>
      </c>
      <c r="S27" s="18"/>
      <c r="T27" s="1">
        <v>94</v>
      </c>
      <c r="U27" s="1"/>
      <c r="V27" s="1"/>
      <c r="W27" s="1"/>
      <c r="X27" s="1"/>
      <c r="Y27" s="1"/>
      <c r="Z27" s="1"/>
      <c r="AA27" s="1"/>
      <c r="AB27" s="1"/>
      <c r="AC27" s="1"/>
      <c r="AD27" s="1"/>
      <c r="AE27" s="18"/>
      <c r="AF27" s="1">
        <v>94.25</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41748</v>
      </c>
      <c r="FK27" s="41">
        <v>41758</v>
      </c>
    </row>
    <row r="28" spans="1:167" x14ac:dyDescent="0.25">
      <c r="A28" s="19">
        <v>18</v>
      </c>
      <c r="B28" s="19">
        <v>91436</v>
      </c>
      <c r="C28" s="19" t="s">
        <v>178</v>
      </c>
      <c r="D28" s="18"/>
      <c r="E28" s="28">
        <f t="shared" si="0"/>
        <v>95</v>
      </c>
      <c r="F28" s="28" t="str">
        <f t="shared" si="1"/>
        <v>A</v>
      </c>
      <c r="G28" s="28">
        <f t="shared" si="2"/>
        <v>95</v>
      </c>
      <c r="H28" s="28" t="str">
        <f t="shared" si="3"/>
        <v>A</v>
      </c>
      <c r="I28" s="36">
        <v>1</v>
      </c>
      <c r="J28"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8" s="28">
        <f t="shared" si="5"/>
        <v>95.17</v>
      </c>
      <c r="L28" s="28" t="str">
        <f t="shared" si="6"/>
        <v>A</v>
      </c>
      <c r="M28" s="28">
        <f t="shared" si="7"/>
        <v>95.17</v>
      </c>
      <c r="N28" s="28" t="str">
        <f t="shared" si="8"/>
        <v>A</v>
      </c>
      <c r="O28" s="36">
        <v>1</v>
      </c>
      <c r="P28"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28" s="39"/>
      <c r="R28" s="39" t="s">
        <v>8</v>
      </c>
      <c r="S28" s="18"/>
      <c r="T28" s="1">
        <v>94.67</v>
      </c>
      <c r="U28" s="1"/>
      <c r="V28" s="1"/>
      <c r="W28" s="1"/>
      <c r="X28" s="1"/>
      <c r="Y28" s="1"/>
      <c r="Z28" s="1"/>
      <c r="AA28" s="1"/>
      <c r="AB28" s="1"/>
      <c r="AC28" s="1"/>
      <c r="AD28" s="1"/>
      <c r="AE28" s="18"/>
      <c r="AF28" s="1">
        <v>95.17</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91450</v>
      </c>
      <c r="C29" s="19" t="s">
        <v>179</v>
      </c>
      <c r="D29" s="18"/>
      <c r="E29" s="28">
        <f t="shared" si="0"/>
        <v>91</v>
      </c>
      <c r="F29" s="28" t="str">
        <f t="shared" si="1"/>
        <v>A</v>
      </c>
      <c r="G29" s="28">
        <f t="shared" si="2"/>
        <v>91</v>
      </c>
      <c r="H29" s="28" t="str">
        <f t="shared" si="3"/>
        <v>A</v>
      </c>
      <c r="I29" s="36">
        <v>2</v>
      </c>
      <c r="J2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9" s="28">
        <f t="shared" si="5"/>
        <v>90.58</v>
      </c>
      <c r="L29" s="28" t="str">
        <f t="shared" si="6"/>
        <v>A</v>
      </c>
      <c r="M29" s="28">
        <f t="shared" si="7"/>
        <v>90.58</v>
      </c>
      <c r="N29" s="28" t="str">
        <f t="shared" si="8"/>
        <v>A</v>
      </c>
      <c r="O29" s="36">
        <v>2</v>
      </c>
      <c r="P29"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29" s="39"/>
      <c r="R29" s="39" t="s">
        <v>8</v>
      </c>
      <c r="S29" s="18"/>
      <c r="T29" s="1">
        <v>91.33</v>
      </c>
      <c r="U29" s="1"/>
      <c r="V29" s="1"/>
      <c r="W29" s="1"/>
      <c r="X29" s="1"/>
      <c r="Y29" s="1"/>
      <c r="Z29" s="1"/>
      <c r="AA29" s="1"/>
      <c r="AB29" s="1"/>
      <c r="AC29" s="1"/>
      <c r="AD29" s="1"/>
      <c r="AE29" s="18"/>
      <c r="AF29" s="1">
        <v>90.58</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41749</v>
      </c>
      <c r="FK29" s="41">
        <v>41759</v>
      </c>
    </row>
    <row r="30" spans="1:167" x14ac:dyDescent="0.25">
      <c r="A30" s="19">
        <v>20</v>
      </c>
      <c r="B30" s="19">
        <v>91464</v>
      </c>
      <c r="C30" s="19" t="s">
        <v>180</v>
      </c>
      <c r="D30" s="18"/>
      <c r="E30" s="28">
        <f t="shared" si="0"/>
        <v>95</v>
      </c>
      <c r="F30" s="28" t="str">
        <f t="shared" si="1"/>
        <v>A</v>
      </c>
      <c r="G30" s="28">
        <f t="shared" si="2"/>
        <v>95</v>
      </c>
      <c r="H30" s="28" t="str">
        <f t="shared" si="3"/>
        <v>A</v>
      </c>
      <c r="I30" s="36">
        <v>1</v>
      </c>
      <c r="J30"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0" s="28">
        <f t="shared" si="5"/>
        <v>96.08</v>
      </c>
      <c r="L30" s="28" t="str">
        <f t="shared" si="6"/>
        <v>A</v>
      </c>
      <c r="M30" s="28">
        <f t="shared" si="7"/>
        <v>96.08</v>
      </c>
      <c r="N30" s="28" t="str">
        <f t="shared" si="8"/>
        <v>A</v>
      </c>
      <c r="O30" s="36">
        <v>1</v>
      </c>
      <c r="P30"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30" s="39"/>
      <c r="R30" s="39" t="s">
        <v>8</v>
      </c>
      <c r="S30" s="18"/>
      <c r="T30" s="1">
        <v>95.33</v>
      </c>
      <c r="U30" s="1"/>
      <c r="V30" s="1"/>
      <c r="W30" s="1"/>
      <c r="X30" s="1"/>
      <c r="Y30" s="1"/>
      <c r="Z30" s="1"/>
      <c r="AA30" s="1"/>
      <c r="AB30" s="1"/>
      <c r="AC30" s="1"/>
      <c r="AD30" s="1"/>
      <c r="AE30" s="18"/>
      <c r="AF30" s="1">
        <v>96.08</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91478</v>
      </c>
      <c r="C31" s="19" t="s">
        <v>181</v>
      </c>
      <c r="D31" s="18"/>
      <c r="E31" s="28">
        <f t="shared" si="0"/>
        <v>92</v>
      </c>
      <c r="F31" s="28" t="str">
        <f t="shared" si="1"/>
        <v>A</v>
      </c>
      <c r="G31" s="28">
        <f t="shared" si="2"/>
        <v>92</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91.5</v>
      </c>
      <c r="L31" s="28" t="str">
        <f t="shared" si="6"/>
        <v>A</v>
      </c>
      <c r="M31" s="28">
        <f t="shared" si="7"/>
        <v>91.5</v>
      </c>
      <c r="N31" s="28" t="str">
        <f t="shared" si="8"/>
        <v>A</v>
      </c>
      <c r="O31" s="36">
        <v>2</v>
      </c>
      <c r="P31"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1" s="39"/>
      <c r="R31" s="39" t="s">
        <v>8</v>
      </c>
      <c r="S31" s="18"/>
      <c r="T31" s="1">
        <v>92</v>
      </c>
      <c r="U31" s="1"/>
      <c r="V31" s="1"/>
      <c r="W31" s="1"/>
      <c r="X31" s="1"/>
      <c r="Y31" s="1"/>
      <c r="Z31" s="1"/>
      <c r="AA31" s="1"/>
      <c r="AB31" s="1"/>
      <c r="AC31" s="1"/>
      <c r="AD31" s="1"/>
      <c r="AE31" s="18"/>
      <c r="AF31" s="1">
        <v>91.5</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41750</v>
      </c>
      <c r="FK31" s="41">
        <v>41760</v>
      </c>
    </row>
    <row r="32" spans="1:167" x14ac:dyDescent="0.25">
      <c r="A32" s="19">
        <v>22</v>
      </c>
      <c r="B32" s="19">
        <v>91716</v>
      </c>
      <c r="C32" s="19" t="s">
        <v>182</v>
      </c>
      <c r="D32" s="18"/>
      <c r="E32" s="28">
        <f t="shared" si="0"/>
        <v>91</v>
      </c>
      <c r="F32" s="28" t="str">
        <f t="shared" si="1"/>
        <v>A</v>
      </c>
      <c r="G32" s="28">
        <f t="shared" si="2"/>
        <v>91</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90.58</v>
      </c>
      <c r="L32" s="28" t="str">
        <f t="shared" si="6"/>
        <v>A</v>
      </c>
      <c r="M32" s="28">
        <f t="shared" si="7"/>
        <v>90.58</v>
      </c>
      <c r="N32" s="28" t="str">
        <f t="shared" si="8"/>
        <v>A</v>
      </c>
      <c r="O32" s="36">
        <v>2</v>
      </c>
      <c r="P3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2" s="39"/>
      <c r="R32" s="39" t="s">
        <v>8</v>
      </c>
      <c r="S32" s="18"/>
      <c r="T32" s="1">
        <v>91.33</v>
      </c>
      <c r="U32" s="1"/>
      <c r="V32" s="1"/>
      <c r="W32" s="1"/>
      <c r="X32" s="1"/>
      <c r="Y32" s="1"/>
      <c r="Z32" s="1"/>
      <c r="AA32" s="1"/>
      <c r="AB32" s="1"/>
      <c r="AC32" s="1"/>
      <c r="AD32" s="1"/>
      <c r="AE32" s="18"/>
      <c r="AF32" s="1">
        <v>90.58</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91492</v>
      </c>
      <c r="C33" s="19" t="s">
        <v>183</v>
      </c>
      <c r="D33" s="18"/>
      <c r="E33" s="28">
        <f t="shared" si="0"/>
        <v>96</v>
      </c>
      <c r="F33" s="28" t="str">
        <f t="shared" si="1"/>
        <v>A</v>
      </c>
      <c r="G33" s="28">
        <f t="shared" si="2"/>
        <v>96</v>
      </c>
      <c r="H33" s="28" t="str">
        <f t="shared" si="3"/>
        <v>A</v>
      </c>
      <c r="I33" s="36">
        <v>1</v>
      </c>
      <c r="J33"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3" s="28">
        <f t="shared" si="5"/>
        <v>97</v>
      </c>
      <c r="L33" s="28" t="str">
        <f t="shared" si="6"/>
        <v>A</v>
      </c>
      <c r="M33" s="28">
        <f t="shared" si="7"/>
        <v>97</v>
      </c>
      <c r="N33" s="28" t="str">
        <f t="shared" si="8"/>
        <v>A</v>
      </c>
      <c r="O33" s="36">
        <v>1</v>
      </c>
      <c r="P33"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33" s="39"/>
      <c r="R33" s="39" t="s">
        <v>8</v>
      </c>
      <c r="S33" s="18"/>
      <c r="T33" s="1">
        <v>96</v>
      </c>
      <c r="U33" s="1"/>
      <c r="V33" s="1"/>
      <c r="W33" s="1"/>
      <c r="X33" s="1"/>
      <c r="Y33" s="1"/>
      <c r="Z33" s="1"/>
      <c r="AA33" s="1"/>
      <c r="AB33" s="1"/>
      <c r="AC33" s="1"/>
      <c r="AD33" s="1"/>
      <c r="AE33" s="18"/>
      <c r="AF33" s="1">
        <v>97</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91506</v>
      </c>
      <c r="C34" s="19" t="s">
        <v>184</v>
      </c>
      <c r="D34" s="18"/>
      <c r="E34" s="28">
        <f t="shared" si="0"/>
        <v>94</v>
      </c>
      <c r="F34" s="28" t="str">
        <f t="shared" si="1"/>
        <v>A</v>
      </c>
      <c r="G34" s="28">
        <f t="shared" si="2"/>
        <v>94</v>
      </c>
      <c r="H34" s="28" t="str">
        <f t="shared" si="3"/>
        <v>A</v>
      </c>
      <c r="I34" s="36">
        <v>2</v>
      </c>
      <c r="J3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4" s="28">
        <f t="shared" si="5"/>
        <v>94.25</v>
      </c>
      <c r="L34" s="28" t="str">
        <f t="shared" si="6"/>
        <v>A</v>
      </c>
      <c r="M34" s="28">
        <f t="shared" si="7"/>
        <v>94.25</v>
      </c>
      <c r="N34" s="28" t="str">
        <f t="shared" si="8"/>
        <v>A</v>
      </c>
      <c r="O34" s="36">
        <v>2</v>
      </c>
      <c r="P3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4" s="39"/>
      <c r="R34" s="39" t="s">
        <v>8</v>
      </c>
      <c r="S34" s="18"/>
      <c r="T34" s="1">
        <v>94</v>
      </c>
      <c r="U34" s="1"/>
      <c r="V34" s="1"/>
      <c r="W34" s="1"/>
      <c r="X34" s="1"/>
      <c r="Y34" s="1"/>
      <c r="Z34" s="1"/>
      <c r="AA34" s="1"/>
      <c r="AB34" s="1"/>
      <c r="AC34" s="1"/>
      <c r="AD34" s="1"/>
      <c r="AE34" s="18"/>
      <c r="AF34" s="1">
        <v>94.25</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91520</v>
      </c>
      <c r="C35" s="19" t="s">
        <v>185</v>
      </c>
      <c r="D35" s="18"/>
      <c r="E35" s="28">
        <f t="shared" si="0"/>
        <v>94</v>
      </c>
      <c r="F35" s="28" t="str">
        <f t="shared" si="1"/>
        <v>A</v>
      </c>
      <c r="G35" s="28">
        <f t="shared" si="2"/>
        <v>94</v>
      </c>
      <c r="H35" s="28" t="str">
        <f t="shared" si="3"/>
        <v>A</v>
      </c>
      <c r="I35" s="36">
        <v>2</v>
      </c>
      <c r="J3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5" s="28">
        <f t="shared" si="5"/>
        <v>94.25</v>
      </c>
      <c r="L35" s="28" t="str">
        <f t="shared" si="6"/>
        <v>A</v>
      </c>
      <c r="M35" s="28">
        <f t="shared" si="7"/>
        <v>94.25</v>
      </c>
      <c r="N35" s="28" t="str">
        <f t="shared" si="8"/>
        <v>A</v>
      </c>
      <c r="O35" s="36">
        <v>2</v>
      </c>
      <c r="P35"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5" s="39"/>
      <c r="R35" s="39" t="s">
        <v>8</v>
      </c>
      <c r="S35" s="18"/>
      <c r="T35" s="1">
        <v>94</v>
      </c>
      <c r="U35" s="1"/>
      <c r="V35" s="1"/>
      <c r="W35" s="1"/>
      <c r="X35" s="1"/>
      <c r="Y35" s="1"/>
      <c r="Z35" s="1"/>
      <c r="AA35" s="1"/>
      <c r="AB35" s="1"/>
      <c r="AC35" s="1"/>
      <c r="AD35" s="1"/>
      <c r="AE35" s="18"/>
      <c r="AF35" s="1">
        <v>94.25</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91534</v>
      </c>
      <c r="C36" s="19" t="s">
        <v>186</v>
      </c>
      <c r="D36" s="18"/>
      <c r="E36" s="28">
        <f t="shared" si="0"/>
        <v>92</v>
      </c>
      <c r="F36" s="28" t="str">
        <f t="shared" si="1"/>
        <v>A</v>
      </c>
      <c r="G36" s="28">
        <f t="shared" si="2"/>
        <v>92</v>
      </c>
      <c r="H36" s="28" t="str">
        <f t="shared" si="3"/>
        <v>A</v>
      </c>
      <c r="I36" s="36">
        <v>2</v>
      </c>
      <c r="J3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6" s="28">
        <f t="shared" si="5"/>
        <v>91.5</v>
      </c>
      <c r="L36" s="28" t="str">
        <f t="shared" si="6"/>
        <v>A</v>
      </c>
      <c r="M36" s="28">
        <f t="shared" si="7"/>
        <v>91.5</v>
      </c>
      <c r="N36" s="28" t="str">
        <f t="shared" si="8"/>
        <v>A</v>
      </c>
      <c r="O36" s="36">
        <v>2</v>
      </c>
      <c r="P36"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36" s="39"/>
      <c r="R36" s="39" t="s">
        <v>8</v>
      </c>
      <c r="S36" s="18"/>
      <c r="T36" s="1">
        <v>92</v>
      </c>
      <c r="U36" s="1"/>
      <c r="V36" s="1"/>
      <c r="W36" s="1"/>
      <c r="X36" s="1"/>
      <c r="Y36" s="1"/>
      <c r="Z36" s="1"/>
      <c r="AA36" s="1"/>
      <c r="AB36" s="1"/>
      <c r="AC36" s="1"/>
      <c r="AD36" s="1"/>
      <c r="AE36" s="18"/>
      <c r="AF36" s="1">
        <v>91.5</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91548</v>
      </c>
      <c r="C37" s="19" t="s">
        <v>187</v>
      </c>
      <c r="D37" s="18"/>
      <c r="E37" s="28">
        <f t="shared" si="0"/>
        <v>96</v>
      </c>
      <c r="F37" s="28" t="str">
        <f t="shared" si="1"/>
        <v>A</v>
      </c>
      <c r="G37" s="28">
        <f t="shared" si="2"/>
        <v>96</v>
      </c>
      <c r="H37" s="28" t="str">
        <f t="shared" si="3"/>
        <v>A</v>
      </c>
      <c r="I37" s="36">
        <v>1</v>
      </c>
      <c r="J37"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7" s="28">
        <f t="shared" si="5"/>
        <v>97</v>
      </c>
      <c r="L37" s="28" t="str">
        <f t="shared" si="6"/>
        <v>A</v>
      </c>
      <c r="M37" s="28">
        <f t="shared" si="7"/>
        <v>97</v>
      </c>
      <c r="N37" s="28" t="str">
        <f t="shared" si="8"/>
        <v>A</v>
      </c>
      <c r="O37" s="36">
        <v>1</v>
      </c>
      <c r="P37"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37" s="39"/>
      <c r="R37" s="39" t="s">
        <v>8</v>
      </c>
      <c r="S37" s="18"/>
      <c r="T37" s="1">
        <v>96</v>
      </c>
      <c r="U37" s="1"/>
      <c r="V37" s="1"/>
      <c r="W37" s="1"/>
      <c r="X37" s="1"/>
      <c r="Y37" s="1"/>
      <c r="Z37" s="1"/>
      <c r="AA37" s="1"/>
      <c r="AB37" s="1"/>
      <c r="AC37" s="1"/>
      <c r="AD37" s="1"/>
      <c r="AE37" s="18"/>
      <c r="AF37" s="1">
        <v>97</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91562</v>
      </c>
      <c r="C38" s="19" t="s">
        <v>188</v>
      </c>
      <c r="D38" s="18"/>
      <c r="E38" s="28">
        <f t="shared" si="0"/>
        <v>95</v>
      </c>
      <c r="F38" s="28" t="str">
        <f t="shared" si="1"/>
        <v>A</v>
      </c>
      <c r="G38" s="28">
        <f t="shared" si="2"/>
        <v>95</v>
      </c>
      <c r="H38" s="28" t="str">
        <f t="shared" si="3"/>
        <v>A</v>
      </c>
      <c r="I38" s="36">
        <v>1</v>
      </c>
      <c r="J38"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8" s="28">
        <f t="shared" si="5"/>
        <v>96.08</v>
      </c>
      <c r="L38" s="28" t="str">
        <f t="shared" si="6"/>
        <v>A</v>
      </c>
      <c r="M38" s="28">
        <f t="shared" si="7"/>
        <v>96.08</v>
      </c>
      <c r="N38" s="28" t="str">
        <f t="shared" si="8"/>
        <v>A</v>
      </c>
      <c r="O38" s="36">
        <v>1</v>
      </c>
      <c r="P38"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38" s="39"/>
      <c r="R38" s="39" t="s">
        <v>8</v>
      </c>
      <c r="S38" s="18"/>
      <c r="T38" s="1">
        <v>95.33</v>
      </c>
      <c r="U38" s="1"/>
      <c r="V38" s="1"/>
      <c r="W38" s="1"/>
      <c r="X38" s="1"/>
      <c r="Y38" s="1"/>
      <c r="Z38" s="1"/>
      <c r="AA38" s="1"/>
      <c r="AB38" s="1"/>
      <c r="AC38" s="1"/>
      <c r="AD38" s="1"/>
      <c r="AE38" s="18"/>
      <c r="AF38" s="1">
        <v>96.08</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91576</v>
      </c>
      <c r="C39" s="19" t="s">
        <v>189</v>
      </c>
      <c r="D39" s="18"/>
      <c r="E39" s="28">
        <f t="shared" si="0"/>
        <v>89</v>
      </c>
      <c r="F39" s="28" t="str">
        <f t="shared" si="1"/>
        <v>A</v>
      </c>
      <c r="G39" s="28">
        <f t="shared" si="2"/>
        <v>89</v>
      </c>
      <c r="H39" s="28" t="str">
        <f t="shared" si="3"/>
        <v>A</v>
      </c>
      <c r="I39" s="36">
        <v>2</v>
      </c>
      <c r="J3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9" s="28">
        <f t="shared" si="5"/>
        <v>87.83</v>
      </c>
      <c r="L39" s="28" t="str">
        <f t="shared" si="6"/>
        <v>A</v>
      </c>
      <c r="M39" s="28">
        <f t="shared" si="7"/>
        <v>87.83</v>
      </c>
      <c r="N39" s="28" t="str">
        <f t="shared" si="8"/>
        <v>A</v>
      </c>
      <c r="O39" s="36">
        <v>3</v>
      </c>
      <c r="P3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9" s="39"/>
      <c r="R39" s="39" t="s">
        <v>8</v>
      </c>
      <c r="S39" s="18"/>
      <c r="T39" s="1">
        <v>89.33</v>
      </c>
      <c r="U39" s="1"/>
      <c r="V39" s="1"/>
      <c r="W39" s="1"/>
      <c r="X39" s="1"/>
      <c r="Y39" s="1"/>
      <c r="Z39" s="1"/>
      <c r="AA39" s="1"/>
      <c r="AB39" s="1"/>
      <c r="AC39" s="1"/>
      <c r="AD39" s="1"/>
      <c r="AE39" s="18"/>
      <c r="AF39" s="1">
        <v>87.83</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91590</v>
      </c>
      <c r="C40" s="19" t="s">
        <v>190</v>
      </c>
      <c r="D40" s="18"/>
      <c r="E40" s="28">
        <f t="shared" si="0"/>
        <v>95</v>
      </c>
      <c r="F40" s="28" t="str">
        <f t="shared" si="1"/>
        <v>A</v>
      </c>
      <c r="G40" s="28">
        <f t="shared" si="2"/>
        <v>95</v>
      </c>
      <c r="H40" s="28" t="str">
        <f t="shared" si="3"/>
        <v>A</v>
      </c>
      <c r="I40" s="36">
        <v>1</v>
      </c>
      <c r="J40"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0" s="28">
        <f t="shared" si="5"/>
        <v>95.17</v>
      </c>
      <c r="L40" s="28" t="str">
        <f t="shared" si="6"/>
        <v>A</v>
      </c>
      <c r="M40" s="28">
        <f t="shared" si="7"/>
        <v>95.17</v>
      </c>
      <c r="N40" s="28" t="str">
        <f t="shared" si="8"/>
        <v>A</v>
      </c>
      <c r="O40" s="36">
        <v>1</v>
      </c>
      <c r="P40"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40" s="39"/>
      <c r="R40" s="39" t="s">
        <v>8</v>
      </c>
      <c r="S40" s="18"/>
      <c r="T40" s="1">
        <v>94.67</v>
      </c>
      <c r="U40" s="1"/>
      <c r="V40" s="1"/>
      <c r="W40" s="1"/>
      <c r="X40" s="1"/>
      <c r="Y40" s="1"/>
      <c r="Z40" s="1"/>
      <c r="AA40" s="1"/>
      <c r="AB40" s="1"/>
      <c r="AC40" s="1"/>
      <c r="AD40" s="1"/>
      <c r="AE40" s="18"/>
      <c r="AF40" s="1">
        <v>95.17</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91604</v>
      </c>
      <c r="C41" s="19" t="s">
        <v>191</v>
      </c>
      <c r="D41" s="18"/>
      <c r="E41" s="28">
        <f t="shared" si="0"/>
        <v>95</v>
      </c>
      <c r="F41" s="28" t="str">
        <f t="shared" si="1"/>
        <v>A</v>
      </c>
      <c r="G41" s="28">
        <f t="shared" si="2"/>
        <v>95</v>
      </c>
      <c r="H41" s="28" t="str">
        <f t="shared" si="3"/>
        <v>A</v>
      </c>
      <c r="I41" s="36">
        <v>1</v>
      </c>
      <c r="J41"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1" s="28">
        <f t="shared" si="5"/>
        <v>95.17</v>
      </c>
      <c r="L41" s="28" t="str">
        <f t="shared" si="6"/>
        <v>A</v>
      </c>
      <c r="M41" s="28">
        <f t="shared" si="7"/>
        <v>95.17</v>
      </c>
      <c r="N41" s="28" t="str">
        <f t="shared" si="8"/>
        <v>A</v>
      </c>
      <c r="O41" s="36">
        <v>1</v>
      </c>
      <c r="P41"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41" s="39"/>
      <c r="R41" s="39" t="s">
        <v>8</v>
      </c>
      <c r="S41" s="18"/>
      <c r="T41" s="1">
        <v>94.67</v>
      </c>
      <c r="U41" s="1"/>
      <c r="V41" s="1"/>
      <c r="W41" s="1"/>
      <c r="X41" s="1"/>
      <c r="Y41" s="1"/>
      <c r="Z41" s="1"/>
      <c r="AA41" s="1"/>
      <c r="AB41" s="1"/>
      <c r="AC41" s="1"/>
      <c r="AD41" s="1"/>
      <c r="AE41" s="18"/>
      <c r="AF41" s="1">
        <v>95.17</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91618</v>
      </c>
      <c r="C42" s="19" t="s">
        <v>192</v>
      </c>
      <c r="D42" s="18"/>
      <c r="E42" s="28">
        <f t="shared" si="0"/>
        <v>94</v>
      </c>
      <c r="F42" s="28" t="str">
        <f t="shared" si="1"/>
        <v>A</v>
      </c>
      <c r="G42" s="28">
        <f t="shared" si="2"/>
        <v>94</v>
      </c>
      <c r="H42" s="28" t="str">
        <f t="shared" si="3"/>
        <v>A</v>
      </c>
      <c r="I42" s="36">
        <v>2</v>
      </c>
      <c r="J4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2" s="28">
        <f t="shared" si="5"/>
        <v>94.25</v>
      </c>
      <c r="L42" s="28" t="str">
        <f t="shared" si="6"/>
        <v>A</v>
      </c>
      <c r="M42" s="28">
        <f t="shared" si="7"/>
        <v>94.25</v>
      </c>
      <c r="N42" s="28" t="str">
        <f t="shared" si="8"/>
        <v>A</v>
      </c>
      <c r="O42" s="36">
        <v>2</v>
      </c>
      <c r="P42"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2" s="39"/>
      <c r="R42" s="39" t="s">
        <v>8</v>
      </c>
      <c r="S42" s="18"/>
      <c r="T42" s="1">
        <v>94</v>
      </c>
      <c r="U42" s="1"/>
      <c r="V42" s="1"/>
      <c r="W42" s="1"/>
      <c r="X42" s="1"/>
      <c r="Y42" s="1"/>
      <c r="Z42" s="1"/>
      <c r="AA42" s="1"/>
      <c r="AB42" s="1"/>
      <c r="AC42" s="1"/>
      <c r="AD42" s="1"/>
      <c r="AE42" s="18"/>
      <c r="AF42" s="1">
        <v>94.25</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91632</v>
      </c>
      <c r="C43" s="19" t="s">
        <v>193</v>
      </c>
      <c r="D43" s="18"/>
      <c r="E43" s="28">
        <f t="shared" si="0"/>
        <v>92</v>
      </c>
      <c r="F43" s="28" t="str">
        <f t="shared" si="1"/>
        <v>A</v>
      </c>
      <c r="G43" s="28">
        <f t="shared" si="2"/>
        <v>92</v>
      </c>
      <c r="H43" s="28" t="str">
        <f t="shared" si="3"/>
        <v>A</v>
      </c>
      <c r="I43" s="36">
        <v>2</v>
      </c>
      <c r="J4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3" s="28">
        <f t="shared" si="5"/>
        <v>91.5</v>
      </c>
      <c r="L43" s="28" t="str">
        <f t="shared" si="6"/>
        <v>A</v>
      </c>
      <c r="M43" s="28">
        <f t="shared" si="7"/>
        <v>91.5</v>
      </c>
      <c r="N43" s="28" t="str">
        <f t="shared" si="8"/>
        <v>A</v>
      </c>
      <c r="O43" s="36">
        <v>2</v>
      </c>
      <c r="P43"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3" s="39"/>
      <c r="R43" s="39" t="s">
        <v>8</v>
      </c>
      <c r="S43" s="18"/>
      <c r="T43" s="1">
        <v>92</v>
      </c>
      <c r="U43" s="1"/>
      <c r="V43" s="1"/>
      <c r="W43" s="1"/>
      <c r="X43" s="1"/>
      <c r="Y43" s="1"/>
      <c r="Z43" s="1"/>
      <c r="AA43" s="1"/>
      <c r="AB43" s="1"/>
      <c r="AC43" s="1"/>
      <c r="AD43" s="1"/>
      <c r="AE43" s="18"/>
      <c r="AF43" s="1">
        <v>91.5</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91646</v>
      </c>
      <c r="C44" s="19" t="s">
        <v>194</v>
      </c>
      <c r="D44" s="18"/>
      <c r="E44" s="28">
        <f t="shared" si="0"/>
        <v>91</v>
      </c>
      <c r="F44" s="28" t="str">
        <f t="shared" si="1"/>
        <v>A</v>
      </c>
      <c r="G44" s="28">
        <f t="shared" si="2"/>
        <v>91</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90.58</v>
      </c>
      <c r="L44" s="28" t="str">
        <f t="shared" si="6"/>
        <v>A</v>
      </c>
      <c r="M44" s="28">
        <f t="shared" si="7"/>
        <v>90.58</v>
      </c>
      <c r="N44" s="28" t="str">
        <f t="shared" si="8"/>
        <v>A</v>
      </c>
      <c r="O44" s="36">
        <v>2</v>
      </c>
      <c r="P44"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4" s="39"/>
      <c r="R44" s="39" t="s">
        <v>8</v>
      </c>
      <c r="S44" s="18"/>
      <c r="T44" s="1">
        <v>91.33</v>
      </c>
      <c r="U44" s="1"/>
      <c r="V44" s="1"/>
      <c r="W44" s="1"/>
      <c r="X44" s="1"/>
      <c r="Y44" s="1"/>
      <c r="Z44" s="1"/>
      <c r="AA44" s="1"/>
      <c r="AB44" s="1"/>
      <c r="AC44" s="1"/>
      <c r="AD44" s="1"/>
      <c r="AE44" s="18"/>
      <c r="AF44" s="1">
        <v>90.58</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91660</v>
      </c>
      <c r="C45" s="19" t="s">
        <v>195</v>
      </c>
      <c r="D45" s="18"/>
      <c r="E45" s="28">
        <f t="shared" si="0"/>
        <v>95</v>
      </c>
      <c r="F45" s="28" t="str">
        <f t="shared" si="1"/>
        <v>A</v>
      </c>
      <c r="G45" s="28">
        <f t="shared" si="2"/>
        <v>95</v>
      </c>
      <c r="H45" s="28" t="str">
        <f t="shared" si="3"/>
        <v>A</v>
      </c>
      <c r="I45" s="36">
        <v>1</v>
      </c>
      <c r="J45"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5" s="28">
        <f t="shared" si="5"/>
        <v>95.17</v>
      </c>
      <c r="L45" s="28" t="str">
        <f t="shared" si="6"/>
        <v>A</v>
      </c>
      <c r="M45" s="28">
        <f t="shared" si="7"/>
        <v>95.17</v>
      </c>
      <c r="N45" s="28" t="str">
        <f t="shared" si="8"/>
        <v>A</v>
      </c>
      <c r="O45" s="36">
        <v>1</v>
      </c>
      <c r="P45"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45" s="39"/>
      <c r="R45" s="39" t="s">
        <v>8</v>
      </c>
      <c r="S45" s="18"/>
      <c r="T45" s="1">
        <v>94.67</v>
      </c>
      <c r="U45" s="1"/>
      <c r="V45" s="1"/>
      <c r="W45" s="1"/>
      <c r="X45" s="1"/>
      <c r="Y45" s="1"/>
      <c r="Z45" s="1"/>
      <c r="AA45" s="1"/>
      <c r="AB45" s="1"/>
      <c r="AC45" s="1"/>
      <c r="AD45" s="1"/>
      <c r="AE45" s="18"/>
      <c r="AF45" s="1">
        <v>95.17</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91674</v>
      </c>
      <c r="C46" s="19" t="s">
        <v>196</v>
      </c>
      <c r="D46" s="18"/>
      <c r="E46" s="28">
        <f t="shared" si="0"/>
        <v>95</v>
      </c>
      <c r="F46" s="28" t="str">
        <f t="shared" si="1"/>
        <v>A</v>
      </c>
      <c r="G46" s="28">
        <f t="shared" si="2"/>
        <v>95</v>
      </c>
      <c r="H46" s="28" t="str">
        <f t="shared" si="3"/>
        <v>A</v>
      </c>
      <c r="I46" s="36">
        <v>1</v>
      </c>
      <c r="J46" s="28" t="str">
        <f t="shared" si="4"/>
        <v xml:space="preserve"> 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6" s="28">
        <f t="shared" si="5"/>
        <v>96.08</v>
      </c>
      <c r="L46" s="28" t="str">
        <f t="shared" si="6"/>
        <v>A</v>
      </c>
      <c r="M46" s="28">
        <f t="shared" si="7"/>
        <v>96.08</v>
      </c>
      <c r="N46" s="28" t="str">
        <f t="shared" si="8"/>
        <v>A</v>
      </c>
      <c r="O46" s="36">
        <v>1</v>
      </c>
      <c r="P46" s="28" t="str">
        <f t="shared" si="9"/>
        <v xml:space="preserve">Memiliki keterampilan dalam menyusun opini dalam bentuk artikel, kritik dan esai, mengonstruksi artikel, ktitik dan esai dengan memperhatikan kebahasaan, serta menulis refleksi tentang nilai-nilai yang terkandung dalam buku pengayaan fiksi dan nonfiksi. </v>
      </c>
      <c r="Q46" s="39"/>
      <c r="R46" s="39" t="s">
        <v>8</v>
      </c>
      <c r="S46" s="18"/>
      <c r="T46" s="1">
        <v>95.33</v>
      </c>
      <c r="U46" s="1"/>
      <c r="V46" s="1"/>
      <c r="W46" s="1"/>
      <c r="X46" s="1"/>
      <c r="Y46" s="1"/>
      <c r="Z46" s="1"/>
      <c r="AA46" s="1"/>
      <c r="AB46" s="1"/>
      <c r="AC46" s="1"/>
      <c r="AD46" s="1"/>
      <c r="AE46" s="18"/>
      <c r="AF46" s="1">
        <v>96.08</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91688</v>
      </c>
      <c r="C47" s="19" t="s">
        <v>197</v>
      </c>
      <c r="D47" s="18"/>
      <c r="E47" s="28">
        <f t="shared" si="0"/>
        <v>93</v>
      </c>
      <c r="F47" s="28" t="str">
        <f t="shared" si="1"/>
        <v>A</v>
      </c>
      <c r="G47" s="28">
        <f t="shared" si="2"/>
        <v>93</v>
      </c>
      <c r="H47" s="28" t="str">
        <f t="shared" si="3"/>
        <v>A</v>
      </c>
      <c r="I47" s="36">
        <v>2</v>
      </c>
      <c r="J4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7" s="28">
        <f t="shared" si="5"/>
        <v>92.42</v>
      </c>
      <c r="L47" s="28" t="str">
        <f t="shared" si="6"/>
        <v>A</v>
      </c>
      <c r="M47" s="28">
        <f t="shared" si="7"/>
        <v>92.42</v>
      </c>
      <c r="N47" s="28" t="str">
        <f t="shared" si="8"/>
        <v>A</v>
      </c>
      <c r="O47" s="36">
        <v>2</v>
      </c>
      <c r="P47" s="28" t="str">
        <f t="shared" si="9"/>
        <v>Memiliki keterampilan dalam menyusun opini dalam bentuk artikel, kritik dan esai, mengonstruksi artikel, ktitik dan esai dengan memperhatikan kebahasaan. Namun, keterampilan menulis refleksi tentang nilai-nilai yang terkandung dalam buku pengayaan fiksi dan nonfiksi perlu ditingkatkan.</v>
      </c>
      <c r="Q47" s="39"/>
      <c r="R47" s="39" t="s">
        <v>8</v>
      </c>
      <c r="S47" s="18"/>
      <c r="T47" s="1">
        <v>92.67</v>
      </c>
      <c r="U47" s="1"/>
      <c r="V47" s="1"/>
      <c r="W47" s="1"/>
      <c r="X47" s="1"/>
      <c r="Y47" s="1"/>
      <c r="Z47" s="1"/>
      <c r="AA47" s="1"/>
      <c r="AB47" s="1"/>
      <c r="AC47" s="1"/>
      <c r="AD47" s="1"/>
      <c r="AE47" s="18"/>
      <c r="AF47" s="1">
        <v>92.42</v>
      </c>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96</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88</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93.297297297297291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XII-MIPA 1</vt:lpstr>
      <vt:lpstr>XII-MIPA 2</vt:lpstr>
      <vt:lpstr>XII-MIPA 3</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SMA N 9 SMG</cp:lastModifiedBy>
  <dcterms:created xsi:type="dcterms:W3CDTF">2015-09-01T09:01:01Z</dcterms:created>
  <dcterms:modified xsi:type="dcterms:W3CDTF">2019-04-25T02:44:42Z</dcterms:modified>
  <cp:category/>
</cp:coreProperties>
</file>