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390" yWindow="555" windowWidth="19815" windowHeight="7365" activeTab="2"/>
  </bookViews>
  <sheets>
    <sheet name="XII-MIPA 1" sheetId="1" r:id="rId1"/>
    <sheet name="XII-MIPA 2" sheetId="2" r:id="rId2"/>
    <sheet name="XII-MIPA 3" sheetId="3" r:id="rId3"/>
  </sheets>
  <calcPr calcId="124519"/>
  <fileRecoveryPr repairLoad="1"/>
</workbook>
</file>

<file path=xl/calcChain.xml><?xml version="1.0" encoding="utf-8"?>
<calcChain xmlns="http://schemas.openxmlformats.org/spreadsheetml/2006/main">
  <c r="K55" i="3"/>
  <c r="P50"/>
  <c r="M50"/>
  <c r="N50" s="1"/>
  <c r="K50"/>
  <c r="L50" s="1"/>
  <c r="J50"/>
  <c r="G50"/>
  <c r="H50" s="1"/>
  <c r="E50"/>
  <c r="F50" s="1"/>
  <c r="P49"/>
  <c r="M49"/>
  <c r="N49" s="1"/>
  <c r="K49"/>
  <c r="L49" s="1"/>
  <c r="J49"/>
  <c r="G49"/>
  <c r="H49" s="1"/>
  <c r="E49"/>
  <c r="F49" s="1"/>
  <c r="P48"/>
  <c r="M48"/>
  <c r="N48" s="1"/>
  <c r="K48"/>
  <c r="L48" s="1"/>
  <c r="J48"/>
  <c r="H48"/>
  <c r="G48"/>
  <c r="E48"/>
  <c r="F48" s="1"/>
  <c r="P47"/>
  <c r="M47"/>
  <c r="N47" s="1"/>
  <c r="K47"/>
  <c r="L47" s="1"/>
  <c r="J47"/>
  <c r="G47"/>
  <c r="H47" s="1"/>
  <c r="E47"/>
  <c r="F47" s="1"/>
  <c r="P46"/>
  <c r="M46"/>
  <c r="N46" s="1"/>
  <c r="K46"/>
  <c r="L46" s="1"/>
  <c r="J46"/>
  <c r="G46"/>
  <c r="H46" s="1"/>
  <c r="E46"/>
  <c r="F46" s="1"/>
  <c r="P45"/>
  <c r="M45"/>
  <c r="N45" s="1"/>
  <c r="K45"/>
  <c r="L45" s="1"/>
  <c r="J45"/>
  <c r="G45"/>
  <c r="H45" s="1"/>
  <c r="E45"/>
  <c r="F45" s="1"/>
  <c r="P44"/>
  <c r="M44"/>
  <c r="N44" s="1"/>
  <c r="K44"/>
  <c r="L44" s="1"/>
  <c r="J44"/>
  <c r="G44"/>
  <c r="H44" s="1"/>
  <c r="E44"/>
  <c r="F44" s="1"/>
  <c r="P43"/>
  <c r="M43"/>
  <c r="N43" s="1"/>
  <c r="K43"/>
  <c r="L43" s="1"/>
  <c r="J43"/>
  <c r="G43"/>
  <c r="H43" s="1"/>
  <c r="E43"/>
  <c r="F43" s="1"/>
  <c r="P42"/>
  <c r="M42"/>
  <c r="N42" s="1"/>
  <c r="K42"/>
  <c r="L42" s="1"/>
  <c r="J42"/>
  <c r="G42"/>
  <c r="H42" s="1"/>
  <c r="E42"/>
  <c r="F42" s="1"/>
  <c r="P41"/>
  <c r="M41"/>
  <c r="N41" s="1"/>
  <c r="K41"/>
  <c r="L41" s="1"/>
  <c r="J41"/>
  <c r="G41"/>
  <c r="H41" s="1"/>
  <c r="E41"/>
  <c r="F41" s="1"/>
  <c r="P40"/>
  <c r="M40"/>
  <c r="N40" s="1"/>
  <c r="K40"/>
  <c r="L40" s="1"/>
  <c r="J40"/>
  <c r="G40"/>
  <c r="H40" s="1"/>
  <c r="E40"/>
  <c r="F40" s="1"/>
  <c r="P39"/>
  <c r="M39"/>
  <c r="N39" s="1"/>
  <c r="K39"/>
  <c r="L39" s="1"/>
  <c r="J39"/>
  <c r="G39"/>
  <c r="H39" s="1"/>
  <c r="E39"/>
  <c r="F39" s="1"/>
  <c r="P38"/>
  <c r="M38"/>
  <c r="N38" s="1"/>
  <c r="K38"/>
  <c r="L38" s="1"/>
  <c r="J38"/>
  <c r="G38"/>
  <c r="H38" s="1"/>
  <c r="E38"/>
  <c r="F38" s="1"/>
  <c r="P37"/>
  <c r="M37"/>
  <c r="N37" s="1"/>
  <c r="K37"/>
  <c r="L37" s="1"/>
  <c r="J37"/>
  <c r="G37"/>
  <c r="H37" s="1"/>
  <c r="E37"/>
  <c r="F37" s="1"/>
  <c r="P36"/>
  <c r="M36"/>
  <c r="N36" s="1"/>
  <c r="K36"/>
  <c r="L36" s="1"/>
  <c r="J36"/>
  <c r="G36"/>
  <c r="H36" s="1"/>
  <c r="E36"/>
  <c r="F36" s="1"/>
  <c r="P35"/>
  <c r="M35"/>
  <c r="N35" s="1"/>
  <c r="L35"/>
  <c r="K35"/>
  <c r="J35"/>
  <c r="G35"/>
  <c r="H35" s="1"/>
  <c r="E35"/>
  <c r="F35" s="1"/>
  <c r="P34"/>
  <c r="M34"/>
  <c r="N34" s="1"/>
  <c r="K34"/>
  <c r="L34" s="1"/>
  <c r="J34"/>
  <c r="G34"/>
  <c r="H34" s="1"/>
  <c r="E34"/>
  <c r="F34" s="1"/>
  <c r="P33"/>
  <c r="M33"/>
  <c r="N33" s="1"/>
  <c r="K33"/>
  <c r="L33" s="1"/>
  <c r="J33"/>
  <c r="G33"/>
  <c r="H33" s="1"/>
  <c r="E33"/>
  <c r="F33" s="1"/>
  <c r="P32"/>
  <c r="M32"/>
  <c r="N32" s="1"/>
  <c r="K32"/>
  <c r="L32" s="1"/>
  <c r="J32"/>
  <c r="G32"/>
  <c r="H32" s="1"/>
  <c r="E32"/>
  <c r="F32" s="1"/>
  <c r="P31"/>
  <c r="M31"/>
  <c r="N31" s="1"/>
  <c r="K31"/>
  <c r="L31" s="1"/>
  <c r="J31"/>
  <c r="G31"/>
  <c r="H31" s="1"/>
  <c r="E31"/>
  <c r="F31" s="1"/>
  <c r="P30"/>
  <c r="M30"/>
  <c r="N30" s="1"/>
  <c r="K30"/>
  <c r="L30" s="1"/>
  <c r="J30"/>
  <c r="G30"/>
  <c r="H30" s="1"/>
  <c r="E30"/>
  <c r="F30" s="1"/>
  <c r="P29"/>
  <c r="M29"/>
  <c r="N29" s="1"/>
  <c r="K29"/>
  <c r="L29" s="1"/>
  <c r="J29"/>
  <c r="G29"/>
  <c r="H29" s="1"/>
  <c r="E29"/>
  <c r="F29" s="1"/>
  <c r="P28"/>
  <c r="M28"/>
  <c r="N28" s="1"/>
  <c r="K28"/>
  <c r="L28" s="1"/>
  <c r="J28"/>
  <c r="G28"/>
  <c r="H28" s="1"/>
  <c r="E28"/>
  <c r="F28" s="1"/>
  <c r="P27"/>
  <c r="M27"/>
  <c r="N27" s="1"/>
  <c r="K27"/>
  <c r="L27" s="1"/>
  <c r="J27"/>
  <c r="G27"/>
  <c r="H27" s="1"/>
  <c r="E27"/>
  <c r="F27" s="1"/>
  <c r="P26"/>
  <c r="M26"/>
  <c r="N26" s="1"/>
  <c r="K26"/>
  <c r="L26" s="1"/>
  <c r="J26"/>
  <c r="G26"/>
  <c r="H26" s="1"/>
  <c r="E26"/>
  <c r="F26" s="1"/>
  <c r="P25"/>
  <c r="M25"/>
  <c r="N25" s="1"/>
  <c r="K25"/>
  <c r="L25" s="1"/>
  <c r="J25"/>
  <c r="G25"/>
  <c r="H25" s="1"/>
  <c r="E25"/>
  <c r="F25" s="1"/>
  <c r="P24"/>
  <c r="M24"/>
  <c r="N24" s="1"/>
  <c r="K24"/>
  <c r="L24" s="1"/>
  <c r="J24"/>
  <c r="G24"/>
  <c r="H24" s="1"/>
  <c r="E24"/>
  <c r="F24" s="1"/>
  <c r="P23"/>
  <c r="M23"/>
  <c r="N23" s="1"/>
  <c r="K23"/>
  <c r="L23" s="1"/>
  <c r="J23"/>
  <c r="G23"/>
  <c r="H23" s="1"/>
  <c r="E23"/>
  <c r="F23" s="1"/>
  <c r="P22"/>
  <c r="M22"/>
  <c r="N22" s="1"/>
  <c r="K22"/>
  <c r="L22" s="1"/>
  <c r="J22"/>
  <c r="G22"/>
  <c r="H22" s="1"/>
  <c r="E22"/>
  <c r="F22" s="1"/>
  <c r="P21"/>
  <c r="M21"/>
  <c r="N21" s="1"/>
  <c r="K21"/>
  <c r="L21" s="1"/>
  <c r="J21"/>
  <c r="G21"/>
  <c r="H21" s="1"/>
  <c r="E21"/>
  <c r="F21" s="1"/>
  <c r="P20"/>
  <c r="M20"/>
  <c r="N20" s="1"/>
  <c r="K20"/>
  <c r="L20" s="1"/>
  <c r="J20"/>
  <c r="G20"/>
  <c r="H20" s="1"/>
  <c r="E20"/>
  <c r="F20" s="1"/>
  <c r="P19"/>
  <c r="M19"/>
  <c r="N19" s="1"/>
  <c r="K19"/>
  <c r="L19" s="1"/>
  <c r="J19"/>
  <c r="G19"/>
  <c r="H19" s="1"/>
  <c r="E19"/>
  <c r="F19" s="1"/>
  <c r="P18"/>
  <c r="M18"/>
  <c r="N18" s="1"/>
  <c r="K18"/>
  <c r="L18" s="1"/>
  <c r="J18"/>
  <c r="G18"/>
  <c r="H18" s="1"/>
  <c r="E18"/>
  <c r="F18" s="1"/>
  <c r="P17"/>
  <c r="M17"/>
  <c r="N17" s="1"/>
  <c r="K17"/>
  <c r="L17" s="1"/>
  <c r="J17"/>
  <c r="G17"/>
  <c r="H17" s="1"/>
  <c r="E17"/>
  <c r="F17" s="1"/>
  <c r="P16"/>
  <c r="M16"/>
  <c r="N16" s="1"/>
  <c r="K16"/>
  <c r="L16" s="1"/>
  <c r="J16"/>
  <c r="G16"/>
  <c r="H16" s="1"/>
  <c r="E16"/>
  <c r="F16" s="1"/>
  <c r="P15"/>
  <c r="M15"/>
  <c r="N15" s="1"/>
  <c r="K15"/>
  <c r="L15" s="1"/>
  <c r="J15"/>
  <c r="G15"/>
  <c r="H15" s="1"/>
  <c r="E15"/>
  <c r="F15" s="1"/>
  <c r="P14"/>
  <c r="M14"/>
  <c r="N14" s="1"/>
  <c r="K14"/>
  <c r="L14" s="1"/>
  <c r="J14"/>
  <c r="G14"/>
  <c r="H14" s="1"/>
  <c r="E14"/>
  <c r="F14" s="1"/>
  <c r="P13"/>
  <c r="M13"/>
  <c r="N13" s="1"/>
  <c r="K13"/>
  <c r="L13" s="1"/>
  <c r="J13"/>
  <c r="G13"/>
  <c r="H13" s="1"/>
  <c r="E13"/>
  <c r="F13" s="1"/>
  <c r="P12"/>
  <c r="M12"/>
  <c r="N12" s="1"/>
  <c r="K12"/>
  <c r="L12" s="1"/>
  <c r="J12"/>
  <c r="G12"/>
  <c r="H12" s="1"/>
  <c r="E12"/>
  <c r="F12" s="1"/>
  <c r="P11"/>
  <c r="M11"/>
  <c r="N11" s="1"/>
  <c r="K11"/>
  <c r="L11" s="1"/>
  <c r="J11"/>
  <c r="G11"/>
  <c r="H11" s="1"/>
  <c r="E11"/>
  <c r="F11" s="1"/>
  <c r="K55" i="2"/>
  <c r="P50"/>
  <c r="M50"/>
  <c r="N50" s="1"/>
  <c r="K50"/>
  <c r="L50" s="1"/>
  <c r="J50"/>
  <c r="H50"/>
  <c r="G50"/>
  <c r="E50"/>
  <c r="F50" s="1"/>
  <c r="P49"/>
  <c r="M49"/>
  <c r="N49" s="1"/>
  <c r="L49"/>
  <c r="K49"/>
  <c r="J49"/>
  <c r="G49"/>
  <c r="H49" s="1"/>
  <c r="E49"/>
  <c r="F49" s="1"/>
  <c r="P48"/>
  <c r="N48"/>
  <c r="M48"/>
  <c r="K48"/>
  <c r="L48" s="1"/>
  <c r="J48"/>
  <c r="H48"/>
  <c r="G48"/>
  <c r="E48"/>
  <c r="F48" s="1"/>
  <c r="P47"/>
  <c r="M47"/>
  <c r="N47" s="1"/>
  <c r="K47"/>
  <c r="L47" s="1"/>
  <c r="J47"/>
  <c r="G47"/>
  <c r="H47" s="1"/>
  <c r="E47"/>
  <c r="F47" s="1"/>
  <c r="P46"/>
  <c r="M46"/>
  <c r="N46" s="1"/>
  <c r="K46"/>
  <c r="L46" s="1"/>
  <c r="J46"/>
  <c r="G46"/>
  <c r="H46" s="1"/>
  <c r="E46"/>
  <c r="F46" s="1"/>
  <c r="P45"/>
  <c r="M45"/>
  <c r="N45" s="1"/>
  <c r="K45"/>
  <c r="L45" s="1"/>
  <c r="J45"/>
  <c r="G45"/>
  <c r="H45" s="1"/>
  <c r="E45"/>
  <c r="F45" s="1"/>
  <c r="P44"/>
  <c r="M44"/>
  <c r="N44" s="1"/>
  <c r="K44"/>
  <c r="L44" s="1"/>
  <c r="J44"/>
  <c r="G44"/>
  <c r="H44" s="1"/>
  <c r="E44"/>
  <c r="F44" s="1"/>
  <c r="P43"/>
  <c r="M43"/>
  <c r="N43" s="1"/>
  <c r="K43"/>
  <c r="L43" s="1"/>
  <c r="J43"/>
  <c r="G43"/>
  <c r="H43" s="1"/>
  <c r="E43"/>
  <c r="F43" s="1"/>
  <c r="P42"/>
  <c r="M42"/>
  <c r="N42" s="1"/>
  <c r="K42"/>
  <c r="L42" s="1"/>
  <c r="J42"/>
  <c r="G42"/>
  <c r="H42" s="1"/>
  <c r="E42"/>
  <c r="F42" s="1"/>
  <c r="P41"/>
  <c r="M41"/>
  <c r="N41" s="1"/>
  <c r="K41"/>
  <c r="L41" s="1"/>
  <c r="J41"/>
  <c r="G41"/>
  <c r="H41" s="1"/>
  <c r="E41"/>
  <c r="F41" s="1"/>
  <c r="P40"/>
  <c r="M40"/>
  <c r="N40" s="1"/>
  <c r="K40"/>
  <c r="L40" s="1"/>
  <c r="J40"/>
  <c r="G40"/>
  <c r="H40" s="1"/>
  <c r="E40"/>
  <c r="F40" s="1"/>
  <c r="P39"/>
  <c r="M39"/>
  <c r="N39" s="1"/>
  <c r="K39"/>
  <c r="L39" s="1"/>
  <c r="J39"/>
  <c r="G39"/>
  <c r="H39" s="1"/>
  <c r="E39"/>
  <c r="F39" s="1"/>
  <c r="P38"/>
  <c r="M38"/>
  <c r="N38" s="1"/>
  <c r="K38"/>
  <c r="L38" s="1"/>
  <c r="J38"/>
  <c r="G38"/>
  <c r="H38" s="1"/>
  <c r="E38"/>
  <c r="F38" s="1"/>
  <c r="P37"/>
  <c r="M37"/>
  <c r="N37" s="1"/>
  <c r="K37"/>
  <c r="L37" s="1"/>
  <c r="J37"/>
  <c r="G37"/>
  <c r="H37" s="1"/>
  <c r="E37"/>
  <c r="F37" s="1"/>
  <c r="P36"/>
  <c r="M36"/>
  <c r="N36" s="1"/>
  <c r="K36"/>
  <c r="L36" s="1"/>
  <c r="J36"/>
  <c r="G36"/>
  <c r="H36" s="1"/>
  <c r="E36"/>
  <c r="F36" s="1"/>
  <c r="P35"/>
  <c r="M35"/>
  <c r="N35" s="1"/>
  <c r="K35"/>
  <c r="L35" s="1"/>
  <c r="J35"/>
  <c r="G35"/>
  <c r="H35" s="1"/>
  <c r="E35"/>
  <c r="F35" s="1"/>
  <c r="P34"/>
  <c r="M34"/>
  <c r="N34" s="1"/>
  <c r="K34"/>
  <c r="L34" s="1"/>
  <c r="J34"/>
  <c r="G34"/>
  <c r="H34" s="1"/>
  <c r="E34"/>
  <c r="F34" s="1"/>
  <c r="P33"/>
  <c r="M33"/>
  <c r="N33" s="1"/>
  <c r="K33"/>
  <c r="L33" s="1"/>
  <c r="J33"/>
  <c r="G33"/>
  <c r="H33" s="1"/>
  <c r="E33"/>
  <c r="F33" s="1"/>
  <c r="P32"/>
  <c r="M32"/>
  <c r="N32" s="1"/>
  <c r="K32"/>
  <c r="L32" s="1"/>
  <c r="J32"/>
  <c r="G32"/>
  <c r="H32" s="1"/>
  <c r="E32"/>
  <c r="F32" s="1"/>
  <c r="P31"/>
  <c r="M31"/>
  <c r="N31" s="1"/>
  <c r="K31"/>
  <c r="L31" s="1"/>
  <c r="J31"/>
  <c r="G31"/>
  <c r="H31" s="1"/>
  <c r="E31"/>
  <c r="F31" s="1"/>
  <c r="P30"/>
  <c r="M30"/>
  <c r="N30" s="1"/>
  <c r="K30"/>
  <c r="L30" s="1"/>
  <c r="J30"/>
  <c r="G30"/>
  <c r="H30" s="1"/>
  <c r="E30"/>
  <c r="F30" s="1"/>
  <c r="P29"/>
  <c r="M29"/>
  <c r="N29" s="1"/>
  <c r="K29"/>
  <c r="L29" s="1"/>
  <c r="J29"/>
  <c r="G29"/>
  <c r="H29" s="1"/>
  <c r="E29"/>
  <c r="F29" s="1"/>
  <c r="P28"/>
  <c r="M28"/>
  <c r="N28" s="1"/>
  <c r="K28"/>
  <c r="L28" s="1"/>
  <c r="J28"/>
  <c r="G28"/>
  <c r="H28" s="1"/>
  <c r="E28"/>
  <c r="F28" s="1"/>
  <c r="P27"/>
  <c r="M27"/>
  <c r="N27" s="1"/>
  <c r="K27"/>
  <c r="L27" s="1"/>
  <c r="J27"/>
  <c r="G27"/>
  <c r="H27" s="1"/>
  <c r="E27"/>
  <c r="F27" s="1"/>
  <c r="P26"/>
  <c r="M26"/>
  <c r="N26" s="1"/>
  <c r="K26"/>
  <c r="L26" s="1"/>
  <c r="J26"/>
  <c r="G26"/>
  <c r="H26" s="1"/>
  <c r="E26"/>
  <c r="F26" s="1"/>
  <c r="P25"/>
  <c r="M25"/>
  <c r="N25" s="1"/>
  <c r="K25"/>
  <c r="L25" s="1"/>
  <c r="J25"/>
  <c r="G25"/>
  <c r="H25" s="1"/>
  <c r="E25"/>
  <c r="F25" s="1"/>
  <c r="P24"/>
  <c r="M24"/>
  <c r="N24" s="1"/>
  <c r="K24"/>
  <c r="L24" s="1"/>
  <c r="J24"/>
  <c r="G24"/>
  <c r="H24" s="1"/>
  <c r="E24"/>
  <c r="F24" s="1"/>
  <c r="P23"/>
  <c r="M23"/>
  <c r="N23" s="1"/>
  <c r="K23"/>
  <c r="L23" s="1"/>
  <c r="J23"/>
  <c r="G23"/>
  <c r="H23" s="1"/>
  <c r="E23"/>
  <c r="F23" s="1"/>
  <c r="P22"/>
  <c r="M22"/>
  <c r="N22" s="1"/>
  <c r="K22"/>
  <c r="L22" s="1"/>
  <c r="J22"/>
  <c r="G22"/>
  <c r="H22" s="1"/>
  <c r="E22"/>
  <c r="F22" s="1"/>
  <c r="P21"/>
  <c r="M21"/>
  <c r="N21" s="1"/>
  <c r="K21"/>
  <c r="L21" s="1"/>
  <c r="J21"/>
  <c r="G21"/>
  <c r="H21" s="1"/>
  <c r="E21"/>
  <c r="F21" s="1"/>
  <c r="P20"/>
  <c r="M20"/>
  <c r="N20" s="1"/>
  <c r="K20"/>
  <c r="L20" s="1"/>
  <c r="J20"/>
  <c r="G20"/>
  <c r="H20" s="1"/>
  <c r="E20"/>
  <c r="F20" s="1"/>
  <c r="P19"/>
  <c r="M19"/>
  <c r="N19" s="1"/>
  <c r="K19"/>
  <c r="L19" s="1"/>
  <c r="J19"/>
  <c r="G19"/>
  <c r="H19" s="1"/>
  <c r="E19"/>
  <c r="F19" s="1"/>
  <c r="P18"/>
  <c r="M18"/>
  <c r="N18" s="1"/>
  <c r="K18"/>
  <c r="L18" s="1"/>
  <c r="J18"/>
  <c r="G18"/>
  <c r="H18" s="1"/>
  <c r="E18"/>
  <c r="F18" s="1"/>
  <c r="P17"/>
  <c r="M17"/>
  <c r="N17" s="1"/>
  <c r="K17"/>
  <c r="L17" s="1"/>
  <c r="J17"/>
  <c r="G17"/>
  <c r="H17" s="1"/>
  <c r="E17"/>
  <c r="F17" s="1"/>
  <c r="P16"/>
  <c r="M16"/>
  <c r="N16" s="1"/>
  <c r="K16"/>
  <c r="L16" s="1"/>
  <c r="J16"/>
  <c r="G16"/>
  <c r="H16" s="1"/>
  <c r="E16"/>
  <c r="F16" s="1"/>
  <c r="P15"/>
  <c r="M15"/>
  <c r="N15" s="1"/>
  <c r="K15"/>
  <c r="L15" s="1"/>
  <c r="J15"/>
  <c r="G15"/>
  <c r="H15" s="1"/>
  <c r="E15"/>
  <c r="F15" s="1"/>
  <c r="P14"/>
  <c r="M14"/>
  <c r="N14" s="1"/>
  <c r="K14"/>
  <c r="L14" s="1"/>
  <c r="J14"/>
  <c r="G14"/>
  <c r="H14" s="1"/>
  <c r="E14"/>
  <c r="F14" s="1"/>
  <c r="P13"/>
  <c r="M13"/>
  <c r="N13" s="1"/>
  <c r="K13"/>
  <c r="L13" s="1"/>
  <c r="J13"/>
  <c r="G13"/>
  <c r="H13" s="1"/>
  <c r="E13"/>
  <c r="F13" s="1"/>
  <c r="P12"/>
  <c r="M12"/>
  <c r="N12" s="1"/>
  <c r="K12"/>
  <c r="L12" s="1"/>
  <c r="J12"/>
  <c r="G12"/>
  <c r="H12" s="1"/>
  <c r="E12"/>
  <c r="F12" s="1"/>
  <c r="P11"/>
  <c r="M11"/>
  <c r="N11" s="1"/>
  <c r="K11"/>
  <c r="L11" s="1"/>
  <c r="J11"/>
  <c r="G11"/>
  <c r="E11"/>
  <c r="F11" s="1"/>
  <c r="K55" i="1"/>
  <c r="P50"/>
  <c r="M50"/>
  <c r="N50" s="1"/>
  <c r="K50"/>
  <c r="L50" s="1"/>
  <c r="J50"/>
  <c r="G50"/>
  <c r="H50" s="1"/>
  <c r="E50"/>
  <c r="F50" s="1"/>
  <c r="P49"/>
  <c r="M49"/>
  <c r="N49" s="1"/>
  <c r="K49"/>
  <c r="L49" s="1"/>
  <c r="J49"/>
  <c r="G49"/>
  <c r="H49" s="1"/>
  <c r="E49"/>
  <c r="F49" s="1"/>
  <c r="P48"/>
  <c r="M48"/>
  <c r="N48" s="1"/>
  <c r="K48"/>
  <c r="L48" s="1"/>
  <c r="J48"/>
  <c r="G48"/>
  <c r="H48" s="1"/>
  <c r="E48"/>
  <c r="F48" s="1"/>
  <c r="P47"/>
  <c r="M47"/>
  <c r="N47" s="1"/>
  <c r="L47"/>
  <c r="K47"/>
  <c r="J47"/>
  <c r="G47"/>
  <c r="H47" s="1"/>
  <c r="F47"/>
  <c r="E47"/>
  <c r="P46"/>
  <c r="N46"/>
  <c r="M46"/>
  <c r="K46"/>
  <c r="L46" s="1"/>
  <c r="J46"/>
  <c r="G46"/>
  <c r="H46" s="1"/>
  <c r="E46"/>
  <c r="F46" s="1"/>
  <c r="P45"/>
  <c r="M45"/>
  <c r="N45" s="1"/>
  <c r="K45"/>
  <c r="L45" s="1"/>
  <c r="J45"/>
  <c r="G45"/>
  <c r="H45" s="1"/>
  <c r="E45"/>
  <c r="F45" s="1"/>
  <c r="P44"/>
  <c r="M44"/>
  <c r="N44" s="1"/>
  <c r="K44"/>
  <c r="L44" s="1"/>
  <c r="J44"/>
  <c r="G44"/>
  <c r="H44" s="1"/>
  <c r="E44"/>
  <c r="F44" s="1"/>
  <c r="P43"/>
  <c r="M43"/>
  <c r="N43" s="1"/>
  <c r="L43"/>
  <c r="K43"/>
  <c r="J43"/>
  <c r="G43"/>
  <c r="H43" s="1"/>
  <c r="E43"/>
  <c r="F43" s="1"/>
  <c r="P42"/>
  <c r="M42"/>
  <c r="N42" s="1"/>
  <c r="K42"/>
  <c r="L42" s="1"/>
  <c r="J42"/>
  <c r="G42"/>
  <c r="H42" s="1"/>
  <c r="E42"/>
  <c r="F42" s="1"/>
  <c r="P41"/>
  <c r="M41"/>
  <c r="N41" s="1"/>
  <c r="K41"/>
  <c r="L41" s="1"/>
  <c r="J41"/>
  <c r="G41"/>
  <c r="H41" s="1"/>
  <c r="E41"/>
  <c r="F41" s="1"/>
  <c r="P40"/>
  <c r="M40"/>
  <c r="N40" s="1"/>
  <c r="K40"/>
  <c r="L40" s="1"/>
  <c r="J40"/>
  <c r="G40"/>
  <c r="H40" s="1"/>
  <c r="E40"/>
  <c r="F40" s="1"/>
  <c r="P39"/>
  <c r="M39"/>
  <c r="N39" s="1"/>
  <c r="K39"/>
  <c r="L39" s="1"/>
  <c r="J39"/>
  <c r="G39"/>
  <c r="H39" s="1"/>
  <c r="E39"/>
  <c r="F39" s="1"/>
  <c r="P38"/>
  <c r="M38"/>
  <c r="N38" s="1"/>
  <c r="K38"/>
  <c r="L38" s="1"/>
  <c r="J38"/>
  <c r="G38"/>
  <c r="H38" s="1"/>
  <c r="E38"/>
  <c r="F38" s="1"/>
  <c r="P37"/>
  <c r="M37"/>
  <c r="N37" s="1"/>
  <c r="K37"/>
  <c r="L37" s="1"/>
  <c r="J37"/>
  <c r="G37"/>
  <c r="H37" s="1"/>
  <c r="E37"/>
  <c r="F37" s="1"/>
  <c r="P36"/>
  <c r="M36"/>
  <c r="N36" s="1"/>
  <c r="K36"/>
  <c r="L36" s="1"/>
  <c r="J36"/>
  <c r="G36"/>
  <c r="H36" s="1"/>
  <c r="E36"/>
  <c r="F36" s="1"/>
  <c r="P35"/>
  <c r="M35"/>
  <c r="N35" s="1"/>
  <c r="K35"/>
  <c r="L35" s="1"/>
  <c r="J35"/>
  <c r="G35"/>
  <c r="H35" s="1"/>
  <c r="E35"/>
  <c r="F35" s="1"/>
  <c r="P34"/>
  <c r="M34"/>
  <c r="N34" s="1"/>
  <c r="K34"/>
  <c r="L34" s="1"/>
  <c r="J34"/>
  <c r="G34"/>
  <c r="H34" s="1"/>
  <c r="E34"/>
  <c r="F34" s="1"/>
  <c r="P33"/>
  <c r="M33"/>
  <c r="N33" s="1"/>
  <c r="K33"/>
  <c r="L33" s="1"/>
  <c r="J33"/>
  <c r="G33"/>
  <c r="H33" s="1"/>
  <c r="E33"/>
  <c r="F33" s="1"/>
  <c r="P32"/>
  <c r="M32"/>
  <c r="N32" s="1"/>
  <c r="K32"/>
  <c r="L32" s="1"/>
  <c r="J32"/>
  <c r="G32"/>
  <c r="H32" s="1"/>
  <c r="E32"/>
  <c r="F32" s="1"/>
  <c r="P31"/>
  <c r="M31"/>
  <c r="N31" s="1"/>
  <c r="K31"/>
  <c r="L31" s="1"/>
  <c r="J31"/>
  <c r="G31"/>
  <c r="H31" s="1"/>
  <c r="E31"/>
  <c r="F31" s="1"/>
  <c r="P30"/>
  <c r="M30"/>
  <c r="N30" s="1"/>
  <c r="K30"/>
  <c r="L30" s="1"/>
  <c r="J30"/>
  <c r="G30"/>
  <c r="H30" s="1"/>
  <c r="E30"/>
  <c r="F30" s="1"/>
  <c r="P29"/>
  <c r="M29"/>
  <c r="N29" s="1"/>
  <c r="K29"/>
  <c r="L29" s="1"/>
  <c r="J29"/>
  <c r="G29"/>
  <c r="H29" s="1"/>
  <c r="E29"/>
  <c r="F29" s="1"/>
  <c r="P28"/>
  <c r="M28"/>
  <c r="N28" s="1"/>
  <c r="K28"/>
  <c r="L28" s="1"/>
  <c r="J28"/>
  <c r="G28"/>
  <c r="H28" s="1"/>
  <c r="E28"/>
  <c r="F28" s="1"/>
  <c r="P27"/>
  <c r="M27"/>
  <c r="N27" s="1"/>
  <c r="K27"/>
  <c r="L27" s="1"/>
  <c r="J27"/>
  <c r="G27"/>
  <c r="H27" s="1"/>
  <c r="E27"/>
  <c r="F27" s="1"/>
  <c r="P26"/>
  <c r="N26"/>
  <c r="M26"/>
  <c r="K26"/>
  <c r="L26" s="1"/>
  <c r="J26"/>
  <c r="G26"/>
  <c r="H26" s="1"/>
  <c r="E26"/>
  <c r="F26" s="1"/>
  <c r="P25"/>
  <c r="M25"/>
  <c r="N25" s="1"/>
  <c r="K25"/>
  <c r="L25" s="1"/>
  <c r="J25"/>
  <c r="G25"/>
  <c r="H25" s="1"/>
  <c r="E25"/>
  <c r="F25" s="1"/>
  <c r="P24"/>
  <c r="M24"/>
  <c r="N24" s="1"/>
  <c r="K24"/>
  <c r="L24" s="1"/>
  <c r="J24"/>
  <c r="G24"/>
  <c r="H24" s="1"/>
  <c r="E24"/>
  <c r="F24" s="1"/>
  <c r="P23"/>
  <c r="M23"/>
  <c r="N23" s="1"/>
  <c r="K23"/>
  <c r="L23" s="1"/>
  <c r="J23"/>
  <c r="G23"/>
  <c r="H23" s="1"/>
  <c r="E23"/>
  <c r="F23" s="1"/>
  <c r="P22"/>
  <c r="M22"/>
  <c r="N22" s="1"/>
  <c r="K22"/>
  <c r="L22" s="1"/>
  <c r="J22"/>
  <c r="G22"/>
  <c r="H22" s="1"/>
  <c r="E22"/>
  <c r="F22" s="1"/>
  <c r="P21"/>
  <c r="M21"/>
  <c r="N21" s="1"/>
  <c r="K21"/>
  <c r="L21" s="1"/>
  <c r="J21"/>
  <c r="G21"/>
  <c r="H21" s="1"/>
  <c r="E21"/>
  <c r="F21" s="1"/>
  <c r="P20"/>
  <c r="M20"/>
  <c r="N20" s="1"/>
  <c r="K20"/>
  <c r="L20" s="1"/>
  <c r="J20"/>
  <c r="G20"/>
  <c r="H20" s="1"/>
  <c r="E20"/>
  <c r="F20" s="1"/>
  <c r="P19"/>
  <c r="M19"/>
  <c r="N19" s="1"/>
  <c r="K19"/>
  <c r="L19" s="1"/>
  <c r="J19"/>
  <c r="G19"/>
  <c r="H19" s="1"/>
  <c r="E19"/>
  <c r="F19" s="1"/>
  <c r="P18"/>
  <c r="M18"/>
  <c r="N18" s="1"/>
  <c r="K18"/>
  <c r="L18" s="1"/>
  <c r="J18"/>
  <c r="G18"/>
  <c r="H18" s="1"/>
  <c r="E18"/>
  <c r="F18" s="1"/>
  <c r="P17"/>
  <c r="M17"/>
  <c r="N17" s="1"/>
  <c r="K17"/>
  <c r="L17" s="1"/>
  <c r="J17"/>
  <c r="G17"/>
  <c r="H17" s="1"/>
  <c r="E17"/>
  <c r="F17" s="1"/>
  <c r="P16"/>
  <c r="M16"/>
  <c r="N16" s="1"/>
  <c r="K16"/>
  <c r="L16" s="1"/>
  <c r="J16"/>
  <c r="G16"/>
  <c r="H16" s="1"/>
  <c r="E16"/>
  <c r="F16" s="1"/>
  <c r="P15"/>
  <c r="M15"/>
  <c r="N15" s="1"/>
  <c r="K15"/>
  <c r="L15" s="1"/>
  <c r="J15"/>
  <c r="G15"/>
  <c r="H15" s="1"/>
  <c r="E15"/>
  <c r="F15" s="1"/>
  <c r="P14"/>
  <c r="M14"/>
  <c r="N14" s="1"/>
  <c r="K14"/>
  <c r="L14" s="1"/>
  <c r="J14"/>
  <c r="G14"/>
  <c r="H14" s="1"/>
  <c r="E14"/>
  <c r="F14" s="1"/>
  <c r="P13"/>
  <c r="M13"/>
  <c r="N13" s="1"/>
  <c r="K13"/>
  <c r="L13" s="1"/>
  <c r="J13"/>
  <c r="G13"/>
  <c r="E13"/>
  <c r="F13" s="1"/>
  <c r="P12"/>
  <c r="M12"/>
  <c r="N12" s="1"/>
  <c r="K12"/>
  <c r="L12" s="1"/>
  <c r="J12"/>
  <c r="G12"/>
  <c r="H12" s="1"/>
  <c r="E12"/>
  <c r="F12" s="1"/>
  <c r="P11"/>
  <c r="M11"/>
  <c r="N11" s="1"/>
  <c r="K11"/>
  <c r="L11" s="1"/>
  <c r="J11"/>
  <c r="G11"/>
  <c r="E11"/>
  <c r="F11" s="1"/>
  <c r="K54" l="1"/>
  <c r="K53"/>
  <c r="H13"/>
  <c r="H11" i="2"/>
  <c r="K54"/>
  <c r="K53"/>
  <c r="K52"/>
  <c r="H11" i="1"/>
  <c r="K52"/>
  <c r="K52" i="3"/>
  <c r="K53"/>
  <c r="K54"/>
</calcChain>
</file>

<file path=xl/sharedStrings.xml><?xml version="1.0" encoding="utf-8"?>
<sst xmlns="http://schemas.openxmlformats.org/spreadsheetml/2006/main" count="563" uniqueCount="198">
  <si>
    <t>DAFTAR NILAI SISWA SMAN 9 SEMARANG SEMESTER GENAP TAHUN PELAJARAN 2018/2019</t>
  </si>
  <si>
    <t>Guru :</t>
  </si>
  <si>
    <t>M.Tri Yudhaningsih S.Pd.</t>
  </si>
  <si>
    <t>Kelas XII-MIPA 1</t>
  </si>
  <si>
    <t>Mapel :</t>
  </si>
  <si>
    <t>Ekonomi [ Lintas Minat ]</t>
  </si>
  <si>
    <t>didownload 01/04/2019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</si>
  <si>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</si>
  <si>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</si>
  <si>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</si>
  <si>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</si>
  <si>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</si>
  <si>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</si>
  <si>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</si>
  <si>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</si>
  <si>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</si>
  <si>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</si>
  <si>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</si>
  <si>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</si>
  <si>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</si>
  <si>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</si>
  <si>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</si>
  <si>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</si>
  <si>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</si>
  <si>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</si>
  <si>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</si>
  <si>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</si>
  <si>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</si>
  <si>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</si>
  <si>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</si>
  <si>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</si>
  <si>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</si>
  <si>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</si>
  <si>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</si>
  <si>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</si>
  <si>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</si>
  <si>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</si>
  <si>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</si>
  <si>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</si>
  <si>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</si>
  <si>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</si>
  <si>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</si>
  <si>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</si>
  <si>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</si>
  <si>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</si>
  <si>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</si>
  <si>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</si>
  <si>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</si>
  <si>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</si>
  <si>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</si>
  <si>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</si>
  <si>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</si>
  <si>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</si>
  <si>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</si>
  <si>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</si>
  <si>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ALDHO PUTRA PRATAMA</t>
  </si>
  <si>
    <t>Predikat &amp; Deskripsi Pengetahuan</t>
  </si>
  <si>
    <t>ACUAN MENGISI DESKRIPSI</t>
  </si>
  <si>
    <t>ANIDA SALMA</t>
  </si>
  <si>
    <t>Minimal</t>
  </si>
  <si>
    <t>Maximal</t>
  </si>
  <si>
    <t>Predikat</t>
  </si>
  <si>
    <t xml:space="preserve">KODE </t>
  </si>
  <si>
    <t>PENGETAHUAN (SILAHKAN DI GANTI)</t>
  </si>
  <si>
    <t>KETRERAMPILAN (SILAHKAN DI GANTI)</t>
  </si>
  <si>
    <t>ID TEORI</t>
  </si>
  <si>
    <t>ID PRAKTEK</t>
  </si>
  <si>
    <t>AQIILA NAYUKU</t>
  </si>
  <si>
    <t>ARUM GURITNO LEMBAYUNG APITRA</t>
  </si>
  <si>
    <t>AULIA PUTRI FITRIANA</t>
  </si>
  <si>
    <t>BERDIKA MADU CAHYADARU</t>
  </si>
  <si>
    <t>BINTANG ALLJERRO SETYANEGARA</t>
  </si>
  <si>
    <t>BOBBY RIZQI FEBRIANTO</t>
  </si>
  <si>
    <t>CANINE ARDIYANNISA</t>
  </si>
  <si>
    <t>DAFA KURNIA PUTRA</t>
  </si>
  <si>
    <t>DEBBY ALIN ANUGERAH DEWI</t>
  </si>
  <si>
    <t>DELFINA FEBRISTA MUSTIKASARI</t>
  </si>
  <si>
    <t>DHIA PUTRI WULANSARI</t>
  </si>
  <si>
    <t>FEDIANY CITRA SETYANI</t>
  </si>
  <si>
    <t>FITRA FAIZA NOOR FATIMAH</t>
  </si>
  <si>
    <t>Predikat &amp; Deskripsi Keterampilan</t>
  </si>
  <si>
    <t>INAYAH NURAINI</t>
  </si>
  <si>
    <t>IZZULHAQ ZVEZDA NASHR</t>
  </si>
  <si>
    <t>MARCELINA FAUZIYYAH</t>
  </si>
  <si>
    <t>MOHAMMAD RIFQI SATRIAMAS</t>
  </si>
  <si>
    <t>MUHAMMAD KHARIRRUSHOFA</t>
  </si>
  <si>
    <t>NADIA KHAIRUNNISA</t>
  </si>
  <si>
    <t>NADILA YU`TI AGHNIA</t>
  </si>
  <si>
    <t>NANDA HERYANTO WIBOWO</t>
  </si>
  <si>
    <t>NICO FERNADES</t>
  </si>
  <si>
    <t>NOVAN AKBAR FERIANTYO</t>
  </si>
  <si>
    <t>REGITA FITRI CAHYANI</t>
  </si>
  <si>
    <t>RENDRA MAS SAID</t>
  </si>
  <si>
    <t>RETNO WULANDARI NAHDAH RAFIFAH</t>
  </si>
  <si>
    <t>SAFRANI GRIFA ATIFIA</t>
  </si>
  <si>
    <t>SALSABILA ANANDA PUTRI ALRIDHO</t>
  </si>
  <si>
    <t>SALSABILLA ALTEZA PRAMESWARI</t>
  </si>
  <si>
    <t>SANDI LOKA ANANTA</t>
  </si>
  <si>
    <t>SYAHBANA ALFA ARFIANTO</t>
  </si>
  <si>
    <t>VITO VIVALDI ANTOXIDA</t>
  </si>
  <si>
    <t>YUSNIKA DEVI HARTAJI</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</si>
  <si>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</si>
  <si>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</si>
  <si>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</si>
  <si>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</si>
  <si>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</si>
  <si>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</si>
  <si>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</si>
  <si>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</si>
  <si>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</si>
  <si>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</si>
  <si>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</si>
  <si>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t>
  </si>
  <si>
    <t>Nip. 19610703 198803 2 003</t>
  </si>
  <si>
    <t>Kelas XII-MIPA 2</t>
  </si>
  <si>
    <t>ALFONSUS RENALDI RUSDIANTO</t>
  </si>
  <si>
    <t>ALYA NURUL NOVIANTI</t>
  </si>
  <si>
    <t>ANANDA AUDI IAN FAUZAN</t>
  </si>
  <si>
    <t>ANAS FAUZAN LAZUARDI</t>
  </si>
  <si>
    <t>ANDRY PATRIA PRADHANA</t>
  </si>
  <si>
    <t>ANIS YURISMAWATI</t>
  </si>
  <si>
    <t>ARINDITA FEBRIANI</t>
  </si>
  <si>
    <t>AULIA NADHILA CAHYANINGRUM</t>
  </si>
  <si>
    <t>AULIA TASYA WARDHANI FAUZI</t>
  </si>
  <si>
    <t>AULIA ZAHRA EKA NINGSIH</t>
  </si>
  <si>
    <t>AXELINO FARRELL ANDIKA</t>
  </si>
  <si>
    <t>BINTANG KEVIN KAHAYA</t>
  </si>
  <si>
    <t>DEANDRA AYU ADHZANI</t>
  </si>
  <si>
    <t>DONATEA LAKSITA DEWARI KUSUMA</t>
  </si>
  <si>
    <t>HEINRICH HENDRANANTO</t>
  </si>
  <si>
    <t>HERDIANAWATI WULAN SARI</t>
  </si>
  <si>
    <t>HERLY WAHYUDI</t>
  </si>
  <si>
    <t>IMAM HAFIIDZ NUUR</t>
  </si>
  <si>
    <t>INTAN ARMENIA MELATI</t>
  </si>
  <si>
    <t>ISA PRASETYANI</t>
  </si>
  <si>
    <t>JOIS AKSA GANEO</t>
  </si>
  <si>
    <t>LEONARDO OVIK DANANO</t>
  </si>
  <si>
    <t>MARIA BEATRICE VANIA PUTERI</t>
  </si>
  <si>
    <t>MEDICA PATRICIA</t>
  </si>
  <si>
    <t>MUHAMMAD ALIF MULYA SATRIANA</t>
  </si>
  <si>
    <t>MUHAMMAD REVY OKTAFIANO</t>
  </si>
  <si>
    <t>NADA HUWAIDA</t>
  </si>
  <si>
    <t>NADIA AZARINE</t>
  </si>
  <si>
    <t>NAIKE TIARA FANI</t>
  </si>
  <si>
    <t>PRIMASDIKTA ZIDANE PRADANA. S</t>
  </si>
  <si>
    <t>PUSPITA AJENG WIDYANTARI</t>
  </si>
  <si>
    <t>REZA DWI JAKA UTAMA</t>
  </si>
  <si>
    <t>RYMARSHA AUDRIANNE F</t>
  </si>
  <si>
    <t>SEPFIANDA EKA WIDHIRA</t>
  </si>
  <si>
    <t>SHANANDA ALVITA ARRIVIA</t>
  </si>
  <si>
    <t>WINA ELVATIKA SARI</t>
  </si>
  <si>
    <t>YOANNES DION PRADVENANTA</t>
  </si>
  <si>
    <t>Kelas XII-MIPA 3</t>
  </si>
  <si>
    <t>AGUNG PRASETYO</t>
  </si>
  <si>
    <t>AKBAR RAMADHAN</t>
  </si>
  <si>
    <t>ALYA NADHIFA DESTYA PUTRI</t>
  </si>
  <si>
    <t>AMIRA CHAIRUNNISA FADLIN</t>
  </si>
  <si>
    <t>ANGGANA ASDI FIRMANA</t>
  </si>
  <si>
    <t>ANINDHITYA YUDHANTA PRASETYA</t>
  </si>
  <si>
    <t>ARYA LANANG MAHESWARA PRIBADI</t>
  </si>
  <si>
    <t>AURORA ZAHRINA ADZHANI</t>
  </si>
  <si>
    <t>AYU SAGITA ARDANARESWARI</t>
  </si>
  <si>
    <t>CLARA ARYANCHANA KHAIRUNISSA</t>
  </si>
  <si>
    <t>DAHNIAR RAMADHANTY</t>
  </si>
  <si>
    <t>DEASY FITRIA UTAMI</t>
  </si>
  <si>
    <t>EDO NOORMAN ALFARIZI</t>
  </si>
  <si>
    <t>ELIZA LATIFIA FIRMANI</t>
  </si>
  <si>
    <t>ENI NURYANTI</t>
  </si>
  <si>
    <t>FADHILA ALYA DARINDRANI</t>
  </si>
  <si>
    <t>FEBRIENA NUR ALIFAH</t>
  </si>
  <si>
    <t>FORTUNELLA FARLYAGIZA</t>
  </si>
  <si>
    <t>GENTHA JAGAD BAGASKARA</t>
  </si>
  <si>
    <t>INTAN WAHYU WULANDARI</t>
  </si>
  <si>
    <t>IQBAL SAPRIANDI</t>
  </si>
  <si>
    <t>IVAN RIZKY HERMAWAN</t>
  </si>
  <si>
    <t>KINTAN JATI DEWI</t>
  </si>
  <si>
    <t>LIA QUSNUL QOTIMAH</t>
  </si>
  <si>
    <t>LINTANG RAMADANI ESTU M</t>
  </si>
  <si>
    <t>MAULANA DIMAS ADITYA WISNU PRAMUDYA</t>
  </si>
  <si>
    <t>MAYORA APRILIA YULITA</t>
  </si>
  <si>
    <t>MELLIANA DEWI</t>
  </si>
  <si>
    <t>MIRZA LUTHFAN ADYATMA</t>
  </si>
  <si>
    <t>MUHAMMAD ADAM AL HUSSEIN</t>
  </si>
  <si>
    <t>MUHAMMAD FARIS IHSAN</t>
  </si>
  <si>
    <t>NABILA CLARISA PUTRI</t>
  </si>
  <si>
    <t>NARENDRA ARDHIANSYAH</t>
  </si>
  <si>
    <t>RAIZY PERMANA AJI</t>
  </si>
  <si>
    <t>RR. PADANTYA SANCHIA RANI</t>
  </si>
  <si>
    <t>USIE WIRASETYA RAFIKA PUTRI</t>
  </si>
  <si>
    <t>YUSNIA MIFTAKHUL HUDA</t>
  </si>
  <si>
    <t>Memilki kemampuan dalam menganalisis konsep  akuntansi perusahaan dagang , dan siklus akuntansi perusahaan dagang, menjelaskan proses pembukuan akuntansi perusahaan jasa</t>
  </si>
  <si>
    <t>Sangat terampil dalam menyusun laporan keuangan perusahaan dagang</t>
  </si>
  <si>
    <t>Memilki kemampuan dalam menganalisis konsep  akuntansi perusahaan dagang , dan siklus akuntansi perusahaan dagang, menjelaskan proses pembukuan akuntansi perusahaan jasa, namun perlu pengkkatan pemahaman jurnal penyesuaian</t>
  </si>
  <si>
    <t>Sangat terampil dalam menyusun laporan keuangan perusahaan dagang, namun perlu peningkatan dalam menyusun jurnal penyesuaian</t>
  </si>
  <si>
    <t>Memilki kemampuan dalam menganalisis konsep  akuntansi perusahaan dagang , dan siklus akuntansi perusahaan dagang, menjelaskan proses pembukuan akuntansi perusahaan jasa, namun perlu pengkkatan pemahaman jurnal penyesuaian dan kertas kerja</t>
  </si>
  <si>
    <t>Sangat terampil dalam menyusun laporan keuangan perusahaan dagang, namun perlu peningkatan dalam menyusun jurnal penyesuaian dan kertas kerja</t>
  </si>
  <si>
    <t>Memilki kemampuan dalam menganalisis konsep  akuntansi perusahaan dagang, dan siklus akuntansi perusahaan dagang, menjelaskan proses pembukuan akuntansi perusahaan jasa, namun perlu pengkkatan pemahaman jurnal penyesuaian dan kertas kerja serta laporan keuangan</t>
  </si>
  <si>
    <t>Sangat terampil dalam menyusun laporan keuangan perusahaan dagang, namun perlu peningkatan dalam menyusun jurnal penyesuaian, kertas kerja dan jurnal penutup</t>
  </si>
</sst>
</file>

<file path=xl/styles.xml><?xml version="1.0" encoding="utf-8"?>
<styleSheet xmlns="http://schemas.openxmlformats.org/spreadsheetml/2006/main">
  <fonts count="13">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cellXfs>
  <cellStyles count="1">
    <cellStyle name="Normal" xfId="0" builtinId="0"/>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K72"/>
  <sheetViews>
    <sheetView workbookViewId="0">
      <pane xSplit="3" ySplit="10" topLeftCell="D31" activePane="bottomRight" state="frozen"/>
      <selection pane="topRight"/>
      <selection pane="bottomLeft"/>
      <selection pane="bottomRight" activeCell="J46" sqref="J46"/>
    </sheetView>
  </sheetViews>
  <sheetFormatPr defaultRowHeight="15"/>
  <cols>
    <col min="1" max="1" width="6.5703125" customWidth="1"/>
    <col min="2" max="2" width="9.140625" hidden="1" customWidth="1"/>
    <col min="3" max="3" width="37.28515625" customWidth="1"/>
    <col min="4" max="4" width="2.7109375" customWidth="1"/>
    <col min="5" max="5" width="7" customWidth="1"/>
    <col min="6" max="6" width="5.7109375" customWidth="1"/>
    <col min="7" max="7" width="6.28515625" customWidth="1"/>
    <col min="8" max="8" width="5.85546875" customWidth="1"/>
    <col min="9" max="9" width="4.42578125" customWidth="1"/>
    <col min="10" max="10" width="5.28515625" customWidth="1"/>
    <col min="11" max="11" width="7.7109375" customWidth="1"/>
    <col min="12" max="12" width="6" customWidth="1"/>
    <col min="13" max="13" width="6.42578125" customWidth="1"/>
    <col min="14" max="14" width="6" customWidth="1"/>
    <col min="15" max="15" width="6.7109375" customWidth="1"/>
    <col min="16" max="16" width="4.7109375" customWidth="1"/>
    <col min="17" max="17" width="4.85546875" customWidth="1"/>
    <col min="18" max="18" width="4.7109375" customWidth="1"/>
    <col min="19" max="19" width="2" customWidth="1"/>
    <col min="20" max="20" width="5.7109375" customWidth="1"/>
    <col min="21" max="21" width="7" customWidth="1"/>
    <col min="22" max="22" width="7.140625" customWidth="1"/>
    <col min="23" max="23" width="0.140625" customWidth="1"/>
    <col min="24" max="30" width="7.140625" hidden="1" customWidth="1"/>
    <col min="31" max="31" width="3" customWidth="1"/>
    <col min="32" max="32" width="6.7109375" customWidth="1"/>
    <col min="33" max="33" width="7" customWidth="1"/>
    <col min="34" max="34" width="6.85546875" customWidth="1"/>
    <col min="35" max="35" width="5.85546875" customWidth="1"/>
    <col min="36" max="36" width="6.5703125" customWidth="1"/>
    <col min="37" max="40" width="8.7109375" hidden="1" customWidth="1"/>
    <col min="41" max="41" width="7.140625" hidden="1" customWidth="1"/>
    <col min="42"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15">
        <v>805</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c r="A3" s="16" t="s">
        <v>4</v>
      </c>
      <c r="B3" s="22">
        <v>805</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c r="A7" s="18"/>
      <c r="B7" s="23">
        <v>203</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c r="A11" s="19">
        <v>1</v>
      </c>
      <c r="B11" s="19">
        <v>90246</v>
      </c>
      <c r="C11" s="19" t="s">
        <v>55</v>
      </c>
      <c r="D11" s="18"/>
      <c r="E11" s="28">
        <f t="shared" ref="E11:E50" si="0">IF((COUNTA(T11:AC11)&gt;0),(ROUND((AVERAGE(T11:AC11)),0)),"")</f>
        <v>88</v>
      </c>
      <c r="F11" s="28" t="str">
        <f t="shared" ref="F11:F50" si="1">IF(AND(ISNUMBER(E11),E11&gt;=1),IF(E11&lt;=$FD$13,$FE$13,IF(E11&lt;=$FD$14,$FE$14,IF(E11&lt;=$FD$15,$FE$15,IF(E11&lt;=$FD$16,$FE$16,)))), "")</f>
        <v>A</v>
      </c>
      <c r="G11" s="28">
        <f t="shared" ref="G11:G50" si="2">IF((COUNTA(T11:AD11)&gt;0),(ROUND((AVERAGE(T11:AD11)),0)),"")</f>
        <v>88</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Memilki kemampuan dalam menganalisis konsep  akuntansi perusahaan dagang , dan siklus akuntansi perusahaan dagang, menjelaskan proses pembukuan akuntansi perusahaan jasa</v>
      </c>
      <c r="K11" s="28">
        <f t="shared" ref="K11:K50" si="5">IF((COUNTA(AF11:AO11)&gt;0),AVERAGE(AF11:AO11),"")</f>
        <v>93</v>
      </c>
      <c r="L11" s="28" t="str">
        <f t="shared" ref="L11:L50" si="6">IF(AND(ISNUMBER(K11),K11&gt;=1), IF(K11&lt;=$FD$27,$FE$27,IF(K11&lt;=$FD$28,$FE$28,IF(K11&lt;=$FD$29,$FE$29,IF(K11&lt;=$FD$30,$FE$30,)))), "")</f>
        <v>A</v>
      </c>
      <c r="M11" s="28">
        <f t="shared" ref="M11:M50" si="7">IF((COUNTA(AF11:AO11)&gt;0),AVERAGE(AF11:AO11),"")</f>
        <v>93</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dalam menyusun laporan keuangan perusahaan dagang</v>
      </c>
      <c r="Q11" s="39"/>
      <c r="R11" s="39" t="s">
        <v>8</v>
      </c>
      <c r="S11" s="18"/>
      <c r="T11" s="1">
        <v>80</v>
      </c>
      <c r="U11" s="1">
        <v>85</v>
      </c>
      <c r="V11" s="1">
        <v>100</v>
      </c>
      <c r="W11" s="1"/>
      <c r="X11" s="1"/>
      <c r="Y11" s="1"/>
      <c r="Z11" s="1"/>
      <c r="AA11" s="1"/>
      <c r="AB11" s="1"/>
      <c r="AC11" s="1"/>
      <c r="AD11" s="1"/>
      <c r="AE11" s="18"/>
      <c r="AF11" s="1">
        <v>100</v>
      </c>
      <c r="AG11" s="1">
        <v>90</v>
      </c>
      <c r="AH11" s="1">
        <v>90</v>
      </c>
      <c r="AI11" s="1">
        <v>90</v>
      </c>
      <c r="AJ11" s="1">
        <v>95</v>
      </c>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c r="A12" s="19">
        <v>2</v>
      </c>
      <c r="B12" s="19">
        <v>90260</v>
      </c>
      <c r="C12" s="19" t="s">
        <v>58</v>
      </c>
      <c r="D12" s="18"/>
      <c r="E12" s="28">
        <f t="shared" si="0"/>
        <v>92</v>
      </c>
      <c r="F12" s="28" t="str">
        <f t="shared" si="1"/>
        <v>A</v>
      </c>
      <c r="G12" s="28">
        <f t="shared" si="2"/>
        <v>92</v>
      </c>
      <c r="H12" s="28" t="str">
        <f t="shared" si="3"/>
        <v>A</v>
      </c>
      <c r="I12" s="36">
        <v>1</v>
      </c>
      <c r="J12" s="28" t="str">
        <f t="shared" si="4"/>
        <v>Memilki kemampuan dalam menganalisis konsep  akuntansi perusahaan dagang , dan siklus akuntansi perusahaan dagang, menjelaskan proses pembukuan akuntansi perusahaan jasa</v>
      </c>
      <c r="K12" s="28">
        <f t="shared" si="5"/>
        <v>93.2</v>
      </c>
      <c r="L12" s="28" t="str">
        <f t="shared" si="6"/>
        <v>A</v>
      </c>
      <c r="M12" s="28">
        <f t="shared" si="7"/>
        <v>93.2</v>
      </c>
      <c r="N12" s="28" t="str">
        <f t="shared" si="8"/>
        <v>A</v>
      </c>
      <c r="O12" s="36">
        <v>1</v>
      </c>
      <c r="P12" s="28" t="str">
        <f t="shared" si="9"/>
        <v>Sangat terampil dalam menyusun laporan keuangan perusahaan dagang</v>
      </c>
      <c r="Q12" s="39"/>
      <c r="R12" s="39" t="s">
        <v>8</v>
      </c>
      <c r="S12" s="18"/>
      <c r="T12" s="1">
        <v>90</v>
      </c>
      <c r="U12" s="1">
        <v>88</v>
      </c>
      <c r="V12" s="1">
        <v>97</v>
      </c>
      <c r="W12" s="1"/>
      <c r="X12" s="1"/>
      <c r="Y12" s="1"/>
      <c r="Z12" s="1"/>
      <c r="AA12" s="1"/>
      <c r="AB12" s="1"/>
      <c r="AC12" s="1"/>
      <c r="AD12" s="1"/>
      <c r="AE12" s="18"/>
      <c r="AF12" s="1">
        <v>100</v>
      </c>
      <c r="AG12" s="1">
        <v>90</v>
      </c>
      <c r="AH12" s="1">
        <v>90</v>
      </c>
      <c r="AI12" s="1">
        <v>90</v>
      </c>
      <c r="AJ12" s="1">
        <v>96</v>
      </c>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c r="A13" s="19">
        <v>3</v>
      </c>
      <c r="B13" s="19">
        <v>90274</v>
      </c>
      <c r="C13" s="19" t="s">
        <v>67</v>
      </c>
      <c r="D13" s="18"/>
      <c r="E13" s="28">
        <f t="shared" si="0"/>
        <v>88</v>
      </c>
      <c r="F13" s="28" t="str">
        <f t="shared" si="1"/>
        <v>A</v>
      </c>
      <c r="G13" s="28">
        <f t="shared" si="2"/>
        <v>88</v>
      </c>
      <c r="H13" s="28" t="str">
        <f t="shared" si="3"/>
        <v>A</v>
      </c>
      <c r="I13" s="36">
        <v>1</v>
      </c>
      <c r="J13" s="28" t="str">
        <f t="shared" si="4"/>
        <v>Memilki kemampuan dalam menganalisis konsep  akuntansi perusahaan dagang , dan siklus akuntansi perusahaan dagang, menjelaskan proses pembukuan akuntansi perusahaan jasa</v>
      </c>
      <c r="K13" s="28">
        <f t="shared" si="5"/>
        <v>93.4</v>
      </c>
      <c r="L13" s="28" t="str">
        <f t="shared" si="6"/>
        <v>A</v>
      </c>
      <c r="M13" s="28">
        <f t="shared" si="7"/>
        <v>93.4</v>
      </c>
      <c r="N13" s="28" t="str">
        <f t="shared" si="8"/>
        <v>A</v>
      </c>
      <c r="O13" s="36">
        <v>1</v>
      </c>
      <c r="P13" s="28" t="str">
        <f t="shared" si="9"/>
        <v>Sangat terampil dalam menyusun laporan keuangan perusahaan dagang</v>
      </c>
      <c r="Q13" s="39"/>
      <c r="R13" s="39" t="s">
        <v>8</v>
      </c>
      <c r="S13" s="18"/>
      <c r="T13" s="1">
        <v>80</v>
      </c>
      <c r="U13" s="1">
        <v>86</v>
      </c>
      <c r="V13" s="1">
        <v>98</v>
      </c>
      <c r="W13" s="1"/>
      <c r="X13" s="1"/>
      <c r="Y13" s="1"/>
      <c r="Z13" s="1"/>
      <c r="AA13" s="1"/>
      <c r="AB13" s="1"/>
      <c r="AC13" s="1"/>
      <c r="AD13" s="1"/>
      <c r="AE13" s="18"/>
      <c r="AF13" s="1">
        <v>100</v>
      </c>
      <c r="AG13" s="1">
        <v>90</v>
      </c>
      <c r="AH13" s="1">
        <v>90</v>
      </c>
      <c r="AI13" s="1">
        <v>90</v>
      </c>
      <c r="AJ13" s="1">
        <v>97</v>
      </c>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190</v>
      </c>
      <c r="FI13" s="43" t="s">
        <v>191</v>
      </c>
      <c r="FJ13" s="41">
        <v>35921</v>
      </c>
      <c r="FK13" s="41">
        <v>35931</v>
      </c>
    </row>
    <row r="14" spans="1:167">
      <c r="A14" s="19">
        <v>4</v>
      </c>
      <c r="B14" s="19">
        <v>90288</v>
      </c>
      <c r="C14" s="19" t="s">
        <v>68</v>
      </c>
      <c r="D14" s="18"/>
      <c r="E14" s="28">
        <f t="shared" si="0"/>
        <v>93</v>
      </c>
      <c r="F14" s="28" t="str">
        <f t="shared" si="1"/>
        <v>A</v>
      </c>
      <c r="G14" s="28">
        <f t="shared" si="2"/>
        <v>93</v>
      </c>
      <c r="H14" s="28" t="str">
        <f t="shared" si="3"/>
        <v>A</v>
      </c>
      <c r="I14" s="36">
        <v>1</v>
      </c>
      <c r="J14" s="28" t="str">
        <f t="shared" si="4"/>
        <v>Memilki kemampuan dalam menganalisis konsep  akuntansi perusahaan dagang , dan siklus akuntansi perusahaan dagang, menjelaskan proses pembukuan akuntansi perusahaan jasa</v>
      </c>
      <c r="K14" s="28">
        <f t="shared" si="5"/>
        <v>93.4</v>
      </c>
      <c r="L14" s="28" t="str">
        <f t="shared" si="6"/>
        <v>A</v>
      </c>
      <c r="M14" s="28">
        <f t="shared" si="7"/>
        <v>93.4</v>
      </c>
      <c r="N14" s="28" t="str">
        <f t="shared" si="8"/>
        <v>A</v>
      </c>
      <c r="O14" s="36">
        <v>1</v>
      </c>
      <c r="P14" s="28" t="str">
        <f t="shared" si="9"/>
        <v>Sangat terampil dalam menyusun laporan keuangan perusahaan dagang</v>
      </c>
      <c r="Q14" s="39"/>
      <c r="R14" s="39" t="s">
        <v>8</v>
      </c>
      <c r="S14" s="18"/>
      <c r="T14" s="1">
        <v>80</v>
      </c>
      <c r="U14" s="1">
        <v>100</v>
      </c>
      <c r="V14" s="1">
        <v>100</v>
      </c>
      <c r="W14" s="1"/>
      <c r="X14" s="1"/>
      <c r="Y14" s="1"/>
      <c r="Z14" s="1"/>
      <c r="AA14" s="1"/>
      <c r="AB14" s="1"/>
      <c r="AC14" s="1"/>
      <c r="AD14" s="1"/>
      <c r="AE14" s="18"/>
      <c r="AF14" s="1">
        <v>100</v>
      </c>
      <c r="AG14" s="1">
        <v>90</v>
      </c>
      <c r="AH14" s="1">
        <v>90</v>
      </c>
      <c r="AI14" s="1">
        <v>90</v>
      </c>
      <c r="AJ14" s="1">
        <v>97</v>
      </c>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c r="A15" s="19">
        <v>5</v>
      </c>
      <c r="B15" s="19">
        <v>90302</v>
      </c>
      <c r="C15" s="19" t="s">
        <v>69</v>
      </c>
      <c r="D15" s="18"/>
      <c r="E15" s="28">
        <f t="shared" si="0"/>
        <v>89</v>
      </c>
      <c r="F15" s="28" t="str">
        <f t="shared" si="1"/>
        <v>A</v>
      </c>
      <c r="G15" s="28">
        <f t="shared" si="2"/>
        <v>89</v>
      </c>
      <c r="H15" s="28" t="str">
        <f t="shared" si="3"/>
        <v>A</v>
      </c>
      <c r="I15" s="36">
        <v>1</v>
      </c>
      <c r="J15" s="28" t="str">
        <f t="shared" si="4"/>
        <v>Memilki kemampuan dalam menganalisis konsep  akuntansi perusahaan dagang , dan siklus akuntansi perusahaan dagang, menjelaskan proses pembukuan akuntansi perusahaan jasa</v>
      </c>
      <c r="K15" s="28">
        <f t="shared" si="5"/>
        <v>93.4</v>
      </c>
      <c r="L15" s="28" t="str">
        <f t="shared" si="6"/>
        <v>A</v>
      </c>
      <c r="M15" s="28">
        <f t="shared" si="7"/>
        <v>93.4</v>
      </c>
      <c r="N15" s="28" t="str">
        <f t="shared" si="8"/>
        <v>A</v>
      </c>
      <c r="O15" s="36">
        <v>1</v>
      </c>
      <c r="P15" s="28" t="str">
        <f t="shared" si="9"/>
        <v>Sangat terampil dalam menyusun laporan keuangan perusahaan dagang</v>
      </c>
      <c r="Q15" s="39"/>
      <c r="R15" s="39" t="s">
        <v>8</v>
      </c>
      <c r="S15" s="18"/>
      <c r="T15" s="1">
        <v>80</v>
      </c>
      <c r="U15" s="1">
        <v>88</v>
      </c>
      <c r="V15" s="1">
        <v>98</v>
      </c>
      <c r="W15" s="1"/>
      <c r="X15" s="1"/>
      <c r="Y15" s="1"/>
      <c r="Z15" s="1"/>
      <c r="AA15" s="1"/>
      <c r="AB15" s="1"/>
      <c r="AC15" s="1"/>
      <c r="AD15" s="1"/>
      <c r="AE15" s="18"/>
      <c r="AF15" s="1">
        <v>100</v>
      </c>
      <c r="AG15" s="1">
        <v>90</v>
      </c>
      <c r="AH15" s="1">
        <v>90</v>
      </c>
      <c r="AI15" s="1">
        <v>90</v>
      </c>
      <c r="AJ15" s="1">
        <v>97</v>
      </c>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192</v>
      </c>
      <c r="FI15" s="43" t="s">
        <v>193</v>
      </c>
      <c r="FJ15" s="41">
        <v>35922</v>
      </c>
      <c r="FK15" s="41">
        <v>35932</v>
      </c>
    </row>
    <row r="16" spans="1:167">
      <c r="A16" s="19">
        <v>6</v>
      </c>
      <c r="B16" s="19">
        <v>90316</v>
      </c>
      <c r="C16" s="19" t="s">
        <v>70</v>
      </c>
      <c r="D16" s="18"/>
      <c r="E16" s="28">
        <f t="shared" si="0"/>
        <v>96</v>
      </c>
      <c r="F16" s="28" t="str">
        <f t="shared" si="1"/>
        <v>A</v>
      </c>
      <c r="G16" s="28">
        <f t="shared" si="2"/>
        <v>96</v>
      </c>
      <c r="H16" s="28" t="str">
        <f t="shared" si="3"/>
        <v>A</v>
      </c>
      <c r="I16" s="36">
        <v>1</v>
      </c>
      <c r="J16" s="28" t="str">
        <f t="shared" si="4"/>
        <v>Memilki kemampuan dalam menganalisis konsep  akuntansi perusahaan dagang , dan siklus akuntansi perusahaan dagang, menjelaskan proses pembukuan akuntansi perusahaan jasa</v>
      </c>
      <c r="K16" s="28">
        <f t="shared" si="5"/>
        <v>93.6</v>
      </c>
      <c r="L16" s="28" t="str">
        <f t="shared" si="6"/>
        <v>A</v>
      </c>
      <c r="M16" s="28">
        <f t="shared" si="7"/>
        <v>93.6</v>
      </c>
      <c r="N16" s="28" t="str">
        <f t="shared" si="8"/>
        <v>A</v>
      </c>
      <c r="O16" s="36">
        <v>1</v>
      </c>
      <c r="P16" s="28" t="str">
        <f t="shared" si="9"/>
        <v>Sangat terampil dalam menyusun laporan keuangan perusahaan dagang</v>
      </c>
      <c r="Q16" s="39"/>
      <c r="R16" s="39" t="s">
        <v>8</v>
      </c>
      <c r="S16" s="18"/>
      <c r="T16" s="1">
        <v>95</v>
      </c>
      <c r="U16" s="1">
        <v>94</v>
      </c>
      <c r="V16" s="1">
        <v>100</v>
      </c>
      <c r="W16" s="1"/>
      <c r="X16" s="1"/>
      <c r="Y16" s="1"/>
      <c r="Z16" s="1"/>
      <c r="AA16" s="1"/>
      <c r="AB16" s="1"/>
      <c r="AC16" s="1"/>
      <c r="AD16" s="1"/>
      <c r="AE16" s="18"/>
      <c r="AF16" s="1">
        <v>100</v>
      </c>
      <c r="AG16" s="1">
        <v>90</v>
      </c>
      <c r="AH16" s="1">
        <v>90</v>
      </c>
      <c r="AI16" s="1">
        <v>90</v>
      </c>
      <c r="AJ16" s="1">
        <v>98</v>
      </c>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c r="A17" s="19">
        <v>7</v>
      </c>
      <c r="B17" s="19">
        <v>90330</v>
      </c>
      <c r="C17" s="19" t="s">
        <v>71</v>
      </c>
      <c r="D17" s="18"/>
      <c r="E17" s="28">
        <f t="shared" si="0"/>
        <v>92</v>
      </c>
      <c r="F17" s="28" t="str">
        <f t="shared" si="1"/>
        <v>A</v>
      </c>
      <c r="G17" s="28">
        <f t="shared" si="2"/>
        <v>92</v>
      </c>
      <c r="H17" s="28" t="str">
        <f t="shared" si="3"/>
        <v>A</v>
      </c>
      <c r="I17" s="36">
        <v>1</v>
      </c>
      <c r="J17" s="28" t="str">
        <f t="shared" si="4"/>
        <v>Memilki kemampuan dalam menganalisis konsep  akuntansi perusahaan dagang , dan siklus akuntansi perusahaan dagang, menjelaskan proses pembukuan akuntansi perusahaan jasa</v>
      </c>
      <c r="K17" s="28">
        <f t="shared" si="5"/>
        <v>93.6</v>
      </c>
      <c r="L17" s="28" t="str">
        <f t="shared" si="6"/>
        <v>A</v>
      </c>
      <c r="M17" s="28">
        <f t="shared" si="7"/>
        <v>93.6</v>
      </c>
      <c r="N17" s="28" t="str">
        <f t="shared" si="8"/>
        <v>A</v>
      </c>
      <c r="O17" s="36">
        <v>1</v>
      </c>
      <c r="P17" s="28" t="str">
        <f t="shared" si="9"/>
        <v>Sangat terampil dalam menyusun laporan keuangan perusahaan dagang</v>
      </c>
      <c r="Q17" s="39"/>
      <c r="R17" s="39" t="s">
        <v>8</v>
      </c>
      <c r="S17" s="18"/>
      <c r="T17" s="1">
        <v>85</v>
      </c>
      <c r="U17" s="1">
        <v>90</v>
      </c>
      <c r="V17" s="1">
        <v>100</v>
      </c>
      <c r="W17" s="1"/>
      <c r="X17" s="1"/>
      <c r="Y17" s="1"/>
      <c r="Z17" s="1"/>
      <c r="AA17" s="1"/>
      <c r="AB17" s="1"/>
      <c r="AC17" s="1"/>
      <c r="AD17" s="1"/>
      <c r="AE17" s="18"/>
      <c r="AF17" s="1">
        <v>100</v>
      </c>
      <c r="AG17" s="1">
        <v>90</v>
      </c>
      <c r="AH17" s="1">
        <v>90</v>
      </c>
      <c r="AI17" s="1">
        <v>90</v>
      </c>
      <c r="AJ17" s="1">
        <v>98</v>
      </c>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194</v>
      </c>
      <c r="FI17" s="43" t="s">
        <v>195</v>
      </c>
      <c r="FJ17" s="41">
        <v>35923</v>
      </c>
      <c r="FK17" s="41">
        <v>35933</v>
      </c>
    </row>
    <row r="18" spans="1:167">
      <c r="A18" s="19">
        <v>8</v>
      </c>
      <c r="B18" s="19">
        <v>90344</v>
      </c>
      <c r="C18" s="19" t="s">
        <v>72</v>
      </c>
      <c r="D18" s="18"/>
      <c r="E18" s="28">
        <f t="shared" si="0"/>
        <v>93</v>
      </c>
      <c r="F18" s="28" t="str">
        <f t="shared" si="1"/>
        <v>A</v>
      </c>
      <c r="G18" s="28">
        <f t="shared" si="2"/>
        <v>93</v>
      </c>
      <c r="H18" s="28" t="str">
        <f t="shared" si="3"/>
        <v>A</v>
      </c>
      <c r="I18" s="36">
        <v>1</v>
      </c>
      <c r="J18" s="28" t="str">
        <f t="shared" si="4"/>
        <v>Memilki kemampuan dalam menganalisis konsep  akuntansi perusahaan dagang , dan siklus akuntansi perusahaan dagang, menjelaskan proses pembukuan akuntansi perusahaan jasa</v>
      </c>
      <c r="K18" s="28">
        <f t="shared" si="5"/>
        <v>92.4</v>
      </c>
      <c r="L18" s="28" t="str">
        <f t="shared" si="6"/>
        <v>A</v>
      </c>
      <c r="M18" s="28">
        <f t="shared" si="7"/>
        <v>92.4</v>
      </c>
      <c r="N18" s="28" t="str">
        <f t="shared" si="8"/>
        <v>A</v>
      </c>
      <c r="O18" s="36">
        <v>1</v>
      </c>
      <c r="P18" s="28" t="str">
        <f t="shared" si="9"/>
        <v>Sangat terampil dalam menyusun laporan keuangan perusahaan dagang</v>
      </c>
      <c r="Q18" s="39"/>
      <c r="R18" s="39" t="s">
        <v>8</v>
      </c>
      <c r="S18" s="18"/>
      <c r="T18" s="1">
        <v>90</v>
      </c>
      <c r="U18" s="1">
        <v>90</v>
      </c>
      <c r="V18" s="1">
        <v>98</v>
      </c>
      <c r="W18" s="1"/>
      <c r="X18" s="1"/>
      <c r="Y18" s="1"/>
      <c r="Z18" s="1"/>
      <c r="AA18" s="1"/>
      <c r="AB18" s="1"/>
      <c r="AC18" s="1"/>
      <c r="AD18" s="1"/>
      <c r="AE18" s="18"/>
      <c r="AF18" s="1">
        <v>100</v>
      </c>
      <c r="AG18" s="1">
        <v>90</v>
      </c>
      <c r="AH18" s="1">
        <v>90</v>
      </c>
      <c r="AI18" s="1">
        <v>85</v>
      </c>
      <c r="AJ18" s="1">
        <v>97</v>
      </c>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c r="A19" s="19">
        <v>9</v>
      </c>
      <c r="B19" s="19">
        <v>100062</v>
      </c>
      <c r="C19" s="19" t="s">
        <v>73</v>
      </c>
      <c r="D19" s="18"/>
      <c r="E19" s="28">
        <f t="shared" si="0"/>
        <v>96</v>
      </c>
      <c r="F19" s="28" t="str">
        <f t="shared" si="1"/>
        <v>A</v>
      </c>
      <c r="G19" s="28">
        <f t="shared" si="2"/>
        <v>96</v>
      </c>
      <c r="H19" s="28" t="str">
        <f t="shared" si="3"/>
        <v>A</v>
      </c>
      <c r="I19" s="36">
        <v>1</v>
      </c>
      <c r="J19" s="28" t="str">
        <f t="shared" si="4"/>
        <v>Memilki kemampuan dalam menganalisis konsep  akuntansi perusahaan dagang , dan siklus akuntansi perusahaan dagang, menjelaskan proses pembukuan akuntansi perusahaan jasa</v>
      </c>
      <c r="K19" s="28">
        <f t="shared" si="5"/>
        <v>93.4</v>
      </c>
      <c r="L19" s="28" t="str">
        <f t="shared" si="6"/>
        <v>A</v>
      </c>
      <c r="M19" s="28">
        <f t="shared" si="7"/>
        <v>93.4</v>
      </c>
      <c r="N19" s="28" t="str">
        <f t="shared" si="8"/>
        <v>A</v>
      </c>
      <c r="O19" s="36">
        <v>1</v>
      </c>
      <c r="P19" s="28" t="str">
        <f t="shared" si="9"/>
        <v>Sangat terampil dalam menyusun laporan keuangan perusahaan dagang</v>
      </c>
      <c r="Q19" s="39"/>
      <c r="R19" s="39" t="s">
        <v>8</v>
      </c>
      <c r="S19" s="18"/>
      <c r="T19" s="1">
        <v>90</v>
      </c>
      <c r="U19" s="1">
        <v>100</v>
      </c>
      <c r="V19" s="1">
        <v>98</v>
      </c>
      <c r="W19" s="1"/>
      <c r="X19" s="1"/>
      <c r="Y19" s="1"/>
      <c r="Z19" s="1"/>
      <c r="AA19" s="1"/>
      <c r="AB19" s="1"/>
      <c r="AC19" s="1"/>
      <c r="AD19" s="1"/>
      <c r="AE19" s="18"/>
      <c r="AF19" s="1">
        <v>100</v>
      </c>
      <c r="AG19" s="1">
        <v>90</v>
      </c>
      <c r="AH19" s="1">
        <v>90</v>
      </c>
      <c r="AI19" s="1">
        <v>90</v>
      </c>
      <c r="AJ19" s="1">
        <v>97</v>
      </c>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196</v>
      </c>
      <c r="FI19" s="43" t="s">
        <v>197</v>
      </c>
      <c r="FJ19" s="41">
        <v>35924</v>
      </c>
      <c r="FK19" s="41">
        <v>35934</v>
      </c>
    </row>
    <row r="20" spans="1:167">
      <c r="A20" s="19">
        <v>10</v>
      </c>
      <c r="B20" s="19">
        <v>90358</v>
      </c>
      <c r="C20" s="19" t="s">
        <v>74</v>
      </c>
      <c r="D20" s="18"/>
      <c r="E20" s="28">
        <f t="shared" si="0"/>
        <v>86</v>
      </c>
      <c r="F20" s="28" t="str">
        <f t="shared" si="1"/>
        <v>A</v>
      </c>
      <c r="G20" s="28">
        <f t="shared" si="2"/>
        <v>86</v>
      </c>
      <c r="H20" s="28" t="str">
        <f t="shared" si="3"/>
        <v>A</v>
      </c>
      <c r="I20" s="36">
        <v>1</v>
      </c>
      <c r="J20" s="28" t="str">
        <f t="shared" si="4"/>
        <v>Memilki kemampuan dalam menganalisis konsep  akuntansi perusahaan dagang , dan siklus akuntansi perusahaan dagang, menjelaskan proses pembukuan akuntansi perusahaan jasa</v>
      </c>
      <c r="K20" s="28">
        <f t="shared" si="5"/>
        <v>85.6</v>
      </c>
      <c r="L20" s="28" t="str">
        <f t="shared" si="6"/>
        <v>A</v>
      </c>
      <c r="M20" s="28">
        <f t="shared" si="7"/>
        <v>85.6</v>
      </c>
      <c r="N20" s="28" t="str">
        <f t="shared" si="8"/>
        <v>A</v>
      </c>
      <c r="O20" s="36">
        <v>1</v>
      </c>
      <c r="P20" s="28" t="str">
        <f t="shared" si="9"/>
        <v>Sangat terampil dalam menyusun laporan keuangan perusahaan dagang</v>
      </c>
      <c r="Q20" s="39"/>
      <c r="R20" s="39" t="s">
        <v>8</v>
      </c>
      <c r="S20" s="18"/>
      <c r="T20" s="1">
        <v>80</v>
      </c>
      <c r="U20" s="1">
        <v>80</v>
      </c>
      <c r="V20" s="1">
        <v>97</v>
      </c>
      <c r="W20" s="1"/>
      <c r="X20" s="1"/>
      <c r="Y20" s="1"/>
      <c r="Z20" s="1"/>
      <c r="AA20" s="1"/>
      <c r="AB20" s="1"/>
      <c r="AC20" s="1"/>
      <c r="AD20" s="1"/>
      <c r="AE20" s="18"/>
      <c r="AF20" s="1">
        <v>80</v>
      </c>
      <c r="AG20" s="1">
        <v>80</v>
      </c>
      <c r="AH20" s="1">
        <v>86</v>
      </c>
      <c r="AI20" s="1">
        <v>86</v>
      </c>
      <c r="AJ20" s="1">
        <v>96</v>
      </c>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c r="A21" s="19">
        <v>11</v>
      </c>
      <c r="B21" s="19">
        <v>90372</v>
      </c>
      <c r="C21" s="19" t="s">
        <v>75</v>
      </c>
      <c r="D21" s="18"/>
      <c r="E21" s="28">
        <f t="shared" si="0"/>
        <v>87</v>
      </c>
      <c r="F21" s="28" t="str">
        <f t="shared" si="1"/>
        <v>A</v>
      </c>
      <c r="G21" s="28">
        <f t="shared" si="2"/>
        <v>87</v>
      </c>
      <c r="H21" s="28" t="str">
        <f t="shared" si="3"/>
        <v>A</v>
      </c>
      <c r="I21" s="36">
        <v>1</v>
      </c>
      <c r="J21" s="28" t="str">
        <f t="shared" si="4"/>
        <v>Memilki kemampuan dalam menganalisis konsep  akuntansi perusahaan dagang , dan siklus akuntansi perusahaan dagang, menjelaskan proses pembukuan akuntansi perusahaan jasa</v>
      </c>
      <c r="K21" s="28">
        <f t="shared" si="5"/>
        <v>92.6</v>
      </c>
      <c r="L21" s="28" t="str">
        <f t="shared" si="6"/>
        <v>A</v>
      </c>
      <c r="M21" s="28">
        <f t="shared" si="7"/>
        <v>92.6</v>
      </c>
      <c r="N21" s="28" t="str">
        <f t="shared" si="8"/>
        <v>A</v>
      </c>
      <c r="O21" s="36">
        <v>1</v>
      </c>
      <c r="P21" s="28" t="str">
        <f t="shared" si="9"/>
        <v>Sangat terampil dalam menyusun laporan keuangan perusahaan dagang</v>
      </c>
      <c r="Q21" s="39"/>
      <c r="R21" s="39" t="s">
        <v>8</v>
      </c>
      <c r="S21" s="18"/>
      <c r="T21" s="1">
        <v>80</v>
      </c>
      <c r="U21" s="1">
        <v>88</v>
      </c>
      <c r="V21" s="1">
        <v>94</v>
      </c>
      <c r="W21" s="1"/>
      <c r="X21" s="1"/>
      <c r="Y21" s="1"/>
      <c r="Z21" s="1"/>
      <c r="AA21" s="1"/>
      <c r="AB21" s="1"/>
      <c r="AC21" s="1"/>
      <c r="AD21" s="1"/>
      <c r="AE21" s="18"/>
      <c r="AF21" s="1">
        <v>100</v>
      </c>
      <c r="AG21" s="1">
        <v>90</v>
      </c>
      <c r="AH21" s="1">
        <v>90</v>
      </c>
      <c r="AI21" s="1">
        <v>90</v>
      </c>
      <c r="AJ21" s="1">
        <v>93</v>
      </c>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35925</v>
      </c>
      <c r="FK21" s="41">
        <v>35935</v>
      </c>
    </row>
    <row r="22" spans="1:167">
      <c r="A22" s="19">
        <v>12</v>
      </c>
      <c r="B22" s="19">
        <v>90386</v>
      </c>
      <c r="C22" s="19" t="s">
        <v>76</v>
      </c>
      <c r="D22" s="18"/>
      <c r="E22" s="28">
        <f t="shared" si="0"/>
        <v>90</v>
      </c>
      <c r="F22" s="28" t="str">
        <f t="shared" si="1"/>
        <v>A</v>
      </c>
      <c r="G22" s="28">
        <f t="shared" si="2"/>
        <v>90</v>
      </c>
      <c r="H22" s="28" t="str">
        <f t="shared" si="3"/>
        <v>A</v>
      </c>
      <c r="I22" s="36">
        <v>1</v>
      </c>
      <c r="J22" s="28" t="str">
        <f t="shared" si="4"/>
        <v>Memilki kemampuan dalam menganalisis konsep  akuntansi perusahaan dagang , dan siklus akuntansi perusahaan dagang, menjelaskan proses pembukuan akuntansi perusahaan jasa</v>
      </c>
      <c r="K22" s="28">
        <f t="shared" si="5"/>
        <v>93.6</v>
      </c>
      <c r="L22" s="28" t="str">
        <f t="shared" si="6"/>
        <v>A</v>
      </c>
      <c r="M22" s="28">
        <f t="shared" si="7"/>
        <v>93.6</v>
      </c>
      <c r="N22" s="28" t="str">
        <f t="shared" si="8"/>
        <v>A</v>
      </c>
      <c r="O22" s="36">
        <v>1</v>
      </c>
      <c r="P22" s="28" t="str">
        <f t="shared" si="9"/>
        <v>Sangat terampil dalam menyusun laporan keuangan perusahaan dagang</v>
      </c>
      <c r="Q22" s="39"/>
      <c r="R22" s="39" t="s">
        <v>8</v>
      </c>
      <c r="S22" s="18"/>
      <c r="T22" s="1">
        <v>80</v>
      </c>
      <c r="U22" s="1">
        <v>90</v>
      </c>
      <c r="V22" s="1">
        <v>100</v>
      </c>
      <c r="W22" s="1"/>
      <c r="X22" s="1"/>
      <c r="Y22" s="1"/>
      <c r="Z22" s="1"/>
      <c r="AA22" s="1"/>
      <c r="AB22" s="1"/>
      <c r="AC22" s="1"/>
      <c r="AD22" s="1"/>
      <c r="AE22" s="18"/>
      <c r="AF22" s="1">
        <v>100</v>
      </c>
      <c r="AG22" s="1">
        <v>90</v>
      </c>
      <c r="AH22" s="1">
        <v>90</v>
      </c>
      <c r="AI22" s="1">
        <v>90</v>
      </c>
      <c r="AJ22" s="1">
        <v>98</v>
      </c>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c r="A23" s="19">
        <v>13</v>
      </c>
      <c r="B23" s="19">
        <v>90400</v>
      </c>
      <c r="C23" s="19" t="s">
        <v>77</v>
      </c>
      <c r="D23" s="18"/>
      <c r="E23" s="28">
        <f t="shared" si="0"/>
        <v>97</v>
      </c>
      <c r="F23" s="28" t="str">
        <f t="shared" si="1"/>
        <v>A</v>
      </c>
      <c r="G23" s="28">
        <f t="shared" si="2"/>
        <v>97</v>
      </c>
      <c r="H23" s="28" t="str">
        <f t="shared" si="3"/>
        <v>A</v>
      </c>
      <c r="I23" s="36">
        <v>1</v>
      </c>
      <c r="J23" s="28" t="str">
        <f t="shared" si="4"/>
        <v>Memilki kemampuan dalam menganalisis konsep  akuntansi perusahaan dagang , dan siklus akuntansi perusahaan dagang, menjelaskan proses pembukuan akuntansi perusahaan jasa</v>
      </c>
      <c r="K23" s="28">
        <f t="shared" si="5"/>
        <v>93.6</v>
      </c>
      <c r="L23" s="28" t="str">
        <f t="shared" si="6"/>
        <v>A</v>
      </c>
      <c r="M23" s="28">
        <f t="shared" si="7"/>
        <v>93.6</v>
      </c>
      <c r="N23" s="28" t="str">
        <f t="shared" si="8"/>
        <v>A</v>
      </c>
      <c r="O23" s="36">
        <v>1</v>
      </c>
      <c r="P23" s="28" t="str">
        <f t="shared" si="9"/>
        <v>Sangat terampil dalam menyusun laporan keuangan perusahaan dagang</v>
      </c>
      <c r="Q23" s="39"/>
      <c r="R23" s="39" t="s">
        <v>8</v>
      </c>
      <c r="S23" s="18"/>
      <c r="T23" s="1">
        <v>100</v>
      </c>
      <c r="U23" s="1">
        <v>90</v>
      </c>
      <c r="V23" s="1">
        <v>100</v>
      </c>
      <c r="W23" s="1"/>
      <c r="X23" s="1"/>
      <c r="Y23" s="1"/>
      <c r="Z23" s="1"/>
      <c r="AA23" s="1"/>
      <c r="AB23" s="1"/>
      <c r="AC23" s="1"/>
      <c r="AD23" s="1"/>
      <c r="AE23" s="18"/>
      <c r="AF23" s="1">
        <v>100</v>
      </c>
      <c r="AG23" s="1">
        <v>90</v>
      </c>
      <c r="AH23" s="1">
        <v>90</v>
      </c>
      <c r="AI23" s="1">
        <v>90</v>
      </c>
      <c r="AJ23" s="1">
        <v>98</v>
      </c>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35926</v>
      </c>
      <c r="FK23" s="41">
        <v>35936</v>
      </c>
    </row>
    <row r="24" spans="1:167">
      <c r="A24" s="19">
        <v>14</v>
      </c>
      <c r="B24" s="19">
        <v>90414</v>
      </c>
      <c r="C24" s="19" t="s">
        <v>78</v>
      </c>
      <c r="D24" s="18"/>
      <c r="E24" s="28">
        <f t="shared" si="0"/>
        <v>91</v>
      </c>
      <c r="F24" s="28" t="str">
        <f t="shared" si="1"/>
        <v>A</v>
      </c>
      <c r="G24" s="28">
        <f t="shared" si="2"/>
        <v>91</v>
      </c>
      <c r="H24" s="28" t="str">
        <f t="shared" si="3"/>
        <v>A</v>
      </c>
      <c r="I24" s="36">
        <v>1</v>
      </c>
      <c r="J24" s="28" t="str">
        <f t="shared" si="4"/>
        <v>Memilki kemampuan dalam menganalisis konsep  akuntansi perusahaan dagang , dan siklus akuntansi perusahaan dagang, menjelaskan proses pembukuan akuntansi perusahaan jasa</v>
      </c>
      <c r="K24" s="28">
        <f t="shared" si="5"/>
        <v>91.6</v>
      </c>
      <c r="L24" s="28" t="str">
        <f t="shared" si="6"/>
        <v>A</v>
      </c>
      <c r="M24" s="28">
        <f t="shared" si="7"/>
        <v>91.6</v>
      </c>
      <c r="N24" s="28" t="str">
        <f t="shared" si="8"/>
        <v>A</v>
      </c>
      <c r="O24" s="36">
        <v>1</v>
      </c>
      <c r="P24" s="28" t="str">
        <f t="shared" si="9"/>
        <v>Sangat terampil dalam menyusun laporan keuangan perusahaan dagang</v>
      </c>
      <c r="Q24" s="39"/>
      <c r="R24" s="39" t="s">
        <v>8</v>
      </c>
      <c r="S24" s="18"/>
      <c r="T24" s="1">
        <v>80</v>
      </c>
      <c r="U24" s="1">
        <v>94</v>
      </c>
      <c r="V24" s="1">
        <v>100</v>
      </c>
      <c r="W24" s="1"/>
      <c r="X24" s="1"/>
      <c r="Y24" s="1"/>
      <c r="Z24" s="1"/>
      <c r="AA24" s="1"/>
      <c r="AB24" s="1"/>
      <c r="AC24" s="1"/>
      <c r="AD24" s="1"/>
      <c r="AE24" s="18"/>
      <c r="AF24" s="1">
        <v>90</v>
      </c>
      <c r="AG24" s="1">
        <v>90</v>
      </c>
      <c r="AH24" s="1">
        <v>90</v>
      </c>
      <c r="AI24" s="1">
        <v>90</v>
      </c>
      <c r="AJ24" s="1">
        <v>98</v>
      </c>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c r="A25" s="19">
        <v>15</v>
      </c>
      <c r="B25" s="19">
        <v>90428</v>
      </c>
      <c r="C25" s="19" t="s">
        <v>79</v>
      </c>
      <c r="D25" s="18"/>
      <c r="E25" s="28">
        <f t="shared" si="0"/>
        <v>87</v>
      </c>
      <c r="F25" s="28" t="str">
        <f t="shared" si="1"/>
        <v>A</v>
      </c>
      <c r="G25" s="28">
        <f t="shared" si="2"/>
        <v>87</v>
      </c>
      <c r="H25" s="28" t="str">
        <f t="shared" si="3"/>
        <v>A</v>
      </c>
      <c r="I25" s="36">
        <v>1</v>
      </c>
      <c r="J25" s="28" t="str">
        <f t="shared" si="4"/>
        <v>Memilki kemampuan dalam menganalisis konsep  akuntansi perusahaan dagang , dan siklus akuntansi perusahaan dagang, menjelaskan proses pembukuan akuntansi perusahaan jasa</v>
      </c>
      <c r="K25" s="28">
        <f t="shared" si="5"/>
        <v>93.2</v>
      </c>
      <c r="L25" s="28" t="str">
        <f t="shared" si="6"/>
        <v>A</v>
      </c>
      <c r="M25" s="28">
        <f t="shared" si="7"/>
        <v>93.2</v>
      </c>
      <c r="N25" s="28" t="str">
        <f t="shared" si="8"/>
        <v>A</v>
      </c>
      <c r="O25" s="36">
        <v>1</v>
      </c>
      <c r="P25" s="28" t="str">
        <f t="shared" si="9"/>
        <v>Sangat terampil dalam menyusun laporan keuangan perusahaan dagang</v>
      </c>
      <c r="Q25" s="39"/>
      <c r="R25" s="39" t="s">
        <v>8</v>
      </c>
      <c r="S25" s="18"/>
      <c r="T25" s="1">
        <v>80</v>
      </c>
      <c r="U25" s="1">
        <v>84</v>
      </c>
      <c r="V25" s="1">
        <v>97</v>
      </c>
      <c r="W25" s="1"/>
      <c r="X25" s="1"/>
      <c r="Y25" s="1"/>
      <c r="Z25" s="1"/>
      <c r="AA25" s="1"/>
      <c r="AB25" s="1"/>
      <c r="AC25" s="1"/>
      <c r="AD25" s="1"/>
      <c r="AE25" s="18"/>
      <c r="AF25" s="1">
        <v>100</v>
      </c>
      <c r="AG25" s="1">
        <v>90</v>
      </c>
      <c r="AH25" s="1">
        <v>90</v>
      </c>
      <c r="AI25" s="1">
        <v>90</v>
      </c>
      <c r="AJ25" s="1">
        <v>96</v>
      </c>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80</v>
      </c>
      <c r="FD25" s="68"/>
      <c r="FE25" s="68"/>
      <c r="FG25" s="42">
        <v>7</v>
      </c>
      <c r="FH25" s="43"/>
      <c r="FI25" s="43"/>
      <c r="FJ25" s="41">
        <v>35927</v>
      </c>
      <c r="FK25" s="41">
        <v>35937</v>
      </c>
    </row>
    <row r="26" spans="1:167">
      <c r="A26" s="19">
        <v>16</v>
      </c>
      <c r="B26" s="19">
        <v>90442</v>
      </c>
      <c r="C26" s="19" t="s">
        <v>81</v>
      </c>
      <c r="D26" s="18"/>
      <c r="E26" s="28">
        <f t="shared" si="0"/>
        <v>90</v>
      </c>
      <c r="F26" s="28" t="str">
        <f t="shared" si="1"/>
        <v>A</v>
      </c>
      <c r="G26" s="28">
        <f t="shared" si="2"/>
        <v>90</v>
      </c>
      <c r="H26" s="28" t="str">
        <f t="shared" si="3"/>
        <v>A</v>
      </c>
      <c r="I26" s="36">
        <v>1</v>
      </c>
      <c r="J26" s="28" t="str">
        <f t="shared" si="4"/>
        <v>Memilki kemampuan dalam menganalisis konsep  akuntansi perusahaan dagang , dan siklus akuntansi perusahaan dagang, menjelaskan proses pembukuan akuntansi perusahaan jasa</v>
      </c>
      <c r="K26" s="28">
        <f t="shared" si="5"/>
        <v>93.4</v>
      </c>
      <c r="L26" s="28" t="str">
        <f t="shared" si="6"/>
        <v>A</v>
      </c>
      <c r="M26" s="28">
        <f t="shared" si="7"/>
        <v>93.4</v>
      </c>
      <c r="N26" s="28" t="str">
        <f t="shared" si="8"/>
        <v>A</v>
      </c>
      <c r="O26" s="36">
        <v>1</v>
      </c>
      <c r="P26" s="28" t="str">
        <f t="shared" si="9"/>
        <v>Sangat terampil dalam menyusun laporan keuangan perusahaan dagang</v>
      </c>
      <c r="Q26" s="39"/>
      <c r="R26" s="39" t="s">
        <v>8</v>
      </c>
      <c r="S26" s="18"/>
      <c r="T26" s="1">
        <v>85</v>
      </c>
      <c r="U26" s="1">
        <v>88</v>
      </c>
      <c r="V26" s="1">
        <v>98</v>
      </c>
      <c r="W26" s="1"/>
      <c r="X26" s="1"/>
      <c r="Y26" s="1"/>
      <c r="Z26" s="1"/>
      <c r="AA26" s="1"/>
      <c r="AB26" s="1"/>
      <c r="AC26" s="1"/>
      <c r="AD26" s="1"/>
      <c r="AE26" s="18"/>
      <c r="AF26" s="1">
        <v>100</v>
      </c>
      <c r="AG26" s="1">
        <v>90</v>
      </c>
      <c r="AH26" s="1">
        <v>90</v>
      </c>
      <c r="AI26" s="1">
        <v>90</v>
      </c>
      <c r="AJ26" s="1">
        <v>97</v>
      </c>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c r="A27" s="19">
        <v>17</v>
      </c>
      <c r="B27" s="19">
        <v>90456</v>
      </c>
      <c r="C27" s="19" t="s">
        <v>82</v>
      </c>
      <c r="D27" s="18"/>
      <c r="E27" s="28">
        <f t="shared" si="0"/>
        <v>90</v>
      </c>
      <c r="F27" s="28" t="str">
        <f t="shared" si="1"/>
        <v>A</v>
      </c>
      <c r="G27" s="28">
        <f t="shared" si="2"/>
        <v>90</v>
      </c>
      <c r="H27" s="28" t="str">
        <f t="shared" si="3"/>
        <v>A</v>
      </c>
      <c r="I27" s="36">
        <v>1</v>
      </c>
      <c r="J27" s="28" t="str">
        <f t="shared" si="4"/>
        <v>Memilki kemampuan dalam menganalisis konsep  akuntansi perusahaan dagang , dan siklus akuntansi perusahaan dagang, menjelaskan proses pembukuan akuntansi perusahaan jasa</v>
      </c>
      <c r="K27" s="28">
        <f t="shared" si="5"/>
        <v>93.4</v>
      </c>
      <c r="L27" s="28" t="str">
        <f t="shared" si="6"/>
        <v>A</v>
      </c>
      <c r="M27" s="28">
        <f t="shared" si="7"/>
        <v>93.4</v>
      </c>
      <c r="N27" s="28" t="str">
        <f t="shared" si="8"/>
        <v>A</v>
      </c>
      <c r="O27" s="36">
        <v>1</v>
      </c>
      <c r="P27" s="28" t="str">
        <f t="shared" si="9"/>
        <v>Sangat terampil dalam menyusun laporan keuangan perusahaan dagang</v>
      </c>
      <c r="Q27" s="39"/>
      <c r="R27" s="39" t="s">
        <v>8</v>
      </c>
      <c r="S27" s="18"/>
      <c r="T27" s="1">
        <v>85</v>
      </c>
      <c r="U27" s="1">
        <v>88</v>
      </c>
      <c r="V27" s="1">
        <v>98</v>
      </c>
      <c r="W27" s="1"/>
      <c r="X27" s="1"/>
      <c r="Y27" s="1"/>
      <c r="Z27" s="1"/>
      <c r="AA27" s="1"/>
      <c r="AB27" s="1"/>
      <c r="AC27" s="1"/>
      <c r="AD27" s="1"/>
      <c r="AE27" s="18"/>
      <c r="AF27" s="1">
        <v>100</v>
      </c>
      <c r="AG27" s="1">
        <v>90</v>
      </c>
      <c r="AH27" s="1">
        <v>90</v>
      </c>
      <c r="AI27" s="1">
        <v>90</v>
      </c>
      <c r="AJ27" s="1">
        <v>97</v>
      </c>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35928</v>
      </c>
      <c r="FK27" s="41">
        <v>35938</v>
      </c>
    </row>
    <row r="28" spans="1:167">
      <c r="A28" s="19">
        <v>18</v>
      </c>
      <c r="B28" s="19">
        <v>90470</v>
      </c>
      <c r="C28" s="19" t="s">
        <v>83</v>
      </c>
      <c r="D28" s="18"/>
      <c r="E28" s="28">
        <f t="shared" si="0"/>
        <v>92</v>
      </c>
      <c r="F28" s="28" t="str">
        <f t="shared" si="1"/>
        <v>A</v>
      </c>
      <c r="G28" s="28">
        <f t="shared" si="2"/>
        <v>92</v>
      </c>
      <c r="H28" s="28" t="str">
        <f t="shared" si="3"/>
        <v>A</v>
      </c>
      <c r="I28" s="36">
        <v>1</v>
      </c>
      <c r="J28" s="28" t="str">
        <f t="shared" si="4"/>
        <v>Memilki kemampuan dalam menganalisis konsep  akuntansi perusahaan dagang , dan siklus akuntansi perusahaan dagang, menjelaskan proses pembukuan akuntansi perusahaan jasa</v>
      </c>
      <c r="K28" s="28">
        <f t="shared" si="5"/>
        <v>91.6</v>
      </c>
      <c r="L28" s="28" t="str">
        <f t="shared" si="6"/>
        <v>A</v>
      </c>
      <c r="M28" s="28">
        <f t="shared" si="7"/>
        <v>91.6</v>
      </c>
      <c r="N28" s="28" t="str">
        <f t="shared" si="8"/>
        <v>A</v>
      </c>
      <c r="O28" s="36">
        <v>1</v>
      </c>
      <c r="P28" s="28" t="str">
        <f t="shared" si="9"/>
        <v>Sangat terampil dalam menyusun laporan keuangan perusahaan dagang</v>
      </c>
      <c r="Q28" s="39"/>
      <c r="R28" s="39" t="s">
        <v>8</v>
      </c>
      <c r="S28" s="18"/>
      <c r="T28" s="1">
        <v>80</v>
      </c>
      <c r="U28" s="1">
        <v>95</v>
      </c>
      <c r="V28" s="1">
        <v>100</v>
      </c>
      <c r="W28" s="1"/>
      <c r="X28" s="1"/>
      <c r="Y28" s="1"/>
      <c r="Z28" s="1"/>
      <c r="AA28" s="1"/>
      <c r="AB28" s="1"/>
      <c r="AC28" s="1"/>
      <c r="AD28" s="1"/>
      <c r="AE28" s="18"/>
      <c r="AF28" s="1">
        <v>100</v>
      </c>
      <c r="AG28" s="1">
        <v>80</v>
      </c>
      <c r="AH28" s="1">
        <v>90</v>
      </c>
      <c r="AI28" s="1">
        <v>90</v>
      </c>
      <c r="AJ28" s="1">
        <v>98</v>
      </c>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c r="A29" s="19">
        <v>19</v>
      </c>
      <c r="B29" s="19">
        <v>90484</v>
      </c>
      <c r="C29" s="19" t="s">
        <v>84</v>
      </c>
      <c r="D29" s="18"/>
      <c r="E29" s="28">
        <f t="shared" si="0"/>
        <v>91</v>
      </c>
      <c r="F29" s="28" t="str">
        <f t="shared" si="1"/>
        <v>A</v>
      </c>
      <c r="G29" s="28">
        <f t="shared" si="2"/>
        <v>91</v>
      </c>
      <c r="H29" s="28" t="str">
        <f t="shared" si="3"/>
        <v>A</v>
      </c>
      <c r="I29" s="36">
        <v>1</v>
      </c>
      <c r="J29" s="28" t="str">
        <f t="shared" si="4"/>
        <v>Memilki kemampuan dalam menganalisis konsep  akuntansi perusahaan dagang , dan siklus akuntansi perusahaan dagang, menjelaskan proses pembukuan akuntansi perusahaan jasa</v>
      </c>
      <c r="K29" s="28">
        <f t="shared" si="5"/>
        <v>91.2</v>
      </c>
      <c r="L29" s="28" t="str">
        <f t="shared" si="6"/>
        <v>A</v>
      </c>
      <c r="M29" s="28">
        <f t="shared" si="7"/>
        <v>91.2</v>
      </c>
      <c r="N29" s="28" t="str">
        <f t="shared" si="8"/>
        <v>A</v>
      </c>
      <c r="O29" s="36">
        <v>1</v>
      </c>
      <c r="P29" s="28" t="str">
        <f t="shared" si="9"/>
        <v>Sangat terampil dalam menyusun laporan keuangan perusahaan dagang</v>
      </c>
      <c r="Q29" s="39"/>
      <c r="R29" s="39" t="s">
        <v>8</v>
      </c>
      <c r="S29" s="18"/>
      <c r="T29" s="1">
        <v>90</v>
      </c>
      <c r="U29" s="1">
        <v>85</v>
      </c>
      <c r="V29" s="1">
        <v>97</v>
      </c>
      <c r="W29" s="1"/>
      <c r="X29" s="1"/>
      <c r="Y29" s="1"/>
      <c r="Z29" s="1"/>
      <c r="AA29" s="1"/>
      <c r="AB29" s="1"/>
      <c r="AC29" s="1"/>
      <c r="AD29" s="1"/>
      <c r="AE29" s="18"/>
      <c r="AF29" s="1">
        <v>100</v>
      </c>
      <c r="AG29" s="1">
        <v>90</v>
      </c>
      <c r="AH29" s="1">
        <v>85</v>
      </c>
      <c r="AI29" s="1">
        <v>85</v>
      </c>
      <c r="AJ29" s="1">
        <v>96</v>
      </c>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35929</v>
      </c>
      <c r="FK29" s="41">
        <v>35939</v>
      </c>
    </row>
    <row r="30" spans="1:167">
      <c r="A30" s="19">
        <v>20</v>
      </c>
      <c r="B30" s="19">
        <v>90498</v>
      </c>
      <c r="C30" s="19" t="s">
        <v>85</v>
      </c>
      <c r="D30" s="18"/>
      <c r="E30" s="28">
        <f t="shared" si="0"/>
        <v>91</v>
      </c>
      <c r="F30" s="28" t="str">
        <f t="shared" si="1"/>
        <v>A</v>
      </c>
      <c r="G30" s="28">
        <f t="shared" si="2"/>
        <v>91</v>
      </c>
      <c r="H30" s="28" t="str">
        <f t="shared" si="3"/>
        <v>A</v>
      </c>
      <c r="I30" s="36">
        <v>1</v>
      </c>
      <c r="J30" s="28" t="str">
        <f t="shared" si="4"/>
        <v>Memilki kemampuan dalam menganalisis konsep  akuntansi perusahaan dagang , dan siklus akuntansi perusahaan dagang, menjelaskan proses pembukuan akuntansi perusahaan jasa</v>
      </c>
      <c r="K30" s="28">
        <f t="shared" si="5"/>
        <v>93.4</v>
      </c>
      <c r="L30" s="28" t="str">
        <f t="shared" si="6"/>
        <v>A</v>
      </c>
      <c r="M30" s="28">
        <f t="shared" si="7"/>
        <v>93.4</v>
      </c>
      <c r="N30" s="28" t="str">
        <f t="shared" si="8"/>
        <v>A</v>
      </c>
      <c r="O30" s="36">
        <v>1</v>
      </c>
      <c r="P30" s="28" t="str">
        <f t="shared" si="9"/>
        <v>Sangat terampil dalam menyusun laporan keuangan perusahaan dagang</v>
      </c>
      <c r="Q30" s="39"/>
      <c r="R30" s="39" t="s">
        <v>8</v>
      </c>
      <c r="S30" s="18"/>
      <c r="T30" s="1">
        <v>88</v>
      </c>
      <c r="U30" s="1">
        <v>86</v>
      </c>
      <c r="V30" s="1">
        <v>98</v>
      </c>
      <c r="W30" s="1"/>
      <c r="X30" s="1"/>
      <c r="Y30" s="1"/>
      <c r="Z30" s="1"/>
      <c r="AA30" s="1"/>
      <c r="AB30" s="1"/>
      <c r="AC30" s="1"/>
      <c r="AD30" s="1"/>
      <c r="AE30" s="18"/>
      <c r="AF30" s="1">
        <v>100</v>
      </c>
      <c r="AG30" s="1">
        <v>90</v>
      </c>
      <c r="AH30" s="1">
        <v>90</v>
      </c>
      <c r="AI30" s="1">
        <v>90</v>
      </c>
      <c r="AJ30" s="1">
        <v>97</v>
      </c>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c r="A31" s="19">
        <v>21</v>
      </c>
      <c r="B31" s="19">
        <v>90512</v>
      </c>
      <c r="C31" s="19" t="s">
        <v>86</v>
      </c>
      <c r="D31" s="18"/>
      <c r="E31" s="28">
        <f t="shared" si="0"/>
        <v>95</v>
      </c>
      <c r="F31" s="28" t="str">
        <f t="shared" si="1"/>
        <v>A</v>
      </c>
      <c r="G31" s="28">
        <f t="shared" si="2"/>
        <v>95</v>
      </c>
      <c r="H31" s="28" t="str">
        <f t="shared" si="3"/>
        <v>A</v>
      </c>
      <c r="I31" s="36">
        <v>1</v>
      </c>
      <c r="J31" s="28" t="str">
        <f t="shared" si="4"/>
        <v>Memilki kemampuan dalam menganalisis konsep  akuntansi perusahaan dagang , dan siklus akuntansi perusahaan dagang, menjelaskan proses pembukuan akuntansi perusahaan jasa</v>
      </c>
      <c r="K31" s="28">
        <f t="shared" si="5"/>
        <v>93.6</v>
      </c>
      <c r="L31" s="28" t="str">
        <f t="shared" si="6"/>
        <v>A</v>
      </c>
      <c r="M31" s="28">
        <f t="shared" si="7"/>
        <v>93.6</v>
      </c>
      <c r="N31" s="28" t="str">
        <f t="shared" si="8"/>
        <v>A</v>
      </c>
      <c r="O31" s="36">
        <v>1</v>
      </c>
      <c r="P31" s="28" t="str">
        <f t="shared" si="9"/>
        <v>Sangat terampil dalam menyusun laporan keuangan perusahaan dagang</v>
      </c>
      <c r="Q31" s="39"/>
      <c r="R31" s="39" t="s">
        <v>8</v>
      </c>
      <c r="S31" s="18"/>
      <c r="T31" s="1">
        <v>90</v>
      </c>
      <c r="U31" s="1">
        <v>94</v>
      </c>
      <c r="V31" s="1">
        <v>100</v>
      </c>
      <c r="W31" s="1"/>
      <c r="X31" s="1"/>
      <c r="Y31" s="1"/>
      <c r="Z31" s="1"/>
      <c r="AA31" s="1"/>
      <c r="AB31" s="1"/>
      <c r="AC31" s="1"/>
      <c r="AD31" s="1"/>
      <c r="AE31" s="18"/>
      <c r="AF31" s="1">
        <v>100</v>
      </c>
      <c r="AG31" s="1">
        <v>90</v>
      </c>
      <c r="AH31" s="1">
        <v>90</v>
      </c>
      <c r="AI31" s="1">
        <v>90</v>
      </c>
      <c r="AJ31" s="1">
        <v>98</v>
      </c>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35930</v>
      </c>
      <c r="FK31" s="41">
        <v>35940</v>
      </c>
    </row>
    <row r="32" spans="1:167">
      <c r="A32" s="19">
        <v>22</v>
      </c>
      <c r="B32" s="19">
        <v>90526</v>
      </c>
      <c r="C32" s="19" t="s">
        <v>87</v>
      </c>
      <c r="D32" s="18"/>
      <c r="E32" s="28">
        <f t="shared" si="0"/>
        <v>92</v>
      </c>
      <c r="F32" s="28" t="str">
        <f t="shared" si="1"/>
        <v>A</v>
      </c>
      <c r="G32" s="28">
        <f t="shared" si="2"/>
        <v>92</v>
      </c>
      <c r="H32" s="28" t="str">
        <f t="shared" si="3"/>
        <v>A</v>
      </c>
      <c r="I32" s="36">
        <v>1</v>
      </c>
      <c r="J32" s="28" t="str">
        <f t="shared" si="4"/>
        <v>Memilki kemampuan dalam menganalisis konsep  akuntansi perusahaan dagang , dan siklus akuntansi perusahaan dagang, menjelaskan proses pembukuan akuntansi perusahaan jasa</v>
      </c>
      <c r="K32" s="28">
        <f t="shared" si="5"/>
        <v>90.4</v>
      </c>
      <c r="L32" s="28" t="str">
        <f t="shared" si="6"/>
        <v>A</v>
      </c>
      <c r="M32" s="28">
        <f t="shared" si="7"/>
        <v>90.4</v>
      </c>
      <c r="N32" s="28" t="str">
        <f t="shared" si="8"/>
        <v>A</v>
      </c>
      <c r="O32" s="36">
        <v>1</v>
      </c>
      <c r="P32" s="28" t="str">
        <f t="shared" si="9"/>
        <v>Sangat terampil dalam menyusun laporan keuangan perusahaan dagang</v>
      </c>
      <c r="Q32" s="39"/>
      <c r="R32" s="39" t="s">
        <v>8</v>
      </c>
      <c r="S32" s="18"/>
      <c r="T32" s="1">
        <v>90</v>
      </c>
      <c r="U32" s="1">
        <v>88</v>
      </c>
      <c r="V32" s="1">
        <v>98</v>
      </c>
      <c r="W32" s="1"/>
      <c r="X32" s="1"/>
      <c r="Y32" s="1"/>
      <c r="Z32" s="1"/>
      <c r="AA32" s="1"/>
      <c r="AB32" s="1"/>
      <c r="AC32" s="1"/>
      <c r="AD32" s="1"/>
      <c r="AE32" s="18"/>
      <c r="AF32" s="1">
        <v>100</v>
      </c>
      <c r="AG32" s="1">
        <v>85</v>
      </c>
      <c r="AH32" s="1">
        <v>85</v>
      </c>
      <c r="AI32" s="1">
        <v>85</v>
      </c>
      <c r="AJ32" s="1">
        <v>97</v>
      </c>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c r="A33" s="19">
        <v>23</v>
      </c>
      <c r="B33" s="19">
        <v>90540</v>
      </c>
      <c r="C33" s="19" t="s">
        <v>88</v>
      </c>
      <c r="D33" s="18"/>
      <c r="E33" s="28">
        <f t="shared" si="0"/>
        <v>90</v>
      </c>
      <c r="F33" s="28" t="str">
        <f t="shared" si="1"/>
        <v>A</v>
      </c>
      <c r="G33" s="28">
        <f t="shared" si="2"/>
        <v>90</v>
      </c>
      <c r="H33" s="28" t="str">
        <f t="shared" si="3"/>
        <v>A</v>
      </c>
      <c r="I33" s="36">
        <v>1</v>
      </c>
      <c r="J33" s="28" t="str">
        <f t="shared" si="4"/>
        <v>Memilki kemampuan dalam menganalisis konsep  akuntansi perusahaan dagang , dan siklus akuntansi perusahaan dagang, menjelaskan proses pembukuan akuntansi perusahaan jasa</v>
      </c>
      <c r="K33" s="28">
        <f t="shared" si="5"/>
        <v>93.4</v>
      </c>
      <c r="L33" s="28" t="str">
        <f t="shared" si="6"/>
        <v>A</v>
      </c>
      <c r="M33" s="28">
        <f t="shared" si="7"/>
        <v>93.4</v>
      </c>
      <c r="N33" s="28" t="str">
        <f t="shared" si="8"/>
        <v>A</v>
      </c>
      <c r="O33" s="36">
        <v>1</v>
      </c>
      <c r="P33" s="28" t="str">
        <f t="shared" si="9"/>
        <v>Sangat terampil dalam menyusun laporan keuangan perusahaan dagang</v>
      </c>
      <c r="Q33" s="39"/>
      <c r="R33" s="39" t="s">
        <v>8</v>
      </c>
      <c r="S33" s="18"/>
      <c r="T33" s="1">
        <v>83</v>
      </c>
      <c r="U33" s="1">
        <v>88</v>
      </c>
      <c r="V33" s="1">
        <v>98</v>
      </c>
      <c r="W33" s="1"/>
      <c r="X33" s="1"/>
      <c r="Y33" s="1"/>
      <c r="Z33" s="1"/>
      <c r="AA33" s="1"/>
      <c r="AB33" s="1"/>
      <c r="AC33" s="1"/>
      <c r="AD33" s="1"/>
      <c r="AE33" s="18"/>
      <c r="AF33" s="1">
        <v>100</v>
      </c>
      <c r="AG33" s="1">
        <v>90</v>
      </c>
      <c r="AH33" s="1">
        <v>90</v>
      </c>
      <c r="AI33" s="1">
        <v>90</v>
      </c>
      <c r="AJ33" s="1">
        <v>97</v>
      </c>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c r="A34" s="19">
        <v>24</v>
      </c>
      <c r="B34" s="19">
        <v>90554</v>
      </c>
      <c r="C34" s="19" t="s">
        <v>89</v>
      </c>
      <c r="D34" s="18"/>
      <c r="E34" s="28">
        <f t="shared" si="0"/>
        <v>89</v>
      </c>
      <c r="F34" s="28" t="str">
        <f t="shared" si="1"/>
        <v>A</v>
      </c>
      <c r="G34" s="28">
        <f t="shared" si="2"/>
        <v>89</v>
      </c>
      <c r="H34" s="28" t="str">
        <f t="shared" si="3"/>
        <v>A</v>
      </c>
      <c r="I34" s="36">
        <v>1</v>
      </c>
      <c r="J34" s="28" t="str">
        <f t="shared" si="4"/>
        <v>Memilki kemampuan dalam menganalisis konsep  akuntansi perusahaan dagang , dan siklus akuntansi perusahaan dagang, menjelaskan proses pembukuan akuntansi perusahaan jasa</v>
      </c>
      <c r="K34" s="28">
        <f t="shared" si="5"/>
        <v>93.2</v>
      </c>
      <c r="L34" s="28" t="str">
        <f t="shared" si="6"/>
        <v>A</v>
      </c>
      <c r="M34" s="28">
        <f t="shared" si="7"/>
        <v>93.2</v>
      </c>
      <c r="N34" s="28" t="str">
        <f t="shared" si="8"/>
        <v>A</v>
      </c>
      <c r="O34" s="36">
        <v>1</v>
      </c>
      <c r="P34" s="28" t="str">
        <f t="shared" si="9"/>
        <v>Sangat terampil dalam menyusun laporan keuangan perusahaan dagang</v>
      </c>
      <c r="Q34" s="39"/>
      <c r="R34" s="39" t="s">
        <v>8</v>
      </c>
      <c r="S34" s="18"/>
      <c r="T34" s="1">
        <v>86</v>
      </c>
      <c r="U34" s="1">
        <v>84</v>
      </c>
      <c r="V34" s="1">
        <v>97</v>
      </c>
      <c r="W34" s="1"/>
      <c r="X34" s="1"/>
      <c r="Y34" s="1"/>
      <c r="Z34" s="1"/>
      <c r="AA34" s="1"/>
      <c r="AB34" s="1"/>
      <c r="AC34" s="1"/>
      <c r="AD34" s="1"/>
      <c r="AE34" s="18"/>
      <c r="AF34" s="1">
        <v>100</v>
      </c>
      <c r="AG34" s="1">
        <v>90</v>
      </c>
      <c r="AH34" s="1">
        <v>90</v>
      </c>
      <c r="AI34" s="1">
        <v>90</v>
      </c>
      <c r="AJ34" s="1">
        <v>96</v>
      </c>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c r="A35" s="19">
        <v>25</v>
      </c>
      <c r="B35" s="19">
        <v>90568</v>
      </c>
      <c r="C35" s="19" t="s">
        <v>90</v>
      </c>
      <c r="D35" s="18"/>
      <c r="E35" s="28">
        <f t="shared" si="0"/>
        <v>92</v>
      </c>
      <c r="F35" s="28" t="str">
        <f t="shared" si="1"/>
        <v>A</v>
      </c>
      <c r="G35" s="28">
        <f t="shared" si="2"/>
        <v>92</v>
      </c>
      <c r="H35" s="28" t="str">
        <f t="shared" si="3"/>
        <v>A</v>
      </c>
      <c r="I35" s="36">
        <v>1</v>
      </c>
      <c r="J35" s="28" t="str">
        <f t="shared" si="4"/>
        <v>Memilki kemampuan dalam menganalisis konsep  akuntansi perusahaan dagang , dan siklus akuntansi perusahaan dagang, menjelaskan proses pembukuan akuntansi perusahaan jasa</v>
      </c>
      <c r="K35" s="28">
        <f t="shared" si="5"/>
        <v>93.4</v>
      </c>
      <c r="L35" s="28" t="str">
        <f t="shared" si="6"/>
        <v>A</v>
      </c>
      <c r="M35" s="28">
        <f t="shared" si="7"/>
        <v>93.4</v>
      </c>
      <c r="N35" s="28" t="str">
        <f t="shared" si="8"/>
        <v>A</v>
      </c>
      <c r="O35" s="36">
        <v>1</v>
      </c>
      <c r="P35" s="28" t="str">
        <f t="shared" si="9"/>
        <v>Sangat terampil dalam menyusun laporan keuangan perusahaan dagang</v>
      </c>
      <c r="Q35" s="39"/>
      <c r="R35" s="39" t="s">
        <v>8</v>
      </c>
      <c r="S35" s="18"/>
      <c r="T35" s="1">
        <v>90</v>
      </c>
      <c r="U35" s="1">
        <v>88</v>
      </c>
      <c r="V35" s="1">
        <v>98</v>
      </c>
      <c r="W35" s="1"/>
      <c r="X35" s="1"/>
      <c r="Y35" s="1"/>
      <c r="Z35" s="1"/>
      <c r="AA35" s="1"/>
      <c r="AB35" s="1"/>
      <c r="AC35" s="1"/>
      <c r="AD35" s="1"/>
      <c r="AE35" s="18"/>
      <c r="AF35" s="1">
        <v>100</v>
      </c>
      <c r="AG35" s="1">
        <v>90</v>
      </c>
      <c r="AH35" s="1">
        <v>90</v>
      </c>
      <c r="AI35" s="1">
        <v>90</v>
      </c>
      <c r="AJ35" s="1">
        <v>97</v>
      </c>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c r="A36" s="19">
        <v>26</v>
      </c>
      <c r="B36" s="19">
        <v>90582</v>
      </c>
      <c r="C36" s="19" t="s">
        <v>91</v>
      </c>
      <c r="D36" s="18"/>
      <c r="E36" s="28">
        <f t="shared" si="0"/>
        <v>94</v>
      </c>
      <c r="F36" s="28" t="str">
        <f t="shared" si="1"/>
        <v>A</v>
      </c>
      <c r="G36" s="28">
        <f t="shared" si="2"/>
        <v>94</v>
      </c>
      <c r="H36" s="28" t="str">
        <f t="shared" si="3"/>
        <v>A</v>
      </c>
      <c r="I36" s="36">
        <v>1</v>
      </c>
      <c r="J36" s="28" t="str">
        <f t="shared" si="4"/>
        <v>Memilki kemampuan dalam menganalisis konsep  akuntansi perusahaan dagang , dan siklus akuntansi perusahaan dagang, menjelaskan proses pembukuan akuntansi perusahaan jasa</v>
      </c>
      <c r="K36" s="28">
        <f t="shared" si="5"/>
        <v>93.4</v>
      </c>
      <c r="L36" s="28" t="str">
        <f t="shared" si="6"/>
        <v>A</v>
      </c>
      <c r="M36" s="28">
        <f t="shared" si="7"/>
        <v>93.4</v>
      </c>
      <c r="N36" s="28" t="str">
        <f t="shared" si="8"/>
        <v>A</v>
      </c>
      <c r="O36" s="36">
        <v>1</v>
      </c>
      <c r="P36" s="28" t="str">
        <f t="shared" si="9"/>
        <v>Sangat terampil dalam menyusun laporan keuangan perusahaan dagang</v>
      </c>
      <c r="Q36" s="39"/>
      <c r="R36" s="39" t="s">
        <v>8</v>
      </c>
      <c r="S36" s="18"/>
      <c r="T36" s="1">
        <v>95</v>
      </c>
      <c r="U36" s="1">
        <v>86</v>
      </c>
      <c r="V36" s="1">
        <v>100</v>
      </c>
      <c r="W36" s="1"/>
      <c r="X36" s="1"/>
      <c r="Y36" s="1"/>
      <c r="Z36" s="1"/>
      <c r="AA36" s="1"/>
      <c r="AB36" s="1"/>
      <c r="AC36" s="1"/>
      <c r="AD36" s="1"/>
      <c r="AE36" s="18"/>
      <c r="AF36" s="1">
        <v>100</v>
      </c>
      <c r="AG36" s="1">
        <v>90</v>
      </c>
      <c r="AH36" s="1">
        <v>90</v>
      </c>
      <c r="AI36" s="1">
        <v>90</v>
      </c>
      <c r="AJ36" s="1">
        <v>97</v>
      </c>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c r="A37" s="19">
        <v>27</v>
      </c>
      <c r="B37" s="19">
        <v>90596</v>
      </c>
      <c r="C37" s="19" t="s">
        <v>92</v>
      </c>
      <c r="D37" s="18"/>
      <c r="E37" s="28">
        <f t="shared" si="0"/>
        <v>96</v>
      </c>
      <c r="F37" s="28" t="str">
        <f t="shared" si="1"/>
        <v>A</v>
      </c>
      <c r="G37" s="28">
        <f t="shared" si="2"/>
        <v>96</v>
      </c>
      <c r="H37" s="28" t="str">
        <f t="shared" si="3"/>
        <v>A</v>
      </c>
      <c r="I37" s="36">
        <v>1</v>
      </c>
      <c r="J37" s="28" t="str">
        <f t="shared" si="4"/>
        <v>Memilki kemampuan dalam menganalisis konsep  akuntansi perusahaan dagang , dan siklus akuntansi perusahaan dagang, menjelaskan proses pembukuan akuntansi perusahaan jasa</v>
      </c>
      <c r="K37" s="28">
        <f t="shared" si="5"/>
        <v>93.6</v>
      </c>
      <c r="L37" s="28" t="str">
        <f t="shared" si="6"/>
        <v>A</v>
      </c>
      <c r="M37" s="28">
        <f t="shared" si="7"/>
        <v>93.6</v>
      </c>
      <c r="N37" s="28" t="str">
        <f t="shared" si="8"/>
        <v>A</v>
      </c>
      <c r="O37" s="36">
        <v>1</v>
      </c>
      <c r="P37" s="28" t="str">
        <f t="shared" si="9"/>
        <v>Sangat terampil dalam menyusun laporan keuangan perusahaan dagang</v>
      </c>
      <c r="Q37" s="39"/>
      <c r="R37" s="39" t="s">
        <v>8</v>
      </c>
      <c r="S37" s="18"/>
      <c r="T37" s="1">
        <v>90</v>
      </c>
      <c r="U37" s="1">
        <v>97</v>
      </c>
      <c r="V37" s="1">
        <v>100</v>
      </c>
      <c r="W37" s="1"/>
      <c r="X37" s="1"/>
      <c r="Y37" s="1"/>
      <c r="Z37" s="1"/>
      <c r="AA37" s="1"/>
      <c r="AB37" s="1"/>
      <c r="AC37" s="1"/>
      <c r="AD37" s="1"/>
      <c r="AE37" s="18"/>
      <c r="AF37" s="1">
        <v>100</v>
      </c>
      <c r="AG37" s="1">
        <v>90</v>
      </c>
      <c r="AH37" s="1">
        <v>90</v>
      </c>
      <c r="AI37" s="1">
        <v>90</v>
      </c>
      <c r="AJ37" s="1">
        <v>98</v>
      </c>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c r="A38" s="19">
        <v>28</v>
      </c>
      <c r="B38" s="19">
        <v>90610</v>
      </c>
      <c r="C38" s="19" t="s">
        <v>93</v>
      </c>
      <c r="D38" s="18"/>
      <c r="E38" s="28">
        <f t="shared" si="0"/>
        <v>93</v>
      </c>
      <c r="F38" s="28" t="str">
        <f t="shared" si="1"/>
        <v>A</v>
      </c>
      <c r="G38" s="28">
        <f t="shared" si="2"/>
        <v>93</v>
      </c>
      <c r="H38" s="28" t="str">
        <f t="shared" si="3"/>
        <v>A</v>
      </c>
      <c r="I38" s="36">
        <v>1</v>
      </c>
      <c r="J38" s="28" t="str">
        <f t="shared" si="4"/>
        <v>Memilki kemampuan dalam menganalisis konsep  akuntansi perusahaan dagang , dan siklus akuntansi perusahaan dagang, menjelaskan proses pembukuan akuntansi perusahaan jasa</v>
      </c>
      <c r="K38" s="28">
        <f t="shared" si="5"/>
        <v>93.6</v>
      </c>
      <c r="L38" s="28" t="str">
        <f t="shared" si="6"/>
        <v>A</v>
      </c>
      <c r="M38" s="28">
        <f t="shared" si="7"/>
        <v>93.6</v>
      </c>
      <c r="N38" s="28" t="str">
        <f t="shared" si="8"/>
        <v>A</v>
      </c>
      <c r="O38" s="36">
        <v>1</v>
      </c>
      <c r="P38" s="28" t="str">
        <f t="shared" si="9"/>
        <v>Sangat terampil dalam menyusun laporan keuangan perusahaan dagang</v>
      </c>
      <c r="Q38" s="39"/>
      <c r="R38" s="39" t="s">
        <v>8</v>
      </c>
      <c r="S38" s="18"/>
      <c r="T38" s="1">
        <v>90</v>
      </c>
      <c r="U38" s="1">
        <v>90</v>
      </c>
      <c r="V38" s="1">
        <v>100</v>
      </c>
      <c r="W38" s="1"/>
      <c r="X38" s="1"/>
      <c r="Y38" s="1"/>
      <c r="Z38" s="1"/>
      <c r="AA38" s="1"/>
      <c r="AB38" s="1"/>
      <c r="AC38" s="1"/>
      <c r="AD38" s="1"/>
      <c r="AE38" s="18"/>
      <c r="AF38" s="1">
        <v>100</v>
      </c>
      <c r="AG38" s="1">
        <v>90</v>
      </c>
      <c r="AH38" s="1">
        <v>90</v>
      </c>
      <c r="AI38" s="1">
        <v>90</v>
      </c>
      <c r="AJ38" s="1">
        <v>98</v>
      </c>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c r="A39" s="19">
        <v>29</v>
      </c>
      <c r="B39" s="19">
        <v>90624</v>
      </c>
      <c r="C39" s="19" t="s">
        <v>94</v>
      </c>
      <c r="D39" s="18"/>
      <c r="E39" s="28">
        <f t="shared" si="0"/>
        <v>95</v>
      </c>
      <c r="F39" s="28" t="str">
        <f t="shared" si="1"/>
        <v>A</v>
      </c>
      <c r="G39" s="28">
        <f t="shared" si="2"/>
        <v>95</v>
      </c>
      <c r="H39" s="28" t="str">
        <f t="shared" si="3"/>
        <v>A</v>
      </c>
      <c r="I39" s="36">
        <v>1</v>
      </c>
      <c r="J39" s="28" t="str">
        <f t="shared" si="4"/>
        <v>Memilki kemampuan dalam menganalisis konsep  akuntansi perusahaan dagang , dan siklus akuntansi perusahaan dagang, menjelaskan proses pembukuan akuntansi perusahaan jasa</v>
      </c>
      <c r="K39" s="28">
        <f t="shared" si="5"/>
        <v>91.6</v>
      </c>
      <c r="L39" s="28" t="str">
        <f t="shared" si="6"/>
        <v>A</v>
      </c>
      <c r="M39" s="28">
        <f t="shared" si="7"/>
        <v>91.6</v>
      </c>
      <c r="N39" s="28" t="str">
        <f t="shared" si="8"/>
        <v>A</v>
      </c>
      <c r="O39" s="36">
        <v>1</v>
      </c>
      <c r="P39" s="28" t="str">
        <f t="shared" si="9"/>
        <v>Sangat terampil dalam menyusun laporan keuangan perusahaan dagang</v>
      </c>
      <c r="Q39" s="39"/>
      <c r="R39" s="39" t="s">
        <v>8</v>
      </c>
      <c r="S39" s="18"/>
      <c r="T39" s="1">
        <v>90</v>
      </c>
      <c r="U39" s="1">
        <v>94</v>
      </c>
      <c r="V39" s="1">
        <v>100</v>
      </c>
      <c r="W39" s="1"/>
      <c r="X39" s="1"/>
      <c r="Y39" s="1"/>
      <c r="Z39" s="1"/>
      <c r="AA39" s="1"/>
      <c r="AB39" s="1"/>
      <c r="AC39" s="1"/>
      <c r="AD39" s="1"/>
      <c r="AE39" s="18"/>
      <c r="AF39" s="1">
        <v>100</v>
      </c>
      <c r="AG39" s="1">
        <v>90</v>
      </c>
      <c r="AH39" s="1">
        <v>85</v>
      </c>
      <c r="AI39" s="1">
        <v>85</v>
      </c>
      <c r="AJ39" s="1">
        <v>98</v>
      </c>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c r="A40" s="19">
        <v>30</v>
      </c>
      <c r="B40" s="19">
        <v>90638</v>
      </c>
      <c r="C40" s="19" t="s">
        <v>95</v>
      </c>
      <c r="D40" s="18"/>
      <c r="E40" s="28">
        <f t="shared" si="0"/>
        <v>89</v>
      </c>
      <c r="F40" s="28" t="str">
        <f t="shared" si="1"/>
        <v>A</v>
      </c>
      <c r="G40" s="28">
        <f t="shared" si="2"/>
        <v>89</v>
      </c>
      <c r="H40" s="28" t="str">
        <f t="shared" si="3"/>
        <v>A</v>
      </c>
      <c r="I40" s="36">
        <v>1</v>
      </c>
      <c r="J40" s="28" t="str">
        <f t="shared" si="4"/>
        <v>Memilki kemampuan dalam menganalisis konsep  akuntansi perusahaan dagang , dan siklus akuntansi perusahaan dagang, menjelaskan proses pembukuan akuntansi perusahaan jasa</v>
      </c>
      <c r="K40" s="28">
        <f t="shared" si="5"/>
        <v>87.2</v>
      </c>
      <c r="L40" s="28" t="str">
        <f t="shared" si="6"/>
        <v>A</v>
      </c>
      <c r="M40" s="28">
        <f t="shared" si="7"/>
        <v>87.2</v>
      </c>
      <c r="N40" s="28" t="str">
        <f t="shared" si="8"/>
        <v>A</v>
      </c>
      <c r="O40" s="36">
        <v>1</v>
      </c>
      <c r="P40" s="28" t="str">
        <f t="shared" si="9"/>
        <v>Sangat terampil dalam menyusun laporan keuangan perusahaan dagang</v>
      </c>
      <c r="Q40" s="39"/>
      <c r="R40" s="39" t="s">
        <v>8</v>
      </c>
      <c r="S40" s="18"/>
      <c r="T40" s="1">
        <v>85</v>
      </c>
      <c r="U40" s="1">
        <v>84</v>
      </c>
      <c r="V40" s="1">
        <v>97</v>
      </c>
      <c r="W40" s="1"/>
      <c r="X40" s="1"/>
      <c r="Y40" s="1"/>
      <c r="Z40" s="1"/>
      <c r="AA40" s="1"/>
      <c r="AB40" s="1"/>
      <c r="AC40" s="1"/>
      <c r="AD40" s="1"/>
      <c r="AE40" s="18"/>
      <c r="AF40" s="1">
        <v>100</v>
      </c>
      <c r="AG40" s="1">
        <v>80</v>
      </c>
      <c r="AH40" s="1">
        <v>80</v>
      </c>
      <c r="AI40" s="1">
        <v>80</v>
      </c>
      <c r="AJ40" s="1">
        <v>96</v>
      </c>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c r="A41" s="19">
        <v>31</v>
      </c>
      <c r="B41" s="19">
        <v>90652</v>
      </c>
      <c r="C41" s="19" t="s">
        <v>96</v>
      </c>
      <c r="D41" s="18"/>
      <c r="E41" s="28">
        <f t="shared" si="0"/>
        <v>88</v>
      </c>
      <c r="F41" s="28" t="str">
        <f t="shared" si="1"/>
        <v>A</v>
      </c>
      <c r="G41" s="28">
        <f t="shared" si="2"/>
        <v>88</v>
      </c>
      <c r="H41" s="28" t="str">
        <f t="shared" si="3"/>
        <v>A</v>
      </c>
      <c r="I41" s="36">
        <v>1</v>
      </c>
      <c r="J41" s="28" t="str">
        <f t="shared" si="4"/>
        <v>Memilki kemampuan dalam menganalisis konsep  akuntansi perusahaan dagang , dan siklus akuntansi perusahaan dagang, menjelaskan proses pembukuan akuntansi perusahaan jasa</v>
      </c>
      <c r="K41" s="28">
        <f t="shared" si="5"/>
        <v>87.4</v>
      </c>
      <c r="L41" s="28" t="str">
        <f t="shared" si="6"/>
        <v>A</v>
      </c>
      <c r="M41" s="28">
        <f t="shared" si="7"/>
        <v>87.4</v>
      </c>
      <c r="N41" s="28" t="str">
        <f t="shared" si="8"/>
        <v>A</v>
      </c>
      <c r="O41" s="36">
        <v>1</v>
      </c>
      <c r="P41" s="28" t="str">
        <f t="shared" si="9"/>
        <v>Sangat terampil dalam menyusun laporan keuangan perusahaan dagang</v>
      </c>
      <c r="Q41" s="39"/>
      <c r="R41" s="39" t="s">
        <v>8</v>
      </c>
      <c r="S41" s="18"/>
      <c r="T41" s="1">
        <v>80</v>
      </c>
      <c r="U41" s="1">
        <v>86</v>
      </c>
      <c r="V41" s="1">
        <v>98</v>
      </c>
      <c r="W41" s="1"/>
      <c r="X41" s="1"/>
      <c r="Y41" s="1"/>
      <c r="Z41" s="1"/>
      <c r="AA41" s="1"/>
      <c r="AB41" s="1"/>
      <c r="AC41" s="1"/>
      <c r="AD41" s="1"/>
      <c r="AE41" s="18"/>
      <c r="AF41" s="1">
        <v>100</v>
      </c>
      <c r="AG41" s="1">
        <v>80</v>
      </c>
      <c r="AH41" s="1">
        <v>80</v>
      </c>
      <c r="AI41" s="1">
        <v>80</v>
      </c>
      <c r="AJ41" s="1">
        <v>97</v>
      </c>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c r="A42" s="19">
        <v>32</v>
      </c>
      <c r="B42" s="19">
        <v>90666</v>
      </c>
      <c r="C42" s="19" t="s">
        <v>97</v>
      </c>
      <c r="D42" s="18"/>
      <c r="E42" s="28">
        <f t="shared" si="0"/>
        <v>92</v>
      </c>
      <c r="F42" s="28" t="str">
        <f t="shared" si="1"/>
        <v>A</v>
      </c>
      <c r="G42" s="28">
        <f t="shared" si="2"/>
        <v>92</v>
      </c>
      <c r="H42" s="28" t="str">
        <f t="shared" si="3"/>
        <v>A</v>
      </c>
      <c r="I42" s="36">
        <v>1</v>
      </c>
      <c r="J42" s="28" t="str">
        <f t="shared" si="4"/>
        <v>Memilki kemampuan dalam menganalisis konsep  akuntansi perusahaan dagang , dan siklus akuntansi perusahaan dagang, menjelaskan proses pembukuan akuntansi perusahaan jasa</v>
      </c>
      <c r="K42" s="28">
        <f t="shared" si="5"/>
        <v>87.4</v>
      </c>
      <c r="L42" s="28" t="str">
        <f t="shared" si="6"/>
        <v>A</v>
      </c>
      <c r="M42" s="28">
        <f t="shared" si="7"/>
        <v>87.4</v>
      </c>
      <c r="N42" s="28" t="str">
        <f t="shared" si="8"/>
        <v>A</v>
      </c>
      <c r="O42" s="36">
        <v>1</v>
      </c>
      <c r="P42" s="28" t="str">
        <f t="shared" si="9"/>
        <v>Sangat terampil dalam menyusun laporan keuangan perusahaan dagang</v>
      </c>
      <c r="Q42" s="39"/>
      <c r="R42" s="39" t="s">
        <v>8</v>
      </c>
      <c r="S42" s="18"/>
      <c r="T42" s="1">
        <v>86</v>
      </c>
      <c r="U42" s="1">
        <v>90</v>
      </c>
      <c r="V42" s="1">
        <v>100</v>
      </c>
      <c r="W42" s="1"/>
      <c r="X42" s="1"/>
      <c r="Y42" s="1"/>
      <c r="Z42" s="1"/>
      <c r="AA42" s="1"/>
      <c r="AB42" s="1"/>
      <c r="AC42" s="1"/>
      <c r="AD42" s="1"/>
      <c r="AE42" s="18"/>
      <c r="AF42" s="1">
        <v>85</v>
      </c>
      <c r="AG42" s="1">
        <v>85</v>
      </c>
      <c r="AH42" s="1">
        <v>85</v>
      </c>
      <c r="AI42" s="1">
        <v>85</v>
      </c>
      <c r="AJ42" s="1">
        <v>97</v>
      </c>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c r="A43" s="19">
        <v>33</v>
      </c>
      <c r="B43" s="19">
        <v>90680</v>
      </c>
      <c r="C43" s="19" t="s">
        <v>98</v>
      </c>
      <c r="D43" s="18"/>
      <c r="E43" s="28">
        <f t="shared" si="0"/>
        <v>93</v>
      </c>
      <c r="F43" s="28" t="str">
        <f t="shared" si="1"/>
        <v>A</v>
      </c>
      <c r="G43" s="28">
        <f t="shared" si="2"/>
        <v>93</v>
      </c>
      <c r="H43" s="28" t="str">
        <f t="shared" si="3"/>
        <v>A</v>
      </c>
      <c r="I43" s="36">
        <v>1</v>
      </c>
      <c r="J43" s="28" t="str">
        <f t="shared" si="4"/>
        <v>Memilki kemampuan dalam menganalisis konsep  akuntansi perusahaan dagang , dan siklus akuntansi perusahaan dagang, menjelaskan proses pembukuan akuntansi perusahaan jasa</v>
      </c>
      <c r="K43" s="28">
        <f t="shared" si="5"/>
        <v>93.4</v>
      </c>
      <c r="L43" s="28" t="str">
        <f t="shared" si="6"/>
        <v>A</v>
      </c>
      <c r="M43" s="28">
        <f t="shared" si="7"/>
        <v>93.4</v>
      </c>
      <c r="N43" s="28" t="str">
        <f t="shared" si="8"/>
        <v>A</v>
      </c>
      <c r="O43" s="36">
        <v>1</v>
      </c>
      <c r="P43" s="28" t="str">
        <f t="shared" si="9"/>
        <v>Sangat terampil dalam menyusun laporan keuangan perusahaan dagang</v>
      </c>
      <c r="Q43" s="39"/>
      <c r="R43" s="39" t="s">
        <v>8</v>
      </c>
      <c r="S43" s="18"/>
      <c r="T43" s="1">
        <v>90</v>
      </c>
      <c r="U43" s="1">
        <v>88</v>
      </c>
      <c r="V43" s="1">
        <v>100</v>
      </c>
      <c r="W43" s="1"/>
      <c r="X43" s="1"/>
      <c r="Y43" s="1"/>
      <c r="Z43" s="1"/>
      <c r="AA43" s="1"/>
      <c r="AB43" s="1"/>
      <c r="AC43" s="1"/>
      <c r="AD43" s="1"/>
      <c r="AE43" s="18"/>
      <c r="AF43" s="1">
        <v>100</v>
      </c>
      <c r="AG43" s="1">
        <v>90</v>
      </c>
      <c r="AH43" s="1">
        <v>90</v>
      </c>
      <c r="AI43" s="1">
        <v>90</v>
      </c>
      <c r="AJ43" s="1">
        <v>97</v>
      </c>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c r="A44" s="19">
        <v>34</v>
      </c>
      <c r="B44" s="19">
        <v>90694</v>
      </c>
      <c r="C44" s="19" t="s">
        <v>99</v>
      </c>
      <c r="D44" s="18"/>
      <c r="E44" s="28">
        <f t="shared" si="0"/>
        <v>91</v>
      </c>
      <c r="F44" s="28" t="str">
        <f t="shared" si="1"/>
        <v>A</v>
      </c>
      <c r="G44" s="28">
        <f t="shared" si="2"/>
        <v>91</v>
      </c>
      <c r="H44" s="28" t="str">
        <f t="shared" si="3"/>
        <v>A</v>
      </c>
      <c r="I44" s="36">
        <v>1</v>
      </c>
      <c r="J44" s="28" t="str">
        <f t="shared" si="4"/>
        <v>Memilki kemampuan dalam menganalisis konsep  akuntansi perusahaan dagang , dan siklus akuntansi perusahaan dagang, menjelaskan proses pembukuan akuntansi perusahaan jasa</v>
      </c>
      <c r="K44" s="28">
        <f t="shared" si="5"/>
        <v>93.4</v>
      </c>
      <c r="L44" s="28" t="str">
        <f t="shared" si="6"/>
        <v>A</v>
      </c>
      <c r="M44" s="28">
        <f t="shared" si="7"/>
        <v>93.4</v>
      </c>
      <c r="N44" s="28" t="str">
        <f t="shared" si="8"/>
        <v>A</v>
      </c>
      <c r="O44" s="36">
        <v>1</v>
      </c>
      <c r="P44" s="28" t="str">
        <f t="shared" si="9"/>
        <v>Sangat terampil dalam menyusun laporan keuangan perusahaan dagang</v>
      </c>
      <c r="Q44" s="39"/>
      <c r="R44" s="39" t="s">
        <v>8</v>
      </c>
      <c r="S44" s="18"/>
      <c r="T44" s="1">
        <v>86</v>
      </c>
      <c r="U44" s="1">
        <v>88</v>
      </c>
      <c r="V44" s="1">
        <v>98</v>
      </c>
      <c r="W44" s="1"/>
      <c r="X44" s="1"/>
      <c r="Y44" s="1"/>
      <c r="Z44" s="1"/>
      <c r="AA44" s="1"/>
      <c r="AB44" s="1"/>
      <c r="AC44" s="1"/>
      <c r="AD44" s="1"/>
      <c r="AE44" s="18"/>
      <c r="AF44" s="1">
        <v>100</v>
      </c>
      <c r="AG44" s="1">
        <v>90</v>
      </c>
      <c r="AH44" s="1">
        <v>90</v>
      </c>
      <c r="AI44" s="1">
        <v>90</v>
      </c>
      <c r="AJ44" s="1">
        <v>97</v>
      </c>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c r="A45" s="19">
        <v>35</v>
      </c>
      <c r="B45" s="19">
        <v>90708</v>
      </c>
      <c r="C45" s="19" t="s">
        <v>100</v>
      </c>
      <c r="D45" s="18"/>
      <c r="E45" s="28">
        <f t="shared" si="0"/>
        <v>91</v>
      </c>
      <c r="F45" s="28" t="str">
        <f t="shared" si="1"/>
        <v>A</v>
      </c>
      <c r="G45" s="28">
        <f t="shared" si="2"/>
        <v>91</v>
      </c>
      <c r="H45" s="28" t="str">
        <f t="shared" si="3"/>
        <v>A</v>
      </c>
      <c r="I45" s="36">
        <v>1</v>
      </c>
      <c r="J45" s="28" t="str">
        <f t="shared" si="4"/>
        <v>Memilki kemampuan dalam menganalisis konsep  akuntansi perusahaan dagang , dan siklus akuntansi perusahaan dagang, menjelaskan proses pembukuan akuntansi perusahaan jasa</v>
      </c>
      <c r="K45" s="28">
        <f t="shared" si="5"/>
        <v>93.6</v>
      </c>
      <c r="L45" s="28" t="str">
        <f t="shared" si="6"/>
        <v>A</v>
      </c>
      <c r="M45" s="28">
        <f t="shared" si="7"/>
        <v>93.6</v>
      </c>
      <c r="N45" s="28" t="str">
        <f t="shared" si="8"/>
        <v>A</v>
      </c>
      <c r="O45" s="36">
        <v>1</v>
      </c>
      <c r="P45" s="28" t="str">
        <f t="shared" si="9"/>
        <v>Sangat terampil dalam menyusun laporan keuangan perusahaan dagang</v>
      </c>
      <c r="Q45" s="39"/>
      <c r="R45" s="39" t="s">
        <v>8</v>
      </c>
      <c r="S45" s="18"/>
      <c r="T45" s="1">
        <v>80</v>
      </c>
      <c r="U45" s="1">
        <v>94</v>
      </c>
      <c r="V45" s="1">
        <v>100</v>
      </c>
      <c r="W45" s="1"/>
      <c r="X45" s="1"/>
      <c r="Y45" s="1"/>
      <c r="Z45" s="1"/>
      <c r="AA45" s="1"/>
      <c r="AB45" s="1"/>
      <c r="AC45" s="1"/>
      <c r="AD45" s="1"/>
      <c r="AE45" s="18"/>
      <c r="AF45" s="1">
        <v>100</v>
      </c>
      <c r="AG45" s="1">
        <v>90</v>
      </c>
      <c r="AH45" s="1">
        <v>90</v>
      </c>
      <c r="AI45" s="1">
        <v>90</v>
      </c>
      <c r="AJ45" s="1">
        <v>98</v>
      </c>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c r="A52" s="18"/>
      <c r="B52" s="18"/>
      <c r="C52" s="18" t="s">
        <v>101</v>
      </c>
      <c r="D52" s="18"/>
      <c r="E52" s="18"/>
      <c r="F52" s="18" t="s">
        <v>102</v>
      </c>
      <c r="G52" s="18"/>
      <c r="H52" s="18"/>
      <c r="I52" s="38"/>
      <c r="J52" s="30"/>
      <c r="K52" s="18">
        <f>IF(COUNTBLANK($G$11:$G$50)=40,"",MAX($G$11:$G$50))</f>
        <v>97</v>
      </c>
      <c r="L52" s="18"/>
      <c r="M52" s="18"/>
      <c r="N52" s="18"/>
      <c r="O52" s="37"/>
      <c r="P52" s="18"/>
      <c r="Q52" s="37" t="s">
        <v>103</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c r="A53" s="18"/>
      <c r="B53" s="18"/>
      <c r="C53" s="18" t="s">
        <v>104</v>
      </c>
      <c r="D53" s="18"/>
      <c r="E53" s="18"/>
      <c r="F53" s="18" t="s">
        <v>105</v>
      </c>
      <c r="G53" s="18"/>
      <c r="H53" s="18"/>
      <c r="I53" s="38"/>
      <c r="J53" s="30"/>
      <c r="K53" s="18">
        <f>IF(COUNTBLANK($G$11:$G$50)=40,"",MIN($G$11:$G$50))</f>
        <v>86</v>
      </c>
      <c r="L53" s="18"/>
      <c r="M53" s="18"/>
      <c r="N53" s="18"/>
      <c r="O53" s="37"/>
      <c r="P53" s="18"/>
      <c r="Q53" s="37" t="s">
        <v>106</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c r="A54" s="18"/>
      <c r="B54" s="18"/>
      <c r="C54" s="18"/>
      <c r="D54" s="18"/>
      <c r="E54" s="18"/>
      <c r="F54" s="18" t="s">
        <v>107</v>
      </c>
      <c r="G54" s="18"/>
      <c r="H54" s="18"/>
      <c r="I54" s="38"/>
      <c r="J54" s="30"/>
      <c r="K54" s="18">
        <f>IF(COUNTBLANK($G$11:$G$50)=40,"",AVERAGE($G$11:$G$50))</f>
        <v>91.4</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c r="A55" s="18"/>
      <c r="B55" s="18"/>
      <c r="C55" s="18"/>
      <c r="D55" s="18"/>
      <c r="E55" s="18"/>
      <c r="F55" s="18" t="s">
        <v>108</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c r="A56" s="18"/>
      <c r="B56" s="18"/>
      <c r="C56" s="18" t="s">
        <v>109</v>
      </c>
      <c r="D56" s="18"/>
      <c r="E56" s="18"/>
      <c r="F56" s="18"/>
      <c r="G56" s="18"/>
      <c r="H56" s="18"/>
      <c r="I56" s="37"/>
      <c r="J56" s="18"/>
      <c r="K56" s="18"/>
      <c r="L56" s="18"/>
      <c r="M56" s="18"/>
      <c r="N56" s="18"/>
      <c r="O56" s="37"/>
      <c r="P56" s="18"/>
      <c r="Q56" s="37" t="s">
        <v>110</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c r="A57" s="18"/>
      <c r="B57" s="18"/>
      <c r="C57" s="18" t="s">
        <v>111</v>
      </c>
      <c r="D57" s="18"/>
      <c r="E57" s="18"/>
      <c r="F57" s="18"/>
      <c r="G57" s="18"/>
      <c r="H57" s="18"/>
      <c r="I57" s="37"/>
      <c r="J57" s="18"/>
      <c r="K57" s="18"/>
      <c r="L57" s="18"/>
      <c r="M57" s="18"/>
      <c r="N57" s="18"/>
      <c r="O57" s="37"/>
      <c r="P57" s="18"/>
      <c r="Q57" s="37" t="s">
        <v>112</v>
      </c>
      <c r="R57" s="37" t="s">
        <v>113</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10;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10;A / B / C / D / E" sqref="BA11"/>
    <dataValidation showDropDown="1" showInputMessage="1" showErrorMessage="1" errorTitle="Masukan salah" error="Isian Anda salah!" promptTitle="Input yg diisikan" prompt="HURUF &#10;A / B / C / D / E" sqref="BA12"/>
    <dataValidation showDropDown="1" showInputMessage="1" showErrorMessage="1" errorTitle="Masukan salah" error="Isian Anda salah!" promptTitle="Input yg diisikan" prompt="HURUF &#10;A / B / C / D / E" sqref="BA13"/>
    <dataValidation showDropDown="1" showInputMessage="1" showErrorMessage="1" errorTitle="Masukan salah" error="Isian Anda salah!" promptTitle="Input yg diisikan" prompt="HURUF &#10;A / B / C / D / E" sqref="BA14"/>
    <dataValidation showDropDown="1" showInputMessage="1" showErrorMessage="1" errorTitle="Masukan salah" error="Isian Anda salah!" promptTitle="Input yg diisikan" prompt="HURUF &#10;A / B / C / D / E" sqref="BA15"/>
    <dataValidation showDropDown="1" showInputMessage="1" showErrorMessage="1" errorTitle="Masukan salah" error="Isian Anda salah!" promptTitle="Input yg diisikan" prompt="HURUF &#10;A / B / C / D / E" sqref="BA16"/>
    <dataValidation showDropDown="1" showInputMessage="1" showErrorMessage="1" errorTitle="Masukan salah" error="Isian Anda salah!" promptTitle="Input yg diisikan" prompt="HURUF &#10;A / B / C / D / E" sqref="BA17"/>
    <dataValidation showDropDown="1" showInputMessage="1" showErrorMessage="1" errorTitle="Masukan salah" error="Isian Anda salah!" promptTitle="Input yg diisikan" prompt="HURUF &#10;A / B / C / D / E" sqref="BA18"/>
    <dataValidation showDropDown="1" showInputMessage="1" showErrorMessage="1" errorTitle="Masukan salah" error="Isian Anda salah!" promptTitle="Input yg diisikan" prompt="HURUF &#10;A / B / C / D / E" sqref="BA19"/>
    <dataValidation showDropDown="1" showInputMessage="1" showErrorMessage="1" errorTitle="Masukan salah" error="Isian Anda salah!" promptTitle="Input yg diisikan" prompt="HURUF &#10;A / B / C / D / E" sqref="BA20"/>
    <dataValidation showDropDown="1" showInputMessage="1" showErrorMessage="1" errorTitle="Masukan salah" error="Isian Anda salah!" promptTitle="Input yg diisikan" prompt="HURUF &#10;A / B / C / D / E" sqref="BA21"/>
    <dataValidation showDropDown="1" showInputMessage="1" showErrorMessage="1" errorTitle="Masukan salah" error="Isian Anda salah!" promptTitle="Input yg diisikan" prompt="HURUF &#10;A / B / C / D / E" sqref="BA22"/>
    <dataValidation showDropDown="1" showInputMessage="1" showErrorMessage="1" errorTitle="Masukan salah" error="Isian Anda salah!" promptTitle="Input yg diisikan" prompt="HURUF &#10;A / B / C / D / E" sqref="BA23"/>
    <dataValidation showDropDown="1" showInputMessage="1" showErrorMessage="1" errorTitle="Masukan salah" error="Isian Anda salah!" promptTitle="Input yg diisikan" prompt="HURUF &#10;A / B / C / D / E" sqref="BA24"/>
    <dataValidation showDropDown="1" showInputMessage="1" showErrorMessage="1" errorTitle="Masukan salah" error="Isian Anda salah!" promptTitle="Input yg diisikan" prompt="HURUF &#10;A / B / C / D / E" sqref="BA25"/>
    <dataValidation showDropDown="1" showInputMessage="1" showErrorMessage="1" errorTitle="Masukan salah" error="Isian Anda salah!" promptTitle="Input yg diisikan" prompt="HURUF &#10;A / B / C / D / E" sqref="BA26"/>
    <dataValidation showDropDown="1" showInputMessage="1" showErrorMessage="1" errorTitle="Masukan salah" error="Isian Anda salah!" promptTitle="Input yg diisikan" prompt="HURUF &#10;A / B / C / D / E" sqref="BA27"/>
    <dataValidation showDropDown="1" showInputMessage="1" showErrorMessage="1" errorTitle="Masukan salah" error="Isian Anda salah!" promptTitle="Input yg diisikan" prompt="HURUF &#10;A / B / C / D / E" sqref="BA28"/>
    <dataValidation showDropDown="1" showInputMessage="1" showErrorMessage="1" errorTitle="Masukan salah" error="Isian Anda salah!" promptTitle="Input yg diisikan" prompt="HURUF &#10;A / B / C / D / E" sqref="BA29"/>
    <dataValidation showDropDown="1" showInputMessage="1" showErrorMessage="1" errorTitle="Masukan salah" error="Isian Anda salah!" promptTitle="Input yg diisikan" prompt="HURUF &#10;A / B / C / D / E" sqref="BA30"/>
    <dataValidation showDropDown="1" showInputMessage="1" showErrorMessage="1" errorTitle="Masukan salah" error="Isian Anda salah!" promptTitle="Input yg diisikan" prompt="HURUF &#10;A / B / C / D / E" sqref="BA31"/>
    <dataValidation showDropDown="1" showInputMessage="1" showErrorMessage="1" errorTitle="Masukan salah" error="Isian Anda salah!" promptTitle="Input yg diisikan" prompt="HURUF &#10;A / B / C / D / E" sqref="BA32"/>
    <dataValidation showDropDown="1" showInputMessage="1" showErrorMessage="1" errorTitle="Masukan salah" error="Isian Anda salah!" promptTitle="Input yg diisikan" prompt="HURUF &#10;A / B / C / D / E" sqref="BA33"/>
    <dataValidation showDropDown="1" showInputMessage="1" showErrorMessage="1" errorTitle="Masukan salah" error="Isian Anda salah!" promptTitle="Input yg diisikan" prompt="HURUF &#10;A / B / C / D / E" sqref="BA34"/>
    <dataValidation showDropDown="1" showInputMessage="1" showErrorMessage="1" errorTitle="Masukan salah" error="Isian Anda salah!" promptTitle="Input yg diisikan" prompt="HURUF &#10;A / B / C / D / E" sqref="BA35"/>
    <dataValidation showDropDown="1" showInputMessage="1" showErrorMessage="1" errorTitle="Masukan salah" error="Isian Anda salah!" promptTitle="Input yg diisikan" prompt="HURUF &#10;A / B / C / D / E" sqref="BA36"/>
    <dataValidation showDropDown="1" showInputMessage="1" showErrorMessage="1" errorTitle="Masukan salah" error="Isian Anda salah!" promptTitle="Input yg diisikan" prompt="HURUF &#10;A / B / C / D / E" sqref="BA37"/>
    <dataValidation showDropDown="1" showInputMessage="1" showErrorMessage="1" errorTitle="Masukan salah" error="Isian Anda salah!" promptTitle="Input yg diisikan" prompt="HURUF &#10;A / B / C / D / E" sqref="BA38"/>
    <dataValidation showDropDown="1" showInputMessage="1" showErrorMessage="1" errorTitle="Masukan salah" error="Isian Anda salah!" promptTitle="Input yg diisikan" prompt="HURUF &#10;A / B / C / D / E" sqref="BA39"/>
    <dataValidation showDropDown="1" showInputMessage="1" showErrorMessage="1" errorTitle="Masukan salah" error="Isian Anda salah!" promptTitle="Input yg diisikan" prompt="HURUF &#10;A / B / C / D / E" sqref="BA40"/>
    <dataValidation showDropDown="1" showInputMessage="1" showErrorMessage="1" errorTitle="Masukan salah" error="Isian Anda salah!" promptTitle="Input yg diisikan" prompt="HURUF &#10;A / B / C / D / E" sqref="BA41"/>
    <dataValidation showDropDown="1" showInputMessage="1" showErrorMessage="1" errorTitle="Masukan salah" error="Isian Anda salah!" promptTitle="Input yg diisikan" prompt="HURUF &#10;A / B / C / D / E" sqref="BA42"/>
    <dataValidation showDropDown="1" showInputMessage="1" showErrorMessage="1" errorTitle="Masukan salah" error="Isian Anda salah!" promptTitle="Input yg diisikan" prompt="HURUF &#10;A / B / C / D / E" sqref="BA43"/>
    <dataValidation showDropDown="1" showInputMessage="1" showErrorMessage="1" errorTitle="Masukan salah" error="Isian Anda salah!" promptTitle="Input yg diisikan" prompt="HURUF &#10;A / B / C / D / E" sqref="BA44"/>
    <dataValidation showDropDown="1" showInputMessage="1" showErrorMessage="1" errorTitle="Masukan salah" error="Isian Anda salah!" promptTitle="Input yg diisikan" prompt="HURUF &#10;A / B / C / D / E" sqref="BA45"/>
    <dataValidation showDropDown="1" showInputMessage="1" showErrorMessage="1" errorTitle="Masukan salah" error="Isian Anda salah!" promptTitle="Input yg diisikan" prompt="HURUF &#10;A / B / C / D / E" sqref="BA46"/>
    <dataValidation showDropDown="1" showInputMessage="1" showErrorMessage="1" errorTitle="Masukan salah" error="Isian Anda salah!" promptTitle="Input yg diisikan" prompt="HURUF &#10;A / B / C / D / E" sqref="BA47"/>
    <dataValidation showDropDown="1" showInputMessage="1" showErrorMessage="1" errorTitle="Masukan salah" error="Isian Anda salah!" promptTitle="Input yg diisikan" prompt="HURUF &#10;A / B / C / D / E" sqref="BA48"/>
    <dataValidation showDropDown="1" showInputMessage="1" showErrorMessage="1" errorTitle="Masukan salah" error="Isian Anda salah!" promptTitle="Input yg diisikan" prompt="HURUF &#10;A / B / C / D / E" sqref="BA49"/>
    <dataValidation showDropDown="1" showInputMessage="1" showErrorMessage="1" errorTitle="Masukan salah" error="Isian Anda salah!" promptTitle="Input yg diisikan" prompt="HURUF &#10;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FK72"/>
  <sheetViews>
    <sheetView workbookViewId="0">
      <pane xSplit="3" ySplit="10" topLeftCell="E29" activePane="bottomRight" state="frozen"/>
      <selection pane="topRight"/>
      <selection pane="bottomLeft"/>
      <selection pane="bottomRight" activeCell="I43" sqref="I43"/>
    </sheetView>
  </sheetViews>
  <sheetFormatPr defaultRowHeight="15"/>
  <cols>
    <col min="1" max="1" width="6.5703125" customWidth="1"/>
    <col min="2" max="2" width="9.140625" hidden="1" customWidth="1"/>
    <col min="3" max="3" width="37.28515625" customWidth="1"/>
    <col min="4" max="4" width="3" customWidth="1"/>
    <col min="5" max="5" width="7.7109375" customWidth="1"/>
    <col min="6" max="6" width="5" customWidth="1"/>
    <col min="7" max="8" width="7.7109375" customWidth="1"/>
    <col min="9" max="9" width="2.42578125" customWidth="1"/>
    <col min="10" max="10" width="4.42578125" customWidth="1"/>
    <col min="11" max="11" width="7.7109375" customWidth="1"/>
    <col min="12" max="12" width="4.7109375" customWidth="1"/>
    <col min="13" max="13" width="7.7109375" customWidth="1"/>
    <col min="14" max="14" width="5.140625" customWidth="1"/>
    <col min="15" max="15" width="4.5703125" customWidth="1"/>
    <col min="16" max="17" width="3" customWidth="1"/>
    <col min="18" max="18" width="3.85546875" customWidth="1"/>
    <col min="19" max="19" width="2" customWidth="1"/>
    <col min="20" max="21" width="7.140625" customWidth="1"/>
    <col min="22" max="22" width="7" customWidth="1"/>
    <col min="23" max="30" width="7.140625" hidden="1" customWidth="1"/>
    <col min="31" max="31" width="2.42578125" customWidth="1"/>
    <col min="32" max="32" width="5.42578125" customWidth="1"/>
    <col min="33" max="33" width="5.85546875" customWidth="1"/>
    <col min="34" max="34" width="4.5703125" customWidth="1"/>
    <col min="35" max="35" width="6.5703125" customWidth="1"/>
    <col min="36" max="36" width="7.85546875" customWidth="1"/>
    <col min="37" max="40" width="8.7109375" hidden="1" customWidth="1"/>
    <col min="41" max="41" width="7.140625" hidden="1" customWidth="1"/>
    <col min="42"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15">
        <v>805</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c r="A2" s="16" t="s">
        <v>1</v>
      </c>
      <c r="B2" s="21"/>
      <c r="C2" s="24" t="s">
        <v>2</v>
      </c>
      <c r="D2" s="18"/>
      <c r="E2" s="25" t="s">
        <v>114</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c r="A3" s="16" t="s">
        <v>4</v>
      </c>
      <c r="B3" s="22">
        <v>805</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c r="A7" s="18"/>
      <c r="B7" s="23">
        <v>204</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c r="A11" s="19">
        <v>1</v>
      </c>
      <c r="B11" s="19">
        <v>90721</v>
      </c>
      <c r="C11" s="19" t="s">
        <v>115</v>
      </c>
      <c r="D11" s="18"/>
      <c r="E11" s="28">
        <f t="shared" ref="E11:E50" si="0">IF((COUNTA(T11:AC11)&gt;0),(ROUND((AVERAGE(T11:AC11)),0)),"")</f>
        <v>87</v>
      </c>
      <c r="F11" s="28" t="str">
        <f t="shared" ref="F11:F50" si="1">IF(AND(ISNUMBER(E11),E11&gt;=1),IF(E11&lt;=$FD$13,$FE$13,IF(E11&lt;=$FD$14,$FE$14,IF(E11&lt;=$FD$15,$FE$15,IF(E11&lt;=$FD$16,$FE$16,)))), "")</f>
        <v>A</v>
      </c>
      <c r="G11" s="28">
        <f t="shared" ref="G11:G50" si="2">IF((COUNTA(T11:AD11)&gt;0),(ROUND((AVERAGE(T11:AD11)),0)),"")</f>
        <v>87</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Memilki kemampuan dalam menganalisis konsep  akuntansi perusahaan dagang , dan siklus akuntansi perusahaan dagang, menjelaskan proses pembukuan akuntansi perusahaan jasa</v>
      </c>
      <c r="K11" s="28">
        <f t="shared" ref="K11:K50" si="5">IF((COUNTA(AF11:AO11)&gt;0),AVERAGE(AF11:AO11),"")</f>
        <v>88.2</v>
      </c>
      <c r="L11" s="28" t="str">
        <f t="shared" ref="L11:L50" si="6">IF(AND(ISNUMBER(K11),K11&gt;=1), IF(K11&lt;=$FD$27,$FE$27,IF(K11&lt;=$FD$28,$FE$28,IF(K11&lt;=$FD$29,$FE$29,IF(K11&lt;=$FD$30,$FE$30,)))), "")</f>
        <v>A</v>
      </c>
      <c r="M11" s="28">
        <f t="shared" ref="M11:M50" si="7">IF((COUNTA(AF11:AO11)&gt;0),AVERAGE(AF11:AO11),"")</f>
        <v>88.2</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dalam menyusun laporan keuangan perusahaan dagang</v>
      </c>
      <c r="Q11" s="39"/>
      <c r="R11" s="39" t="s">
        <v>8</v>
      </c>
      <c r="S11" s="18"/>
      <c r="T11" s="1">
        <v>80</v>
      </c>
      <c r="U11" s="1">
        <v>84</v>
      </c>
      <c r="V11" s="1">
        <v>97</v>
      </c>
      <c r="W11" s="1"/>
      <c r="X11" s="1"/>
      <c r="Y11" s="1"/>
      <c r="Z11" s="1"/>
      <c r="AA11" s="1"/>
      <c r="AB11" s="1"/>
      <c r="AC11" s="1"/>
      <c r="AD11" s="1"/>
      <c r="AE11" s="18"/>
      <c r="AF11" s="1">
        <v>90</v>
      </c>
      <c r="AG11" s="1">
        <v>85</v>
      </c>
      <c r="AH11" s="1">
        <v>85</v>
      </c>
      <c r="AI11" s="1">
        <v>85</v>
      </c>
      <c r="AJ11" s="1">
        <v>96</v>
      </c>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c r="A12" s="19">
        <v>2</v>
      </c>
      <c r="B12" s="19">
        <v>90735</v>
      </c>
      <c r="C12" s="19" t="s">
        <v>116</v>
      </c>
      <c r="D12" s="18"/>
      <c r="E12" s="28">
        <f t="shared" si="0"/>
        <v>89</v>
      </c>
      <c r="F12" s="28" t="str">
        <f t="shared" si="1"/>
        <v>A</v>
      </c>
      <c r="G12" s="28">
        <f t="shared" si="2"/>
        <v>89</v>
      </c>
      <c r="H12" s="28" t="str">
        <f t="shared" si="3"/>
        <v>A</v>
      </c>
      <c r="I12" s="36">
        <v>1</v>
      </c>
      <c r="J12" s="28" t="str">
        <f t="shared" si="4"/>
        <v>Memilki kemampuan dalam menganalisis konsep  akuntansi perusahaan dagang , dan siklus akuntansi perusahaan dagang, menjelaskan proses pembukuan akuntansi perusahaan jasa</v>
      </c>
      <c r="K12" s="28">
        <f t="shared" si="5"/>
        <v>94.4</v>
      </c>
      <c r="L12" s="28" t="str">
        <f t="shared" si="6"/>
        <v>A</v>
      </c>
      <c r="M12" s="28">
        <f t="shared" si="7"/>
        <v>94.4</v>
      </c>
      <c r="N12" s="28" t="str">
        <f t="shared" si="8"/>
        <v>A</v>
      </c>
      <c r="O12" s="36">
        <v>1</v>
      </c>
      <c r="P12" s="28" t="str">
        <f t="shared" si="9"/>
        <v>Sangat terampil dalam menyusun laporan keuangan perusahaan dagang</v>
      </c>
      <c r="Q12" s="39"/>
      <c r="R12" s="39" t="s">
        <v>8</v>
      </c>
      <c r="S12" s="18"/>
      <c r="T12" s="1">
        <v>80</v>
      </c>
      <c r="U12" s="1">
        <v>86</v>
      </c>
      <c r="V12" s="1">
        <v>100</v>
      </c>
      <c r="W12" s="1"/>
      <c r="X12" s="1"/>
      <c r="Y12" s="1"/>
      <c r="Z12" s="1"/>
      <c r="AA12" s="1"/>
      <c r="AB12" s="1"/>
      <c r="AC12" s="1"/>
      <c r="AD12" s="1"/>
      <c r="AE12" s="18"/>
      <c r="AF12" s="1">
        <v>100</v>
      </c>
      <c r="AG12" s="1">
        <v>90</v>
      </c>
      <c r="AH12" s="1">
        <v>90</v>
      </c>
      <c r="AI12" s="1">
        <v>95</v>
      </c>
      <c r="AJ12" s="1">
        <v>97</v>
      </c>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c r="A13" s="19">
        <v>3</v>
      </c>
      <c r="B13" s="19">
        <v>90749</v>
      </c>
      <c r="C13" s="19" t="s">
        <v>117</v>
      </c>
      <c r="D13" s="18"/>
      <c r="E13" s="28">
        <f t="shared" si="0"/>
        <v>88</v>
      </c>
      <c r="F13" s="28" t="str">
        <f t="shared" si="1"/>
        <v>A</v>
      </c>
      <c r="G13" s="28">
        <f t="shared" si="2"/>
        <v>88</v>
      </c>
      <c r="H13" s="28" t="str">
        <f t="shared" si="3"/>
        <v>A</v>
      </c>
      <c r="I13" s="36">
        <v>1</v>
      </c>
      <c r="J13" s="28" t="str">
        <f t="shared" si="4"/>
        <v>Memilki kemampuan dalam menganalisis konsep  akuntansi perusahaan dagang , dan siklus akuntansi perusahaan dagang, menjelaskan proses pembukuan akuntansi perusahaan jasa</v>
      </c>
      <c r="K13" s="28">
        <f t="shared" si="5"/>
        <v>87.4</v>
      </c>
      <c r="L13" s="28" t="str">
        <f t="shared" si="6"/>
        <v>A</v>
      </c>
      <c r="M13" s="28">
        <f t="shared" si="7"/>
        <v>87.4</v>
      </c>
      <c r="N13" s="28" t="str">
        <f t="shared" si="8"/>
        <v>A</v>
      </c>
      <c r="O13" s="36">
        <v>1</v>
      </c>
      <c r="P13" s="28" t="str">
        <f t="shared" si="9"/>
        <v>Sangat terampil dalam menyusun laporan keuangan perusahaan dagang</v>
      </c>
      <c r="Q13" s="39"/>
      <c r="R13" s="39" t="s">
        <v>8</v>
      </c>
      <c r="S13" s="18"/>
      <c r="T13" s="1">
        <v>80</v>
      </c>
      <c r="U13" s="1">
        <v>86</v>
      </c>
      <c r="V13" s="1">
        <v>98</v>
      </c>
      <c r="W13" s="1"/>
      <c r="X13" s="1"/>
      <c r="Y13" s="1"/>
      <c r="Z13" s="1"/>
      <c r="AA13" s="1"/>
      <c r="AB13" s="1"/>
      <c r="AC13" s="1"/>
      <c r="AD13" s="1"/>
      <c r="AE13" s="18"/>
      <c r="AF13" s="1">
        <v>100</v>
      </c>
      <c r="AG13" s="1">
        <v>80</v>
      </c>
      <c r="AH13" s="1">
        <v>80</v>
      </c>
      <c r="AI13" s="1">
        <v>80</v>
      </c>
      <c r="AJ13" s="1">
        <v>97</v>
      </c>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190</v>
      </c>
      <c r="FI13" s="43" t="s">
        <v>191</v>
      </c>
      <c r="FJ13" s="41">
        <v>35941</v>
      </c>
      <c r="FK13" s="41">
        <v>35951</v>
      </c>
    </row>
    <row r="14" spans="1:167">
      <c r="A14" s="19">
        <v>4</v>
      </c>
      <c r="B14" s="19">
        <v>90763</v>
      </c>
      <c r="C14" s="19" t="s">
        <v>118</v>
      </c>
      <c r="D14" s="18"/>
      <c r="E14" s="28">
        <f t="shared" si="0"/>
        <v>86</v>
      </c>
      <c r="F14" s="28" t="str">
        <f t="shared" si="1"/>
        <v>A</v>
      </c>
      <c r="G14" s="28">
        <f t="shared" si="2"/>
        <v>86</v>
      </c>
      <c r="H14" s="28" t="str">
        <f t="shared" si="3"/>
        <v>A</v>
      </c>
      <c r="I14" s="36">
        <v>1</v>
      </c>
      <c r="J14" s="28" t="str">
        <f t="shared" si="4"/>
        <v>Memilki kemampuan dalam menganalisis konsep  akuntansi perusahaan dagang , dan siklus akuntansi perusahaan dagang, menjelaskan proses pembukuan akuntansi perusahaan jasa</v>
      </c>
      <c r="K14" s="28">
        <f t="shared" si="5"/>
        <v>95.2</v>
      </c>
      <c r="L14" s="28" t="str">
        <f t="shared" si="6"/>
        <v>A</v>
      </c>
      <c r="M14" s="28">
        <f t="shared" si="7"/>
        <v>95.2</v>
      </c>
      <c r="N14" s="28" t="str">
        <f t="shared" si="8"/>
        <v>A</v>
      </c>
      <c r="O14" s="36">
        <v>1</v>
      </c>
      <c r="P14" s="28" t="str">
        <f t="shared" si="9"/>
        <v>Sangat terampil dalam menyusun laporan keuangan perusahaan dagang</v>
      </c>
      <c r="Q14" s="39"/>
      <c r="R14" s="39" t="s">
        <v>8</v>
      </c>
      <c r="S14" s="18"/>
      <c r="T14" s="1">
        <v>80</v>
      </c>
      <c r="U14" s="1">
        <v>80</v>
      </c>
      <c r="V14" s="1">
        <v>97</v>
      </c>
      <c r="W14" s="1"/>
      <c r="X14" s="1"/>
      <c r="Y14" s="1"/>
      <c r="Z14" s="1"/>
      <c r="AA14" s="1"/>
      <c r="AB14" s="1"/>
      <c r="AC14" s="1"/>
      <c r="AD14" s="1"/>
      <c r="AE14" s="18"/>
      <c r="AF14" s="1">
        <v>100</v>
      </c>
      <c r="AG14" s="1">
        <v>90</v>
      </c>
      <c r="AH14" s="1">
        <v>90</v>
      </c>
      <c r="AI14" s="1">
        <v>100</v>
      </c>
      <c r="AJ14" s="1">
        <v>96</v>
      </c>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c r="A15" s="19">
        <v>5</v>
      </c>
      <c r="B15" s="19">
        <v>90777</v>
      </c>
      <c r="C15" s="19" t="s">
        <v>119</v>
      </c>
      <c r="D15" s="18"/>
      <c r="E15" s="28">
        <f t="shared" si="0"/>
        <v>89</v>
      </c>
      <c r="F15" s="28" t="str">
        <f t="shared" si="1"/>
        <v>A</v>
      </c>
      <c r="G15" s="28">
        <f t="shared" si="2"/>
        <v>89</v>
      </c>
      <c r="H15" s="28" t="str">
        <f t="shared" si="3"/>
        <v>A</v>
      </c>
      <c r="I15" s="36">
        <v>1</v>
      </c>
      <c r="J15" s="28" t="str">
        <f t="shared" si="4"/>
        <v>Memilki kemampuan dalam menganalisis konsep  akuntansi perusahaan dagang , dan siklus akuntansi perusahaan dagang, menjelaskan proses pembukuan akuntansi perusahaan jasa</v>
      </c>
      <c r="K15" s="28">
        <f t="shared" si="5"/>
        <v>94.2</v>
      </c>
      <c r="L15" s="28" t="str">
        <f t="shared" si="6"/>
        <v>A</v>
      </c>
      <c r="M15" s="28">
        <f t="shared" si="7"/>
        <v>94.2</v>
      </c>
      <c r="N15" s="28" t="str">
        <f t="shared" si="8"/>
        <v>A</v>
      </c>
      <c r="O15" s="36">
        <v>1</v>
      </c>
      <c r="P15" s="28" t="str">
        <f t="shared" si="9"/>
        <v>Sangat terampil dalam menyusun laporan keuangan perusahaan dagang</v>
      </c>
      <c r="Q15" s="39"/>
      <c r="R15" s="39" t="s">
        <v>8</v>
      </c>
      <c r="S15" s="18"/>
      <c r="T15" s="1">
        <v>85</v>
      </c>
      <c r="U15" s="1">
        <v>84</v>
      </c>
      <c r="V15" s="1">
        <v>97</v>
      </c>
      <c r="W15" s="1"/>
      <c r="X15" s="1"/>
      <c r="Y15" s="1"/>
      <c r="Z15" s="1"/>
      <c r="AA15" s="1"/>
      <c r="AB15" s="1"/>
      <c r="AC15" s="1"/>
      <c r="AD15" s="1"/>
      <c r="AE15" s="18"/>
      <c r="AF15" s="1">
        <v>100</v>
      </c>
      <c r="AG15" s="1">
        <v>90</v>
      </c>
      <c r="AH15" s="1">
        <v>90</v>
      </c>
      <c r="AI15" s="1">
        <v>95</v>
      </c>
      <c r="AJ15" s="1">
        <v>96</v>
      </c>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192</v>
      </c>
      <c r="FI15" s="43" t="s">
        <v>193</v>
      </c>
      <c r="FJ15" s="41">
        <v>35942</v>
      </c>
      <c r="FK15" s="41">
        <v>35952</v>
      </c>
    </row>
    <row r="16" spans="1:167">
      <c r="A16" s="19">
        <v>6</v>
      </c>
      <c r="B16" s="19">
        <v>90791</v>
      </c>
      <c r="C16" s="19" t="s">
        <v>120</v>
      </c>
      <c r="D16" s="18"/>
      <c r="E16" s="28">
        <f t="shared" si="0"/>
        <v>93</v>
      </c>
      <c r="F16" s="28" t="str">
        <f t="shared" si="1"/>
        <v>A</v>
      </c>
      <c r="G16" s="28">
        <f t="shared" si="2"/>
        <v>93</v>
      </c>
      <c r="H16" s="28" t="str">
        <f t="shared" si="3"/>
        <v>A</v>
      </c>
      <c r="I16" s="36">
        <v>1</v>
      </c>
      <c r="J16" s="28" t="str">
        <f t="shared" si="4"/>
        <v>Memilki kemampuan dalam menganalisis konsep  akuntansi perusahaan dagang , dan siklus akuntansi perusahaan dagang, menjelaskan proses pembukuan akuntansi perusahaan jasa</v>
      </c>
      <c r="K16" s="28">
        <f t="shared" si="5"/>
        <v>97.4</v>
      </c>
      <c r="L16" s="28" t="str">
        <f t="shared" si="6"/>
        <v>A</v>
      </c>
      <c r="M16" s="28">
        <f t="shared" si="7"/>
        <v>97.4</v>
      </c>
      <c r="N16" s="28" t="str">
        <f t="shared" si="8"/>
        <v>A</v>
      </c>
      <c r="O16" s="36">
        <v>1</v>
      </c>
      <c r="P16" s="28" t="str">
        <f t="shared" si="9"/>
        <v>Sangat terampil dalam menyusun laporan keuangan perusahaan dagang</v>
      </c>
      <c r="Q16" s="39"/>
      <c r="R16" s="39" t="s">
        <v>8</v>
      </c>
      <c r="S16" s="18"/>
      <c r="T16" s="1">
        <v>80</v>
      </c>
      <c r="U16" s="1">
        <v>100</v>
      </c>
      <c r="V16" s="1">
        <v>100</v>
      </c>
      <c r="W16" s="1"/>
      <c r="X16" s="1"/>
      <c r="Y16" s="1"/>
      <c r="Z16" s="1"/>
      <c r="AA16" s="1"/>
      <c r="AB16" s="1"/>
      <c r="AC16" s="1"/>
      <c r="AD16" s="1"/>
      <c r="AE16" s="18"/>
      <c r="AF16" s="1">
        <v>100</v>
      </c>
      <c r="AG16" s="1">
        <v>90</v>
      </c>
      <c r="AH16" s="1">
        <v>100</v>
      </c>
      <c r="AI16" s="1">
        <v>100</v>
      </c>
      <c r="AJ16" s="1">
        <v>97</v>
      </c>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c r="A17" s="19">
        <v>7</v>
      </c>
      <c r="B17" s="19">
        <v>90805</v>
      </c>
      <c r="C17" s="19" t="s">
        <v>121</v>
      </c>
      <c r="D17" s="18"/>
      <c r="E17" s="28">
        <f t="shared" si="0"/>
        <v>94</v>
      </c>
      <c r="F17" s="28" t="str">
        <f t="shared" si="1"/>
        <v>A</v>
      </c>
      <c r="G17" s="28">
        <f t="shared" si="2"/>
        <v>94</v>
      </c>
      <c r="H17" s="28" t="str">
        <f t="shared" si="3"/>
        <v>A</v>
      </c>
      <c r="I17" s="36">
        <v>1</v>
      </c>
      <c r="J17" s="28" t="str">
        <f t="shared" si="4"/>
        <v>Memilki kemampuan dalam menganalisis konsep  akuntansi perusahaan dagang , dan siklus akuntansi perusahaan dagang, menjelaskan proses pembukuan akuntansi perusahaan jasa</v>
      </c>
      <c r="K17" s="28">
        <f t="shared" si="5"/>
        <v>95.6</v>
      </c>
      <c r="L17" s="28" t="str">
        <f t="shared" si="6"/>
        <v>A</v>
      </c>
      <c r="M17" s="28">
        <f t="shared" si="7"/>
        <v>95.6</v>
      </c>
      <c r="N17" s="28" t="str">
        <f t="shared" si="8"/>
        <v>A</v>
      </c>
      <c r="O17" s="36">
        <v>1</v>
      </c>
      <c r="P17" s="28" t="str">
        <f t="shared" si="9"/>
        <v>Sangat terampil dalam menyusun laporan keuangan perusahaan dagang</v>
      </c>
      <c r="Q17" s="39"/>
      <c r="R17" s="39" t="s">
        <v>8</v>
      </c>
      <c r="S17" s="18"/>
      <c r="T17" s="1">
        <v>83</v>
      </c>
      <c r="U17" s="1">
        <v>100</v>
      </c>
      <c r="V17" s="1">
        <v>100</v>
      </c>
      <c r="W17" s="1"/>
      <c r="X17" s="1"/>
      <c r="Y17" s="1"/>
      <c r="Z17" s="1"/>
      <c r="AA17" s="1"/>
      <c r="AB17" s="1"/>
      <c r="AC17" s="1"/>
      <c r="AD17" s="1"/>
      <c r="AE17" s="18"/>
      <c r="AF17" s="1">
        <v>100</v>
      </c>
      <c r="AG17" s="1">
        <v>90</v>
      </c>
      <c r="AH17" s="1">
        <v>90</v>
      </c>
      <c r="AI17" s="1">
        <v>100</v>
      </c>
      <c r="AJ17" s="1">
        <v>98</v>
      </c>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194</v>
      </c>
      <c r="FI17" s="43" t="s">
        <v>195</v>
      </c>
      <c r="FJ17" s="41">
        <v>35943</v>
      </c>
      <c r="FK17" s="41">
        <v>35953</v>
      </c>
    </row>
    <row r="18" spans="1:167">
      <c r="A18" s="19">
        <v>8</v>
      </c>
      <c r="B18" s="19">
        <v>90819</v>
      </c>
      <c r="C18" s="19" t="s">
        <v>122</v>
      </c>
      <c r="D18" s="18"/>
      <c r="E18" s="28">
        <f t="shared" si="0"/>
        <v>91</v>
      </c>
      <c r="F18" s="28" t="str">
        <f t="shared" si="1"/>
        <v>A</v>
      </c>
      <c r="G18" s="28">
        <f t="shared" si="2"/>
        <v>91</v>
      </c>
      <c r="H18" s="28" t="str">
        <f t="shared" si="3"/>
        <v>A</v>
      </c>
      <c r="I18" s="36">
        <v>1</v>
      </c>
      <c r="J18" s="28" t="str">
        <f t="shared" si="4"/>
        <v>Memilki kemampuan dalam menganalisis konsep  akuntansi perusahaan dagang , dan siklus akuntansi perusahaan dagang, menjelaskan proses pembukuan akuntansi perusahaan jasa</v>
      </c>
      <c r="K18" s="28">
        <f t="shared" si="5"/>
        <v>94.4</v>
      </c>
      <c r="L18" s="28" t="str">
        <f t="shared" si="6"/>
        <v>A</v>
      </c>
      <c r="M18" s="28">
        <f t="shared" si="7"/>
        <v>94.4</v>
      </c>
      <c r="N18" s="28" t="str">
        <f t="shared" si="8"/>
        <v>A</v>
      </c>
      <c r="O18" s="36">
        <v>1</v>
      </c>
      <c r="P18" s="28" t="str">
        <f t="shared" si="9"/>
        <v>Sangat terampil dalam menyusun laporan keuangan perusahaan dagang</v>
      </c>
      <c r="Q18" s="39"/>
      <c r="R18" s="39" t="s">
        <v>8</v>
      </c>
      <c r="S18" s="18"/>
      <c r="T18" s="1">
        <v>85</v>
      </c>
      <c r="U18" s="1">
        <v>88</v>
      </c>
      <c r="V18" s="1">
        <v>100</v>
      </c>
      <c r="W18" s="1"/>
      <c r="X18" s="1"/>
      <c r="Y18" s="1"/>
      <c r="Z18" s="1"/>
      <c r="AA18" s="1"/>
      <c r="AB18" s="1"/>
      <c r="AC18" s="1"/>
      <c r="AD18" s="1"/>
      <c r="AE18" s="18"/>
      <c r="AF18" s="1">
        <v>100</v>
      </c>
      <c r="AG18" s="1">
        <v>90</v>
      </c>
      <c r="AH18" s="1">
        <v>90</v>
      </c>
      <c r="AI18" s="1">
        <v>95</v>
      </c>
      <c r="AJ18" s="1">
        <v>97</v>
      </c>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c r="A19" s="19">
        <v>9</v>
      </c>
      <c r="B19" s="19">
        <v>90833</v>
      </c>
      <c r="C19" s="19" t="s">
        <v>123</v>
      </c>
      <c r="D19" s="18"/>
      <c r="E19" s="28">
        <f t="shared" si="0"/>
        <v>92</v>
      </c>
      <c r="F19" s="28" t="str">
        <f t="shared" si="1"/>
        <v>A</v>
      </c>
      <c r="G19" s="28">
        <f t="shared" si="2"/>
        <v>92</v>
      </c>
      <c r="H19" s="28" t="str">
        <f t="shared" si="3"/>
        <v>A</v>
      </c>
      <c r="I19" s="36">
        <v>1</v>
      </c>
      <c r="J19" s="28" t="str">
        <f t="shared" si="4"/>
        <v>Memilki kemampuan dalam menganalisis konsep  akuntansi perusahaan dagang , dan siklus akuntansi perusahaan dagang, menjelaskan proses pembukuan akuntansi perusahaan jasa</v>
      </c>
      <c r="K19" s="28">
        <f t="shared" si="5"/>
        <v>97.6</v>
      </c>
      <c r="L19" s="28" t="str">
        <f t="shared" si="6"/>
        <v>A</v>
      </c>
      <c r="M19" s="28">
        <f t="shared" si="7"/>
        <v>97.6</v>
      </c>
      <c r="N19" s="28" t="str">
        <f t="shared" si="8"/>
        <v>A</v>
      </c>
      <c r="O19" s="36">
        <v>1</v>
      </c>
      <c r="P19" s="28" t="str">
        <f t="shared" si="9"/>
        <v>Sangat terampil dalam menyusun laporan keuangan perusahaan dagang</v>
      </c>
      <c r="Q19" s="39"/>
      <c r="R19" s="39" t="s">
        <v>8</v>
      </c>
      <c r="S19" s="18"/>
      <c r="T19" s="1">
        <v>85</v>
      </c>
      <c r="U19" s="1">
        <v>90</v>
      </c>
      <c r="V19" s="1">
        <v>100</v>
      </c>
      <c r="W19" s="1"/>
      <c r="X19" s="1"/>
      <c r="Y19" s="1"/>
      <c r="Z19" s="1"/>
      <c r="AA19" s="1"/>
      <c r="AB19" s="1"/>
      <c r="AC19" s="1"/>
      <c r="AD19" s="1"/>
      <c r="AE19" s="18"/>
      <c r="AF19" s="1">
        <v>100</v>
      </c>
      <c r="AG19" s="1">
        <v>90</v>
      </c>
      <c r="AH19" s="1">
        <v>100</v>
      </c>
      <c r="AI19" s="1">
        <v>100</v>
      </c>
      <c r="AJ19" s="1">
        <v>98</v>
      </c>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196</v>
      </c>
      <c r="FI19" s="43" t="s">
        <v>197</v>
      </c>
      <c r="FJ19" s="41">
        <v>35944</v>
      </c>
      <c r="FK19" s="41">
        <v>35954</v>
      </c>
    </row>
    <row r="20" spans="1:167">
      <c r="A20" s="19">
        <v>10</v>
      </c>
      <c r="B20" s="19">
        <v>90847</v>
      </c>
      <c r="C20" s="19" t="s">
        <v>124</v>
      </c>
      <c r="D20" s="18"/>
      <c r="E20" s="28">
        <f t="shared" si="0"/>
        <v>94</v>
      </c>
      <c r="F20" s="28" t="str">
        <f t="shared" si="1"/>
        <v>A</v>
      </c>
      <c r="G20" s="28">
        <f t="shared" si="2"/>
        <v>94</v>
      </c>
      <c r="H20" s="28" t="str">
        <f t="shared" si="3"/>
        <v>A</v>
      </c>
      <c r="I20" s="36">
        <v>1</v>
      </c>
      <c r="J20" s="28" t="str">
        <f t="shared" si="4"/>
        <v>Memilki kemampuan dalam menganalisis konsep  akuntansi perusahaan dagang , dan siklus akuntansi perusahaan dagang, menjelaskan proses pembukuan akuntansi perusahaan jasa</v>
      </c>
      <c r="K20" s="28">
        <f t="shared" si="5"/>
        <v>95.4</v>
      </c>
      <c r="L20" s="28" t="str">
        <f t="shared" si="6"/>
        <v>A</v>
      </c>
      <c r="M20" s="28">
        <f t="shared" si="7"/>
        <v>95.4</v>
      </c>
      <c r="N20" s="28" t="str">
        <f t="shared" si="8"/>
        <v>A</v>
      </c>
      <c r="O20" s="36">
        <v>1</v>
      </c>
      <c r="P20" s="28" t="str">
        <f t="shared" si="9"/>
        <v>Sangat terampil dalam menyusun laporan keuangan perusahaan dagang</v>
      </c>
      <c r="Q20" s="39"/>
      <c r="R20" s="39" t="s">
        <v>8</v>
      </c>
      <c r="S20" s="18"/>
      <c r="T20" s="1">
        <v>85</v>
      </c>
      <c r="U20" s="1">
        <v>100</v>
      </c>
      <c r="V20" s="1">
        <v>98</v>
      </c>
      <c r="W20" s="1"/>
      <c r="X20" s="1"/>
      <c r="Y20" s="1"/>
      <c r="Z20" s="1"/>
      <c r="AA20" s="1"/>
      <c r="AB20" s="1"/>
      <c r="AC20" s="1"/>
      <c r="AD20" s="1"/>
      <c r="AE20" s="18"/>
      <c r="AF20" s="1">
        <v>100</v>
      </c>
      <c r="AG20" s="1">
        <v>90</v>
      </c>
      <c r="AH20" s="1">
        <v>90</v>
      </c>
      <c r="AI20" s="1">
        <v>100</v>
      </c>
      <c r="AJ20" s="1">
        <v>97</v>
      </c>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c r="A21" s="19">
        <v>11</v>
      </c>
      <c r="B21" s="19">
        <v>90861</v>
      </c>
      <c r="C21" s="19" t="s">
        <v>125</v>
      </c>
      <c r="D21" s="18"/>
      <c r="E21" s="28">
        <f t="shared" si="0"/>
        <v>93</v>
      </c>
      <c r="F21" s="28" t="str">
        <f t="shared" si="1"/>
        <v>A</v>
      </c>
      <c r="G21" s="28">
        <f t="shared" si="2"/>
        <v>93</v>
      </c>
      <c r="H21" s="28" t="str">
        <f t="shared" si="3"/>
        <v>A</v>
      </c>
      <c r="I21" s="36">
        <v>1</v>
      </c>
      <c r="J21" s="28" t="str">
        <f t="shared" si="4"/>
        <v>Memilki kemampuan dalam menganalisis konsep  akuntansi perusahaan dagang , dan siklus akuntansi perusahaan dagang, menjelaskan proses pembukuan akuntansi perusahaan jasa</v>
      </c>
      <c r="K21" s="28">
        <f t="shared" si="5"/>
        <v>95.6</v>
      </c>
      <c r="L21" s="28" t="str">
        <f t="shared" si="6"/>
        <v>A</v>
      </c>
      <c r="M21" s="28">
        <f t="shared" si="7"/>
        <v>95.6</v>
      </c>
      <c r="N21" s="28" t="str">
        <f t="shared" si="8"/>
        <v>A</v>
      </c>
      <c r="O21" s="36">
        <v>1</v>
      </c>
      <c r="P21" s="28" t="str">
        <f t="shared" si="9"/>
        <v>Sangat terampil dalam menyusun laporan keuangan perusahaan dagang</v>
      </c>
      <c r="Q21" s="39"/>
      <c r="R21" s="39" t="s">
        <v>8</v>
      </c>
      <c r="S21" s="18"/>
      <c r="T21" s="1">
        <v>90</v>
      </c>
      <c r="U21" s="1">
        <v>90</v>
      </c>
      <c r="V21" s="1">
        <v>100</v>
      </c>
      <c r="W21" s="1"/>
      <c r="X21" s="1"/>
      <c r="Y21" s="1"/>
      <c r="Z21" s="1"/>
      <c r="AA21" s="1"/>
      <c r="AB21" s="1"/>
      <c r="AC21" s="1"/>
      <c r="AD21" s="1"/>
      <c r="AE21" s="18"/>
      <c r="AF21" s="1">
        <v>100</v>
      </c>
      <c r="AG21" s="1">
        <v>90</v>
      </c>
      <c r="AH21" s="1">
        <v>90</v>
      </c>
      <c r="AI21" s="1">
        <v>100</v>
      </c>
      <c r="AJ21" s="1">
        <v>98</v>
      </c>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35945</v>
      </c>
      <c r="FK21" s="41">
        <v>35955</v>
      </c>
    </row>
    <row r="22" spans="1:167">
      <c r="A22" s="19">
        <v>12</v>
      </c>
      <c r="B22" s="19">
        <v>90875</v>
      </c>
      <c r="C22" s="19" t="s">
        <v>126</v>
      </c>
      <c r="D22" s="18"/>
      <c r="E22" s="28">
        <f t="shared" si="0"/>
        <v>86</v>
      </c>
      <c r="F22" s="28" t="str">
        <f t="shared" si="1"/>
        <v>A</v>
      </c>
      <c r="G22" s="28">
        <f t="shared" si="2"/>
        <v>86</v>
      </c>
      <c r="H22" s="28" t="str">
        <f t="shared" si="3"/>
        <v>A</v>
      </c>
      <c r="I22" s="36">
        <v>1</v>
      </c>
      <c r="J22" s="28" t="str">
        <f t="shared" si="4"/>
        <v>Memilki kemampuan dalam menganalisis konsep  akuntansi perusahaan dagang , dan siklus akuntansi perusahaan dagang, menjelaskan proses pembukuan akuntansi perusahaan jasa</v>
      </c>
      <c r="K22" s="28">
        <f t="shared" si="5"/>
        <v>89.2</v>
      </c>
      <c r="L22" s="28" t="str">
        <f t="shared" si="6"/>
        <v>A</v>
      </c>
      <c r="M22" s="28">
        <f t="shared" si="7"/>
        <v>89.2</v>
      </c>
      <c r="N22" s="28" t="str">
        <f t="shared" si="8"/>
        <v>A</v>
      </c>
      <c r="O22" s="36">
        <v>1</v>
      </c>
      <c r="P22" s="28" t="str">
        <f t="shared" si="9"/>
        <v>Sangat terampil dalam menyusun laporan keuangan perusahaan dagang</v>
      </c>
      <c r="Q22" s="39"/>
      <c r="R22" s="39" t="s">
        <v>8</v>
      </c>
      <c r="S22" s="18"/>
      <c r="T22" s="1">
        <v>80</v>
      </c>
      <c r="U22" s="1">
        <v>80</v>
      </c>
      <c r="V22" s="1">
        <v>97</v>
      </c>
      <c r="W22" s="1"/>
      <c r="X22" s="1"/>
      <c r="Y22" s="1"/>
      <c r="Z22" s="1"/>
      <c r="AA22" s="1"/>
      <c r="AB22" s="1"/>
      <c r="AC22" s="1"/>
      <c r="AD22" s="1"/>
      <c r="AE22" s="18"/>
      <c r="AF22" s="1">
        <v>100</v>
      </c>
      <c r="AG22" s="1">
        <v>90</v>
      </c>
      <c r="AH22" s="1">
        <v>80</v>
      </c>
      <c r="AI22" s="1">
        <v>80</v>
      </c>
      <c r="AJ22" s="1">
        <v>96</v>
      </c>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c r="A23" s="19">
        <v>13</v>
      </c>
      <c r="B23" s="19">
        <v>90889</v>
      </c>
      <c r="C23" s="19" t="s">
        <v>127</v>
      </c>
      <c r="D23" s="18"/>
      <c r="E23" s="28">
        <f t="shared" si="0"/>
        <v>86</v>
      </c>
      <c r="F23" s="28" t="str">
        <f t="shared" si="1"/>
        <v>A</v>
      </c>
      <c r="G23" s="28">
        <f t="shared" si="2"/>
        <v>86</v>
      </c>
      <c r="H23" s="28" t="str">
        <f t="shared" si="3"/>
        <v>A</v>
      </c>
      <c r="I23" s="36">
        <v>1</v>
      </c>
      <c r="J23" s="28" t="str">
        <f t="shared" si="4"/>
        <v>Memilki kemampuan dalam menganalisis konsep  akuntansi perusahaan dagang , dan siklus akuntansi perusahaan dagang, menjelaskan proses pembukuan akuntansi perusahaan jasa</v>
      </c>
      <c r="K23" s="28">
        <f t="shared" si="5"/>
        <v>95.2</v>
      </c>
      <c r="L23" s="28" t="str">
        <f t="shared" si="6"/>
        <v>A</v>
      </c>
      <c r="M23" s="28">
        <f t="shared" si="7"/>
        <v>95.2</v>
      </c>
      <c r="N23" s="28" t="str">
        <f t="shared" si="8"/>
        <v>A</v>
      </c>
      <c r="O23" s="36">
        <v>1</v>
      </c>
      <c r="P23" s="28" t="str">
        <f t="shared" si="9"/>
        <v>Sangat terampil dalam menyusun laporan keuangan perusahaan dagang</v>
      </c>
      <c r="Q23" s="39"/>
      <c r="R23" s="39" t="s">
        <v>8</v>
      </c>
      <c r="S23" s="18"/>
      <c r="T23" s="1">
        <v>80</v>
      </c>
      <c r="U23" s="1">
        <v>80</v>
      </c>
      <c r="V23" s="1">
        <v>97</v>
      </c>
      <c r="W23" s="1"/>
      <c r="X23" s="1"/>
      <c r="Y23" s="1"/>
      <c r="Z23" s="1"/>
      <c r="AA23" s="1"/>
      <c r="AB23" s="1"/>
      <c r="AC23" s="1"/>
      <c r="AD23" s="1"/>
      <c r="AE23" s="18"/>
      <c r="AF23" s="1">
        <v>100</v>
      </c>
      <c r="AG23" s="1">
        <v>90</v>
      </c>
      <c r="AH23" s="1">
        <v>90</v>
      </c>
      <c r="AI23" s="1">
        <v>100</v>
      </c>
      <c r="AJ23" s="1">
        <v>96</v>
      </c>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35946</v>
      </c>
      <c r="FK23" s="41">
        <v>35956</v>
      </c>
    </row>
    <row r="24" spans="1:167">
      <c r="A24" s="19">
        <v>14</v>
      </c>
      <c r="B24" s="19">
        <v>90902</v>
      </c>
      <c r="C24" s="19" t="s">
        <v>128</v>
      </c>
      <c r="D24" s="18"/>
      <c r="E24" s="28">
        <f t="shared" si="0"/>
        <v>93</v>
      </c>
      <c r="F24" s="28" t="str">
        <f t="shared" si="1"/>
        <v>A</v>
      </c>
      <c r="G24" s="28">
        <f t="shared" si="2"/>
        <v>93</v>
      </c>
      <c r="H24" s="28" t="str">
        <f t="shared" si="3"/>
        <v>A</v>
      </c>
      <c r="I24" s="36">
        <v>1</v>
      </c>
      <c r="J24" s="28" t="str">
        <f t="shared" si="4"/>
        <v>Memilki kemampuan dalam menganalisis konsep  akuntansi perusahaan dagang , dan siklus akuntansi perusahaan dagang, menjelaskan proses pembukuan akuntansi perusahaan jasa</v>
      </c>
      <c r="K24" s="28">
        <f t="shared" si="5"/>
        <v>95.6</v>
      </c>
      <c r="L24" s="28" t="str">
        <f t="shared" si="6"/>
        <v>A</v>
      </c>
      <c r="M24" s="28">
        <f t="shared" si="7"/>
        <v>95.6</v>
      </c>
      <c r="N24" s="28" t="str">
        <f t="shared" si="8"/>
        <v>A</v>
      </c>
      <c r="O24" s="36">
        <v>1</v>
      </c>
      <c r="P24" s="28" t="str">
        <f t="shared" si="9"/>
        <v>Sangat terampil dalam menyusun laporan keuangan perusahaan dagang</v>
      </c>
      <c r="Q24" s="39"/>
      <c r="R24" s="39" t="s">
        <v>8</v>
      </c>
      <c r="S24" s="18"/>
      <c r="T24" s="1">
        <v>83</v>
      </c>
      <c r="U24" s="1">
        <v>97</v>
      </c>
      <c r="V24" s="1">
        <v>100</v>
      </c>
      <c r="W24" s="1"/>
      <c r="X24" s="1"/>
      <c r="Y24" s="1"/>
      <c r="Z24" s="1"/>
      <c r="AA24" s="1"/>
      <c r="AB24" s="1"/>
      <c r="AC24" s="1"/>
      <c r="AD24" s="1"/>
      <c r="AE24" s="18"/>
      <c r="AF24" s="1">
        <v>100</v>
      </c>
      <c r="AG24" s="1">
        <v>90</v>
      </c>
      <c r="AH24" s="1">
        <v>90</v>
      </c>
      <c r="AI24" s="1">
        <v>100</v>
      </c>
      <c r="AJ24" s="1">
        <v>98</v>
      </c>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c r="A25" s="19">
        <v>15</v>
      </c>
      <c r="B25" s="19">
        <v>90915</v>
      </c>
      <c r="C25" s="19" t="s">
        <v>129</v>
      </c>
      <c r="D25" s="18"/>
      <c r="E25" s="28">
        <f t="shared" si="0"/>
        <v>87</v>
      </c>
      <c r="F25" s="28" t="str">
        <f t="shared" si="1"/>
        <v>A</v>
      </c>
      <c r="G25" s="28">
        <f t="shared" si="2"/>
        <v>87</v>
      </c>
      <c r="H25" s="28" t="str">
        <f t="shared" si="3"/>
        <v>A</v>
      </c>
      <c r="I25" s="36">
        <v>1</v>
      </c>
      <c r="J25" s="28" t="str">
        <f t="shared" si="4"/>
        <v>Memilki kemampuan dalam menganalisis konsep  akuntansi perusahaan dagang , dan siklus akuntansi perusahaan dagang, menjelaskan proses pembukuan akuntansi perusahaan jasa</v>
      </c>
      <c r="K25" s="28">
        <f t="shared" si="5"/>
        <v>87.2</v>
      </c>
      <c r="L25" s="28" t="str">
        <f t="shared" si="6"/>
        <v>A</v>
      </c>
      <c r="M25" s="28">
        <f t="shared" si="7"/>
        <v>87.2</v>
      </c>
      <c r="N25" s="28" t="str">
        <f t="shared" si="8"/>
        <v>A</v>
      </c>
      <c r="O25" s="36">
        <v>1</v>
      </c>
      <c r="P25" s="28" t="str">
        <f t="shared" si="9"/>
        <v>Sangat terampil dalam menyusun laporan keuangan perusahaan dagang</v>
      </c>
      <c r="Q25" s="39"/>
      <c r="R25" s="39" t="s">
        <v>8</v>
      </c>
      <c r="S25" s="18"/>
      <c r="T25" s="1">
        <v>80</v>
      </c>
      <c r="U25" s="1">
        <v>84</v>
      </c>
      <c r="V25" s="1">
        <v>97</v>
      </c>
      <c r="W25" s="1"/>
      <c r="X25" s="1"/>
      <c r="Y25" s="1"/>
      <c r="Z25" s="1"/>
      <c r="AA25" s="1"/>
      <c r="AB25" s="1"/>
      <c r="AC25" s="1"/>
      <c r="AD25" s="1"/>
      <c r="AE25" s="18"/>
      <c r="AF25" s="1">
        <v>100</v>
      </c>
      <c r="AG25" s="1">
        <v>80</v>
      </c>
      <c r="AH25" s="1">
        <v>80</v>
      </c>
      <c r="AI25" s="1">
        <v>80</v>
      </c>
      <c r="AJ25" s="1">
        <v>96</v>
      </c>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80</v>
      </c>
      <c r="FD25" s="68"/>
      <c r="FE25" s="68"/>
      <c r="FG25" s="42">
        <v>7</v>
      </c>
      <c r="FH25" s="43"/>
      <c r="FI25" s="43"/>
      <c r="FJ25" s="41">
        <v>35947</v>
      </c>
      <c r="FK25" s="41">
        <v>35957</v>
      </c>
    </row>
    <row r="26" spans="1:167">
      <c r="A26" s="19">
        <v>16</v>
      </c>
      <c r="B26" s="19">
        <v>90929</v>
      </c>
      <c r="C26" s="19" t="s">
        <v>130</v>
      </c>
      <c r="D26" s="18"/>
      <c r="E26" s="28">
        <f t="shared" si="0"/>
        <v>93</v>
      </c>
      <c r="F26" s="28" t="str">
        <f t="shared" si="1"/>
        <v>A</v>
      </c>
      <c r="G26" s="28">
        <f t="shared" si="2"/>
        <v>93</v>
      </c>
      <c r="H26" s="28" t="str">
        <f t="shared" si="3"/>
        <v>A</v>
      </c>
      <c r="I26" s="36">
        <v>1</v>
      </c>
      <c r="J26" s="28" t="str">
        <f t="shared" si="4"/>
        <v>Memilki kemampuan dalam menganalisis konsep  akuntansi perusahaan dagang , dan siklus akuntansi perusahaan dagang, menjelaskan proses pembukuan akuntansi perusahaan jasa</v>
      </c>
      <c r="K26" s="28">
        <f t="shared" si="5"/>
        <v>95.4</v>
      </c>
      <c r="L26" s="28" t="str">
        <f t="shared" si="6"/>
        <v>A</v>
      </c>
      <c r="M26" s="28">
        <f t="shared" si="7"/>
        <v>95.4</v>
      </c>
      <c r="N26" s="28" t="str">
        <f t="shared" si="8"/>
        <v>A</v>
      </c>
      <c r="O26" s="36">
        <v>1</v>
      </c>
      <c r="P26" s="28" t="str">
        <f t="shared" si="9"/>
        <v>Sangat terampil dalam menyusun laporan keuangan perusahaan dagang</v>
      </c>
      <c r="Q26" s="39"/>
      <c r="R26" s="39" t="s">
        <v>8</v>
      </c>
      <c r="S26" s="18"/>
      <c r="T26" s="1">
        <v>85</v>
      </c>
      <c r="U26" s="1">
        <v>95</v>
      </c>
      <c r="V26" s="1">
        <v>98</v>
      </c>
      <c r="W26" s="1"/>
      <c r="X26" s="1"/>
      <c r="Y26" s="1"/>
      <c r="Z26" s="1"/>
      <c r="AA26" s="1"/>
      <c r="AB26" s="1"/>
      <c r="AC26" s="1"/>
      <c r="AD26" s="1"/>
      <c r="AE26" s="18"/>
      <c r="AF26" s="1">
        <v>100</v>
      </c>
      <c r="AG26" s="1">
        <v>90</v>
      </c>
      <c r="AH26" s="1">
        <v>90</v>
      </c>
      <c r="AI26" s="1">
        <v>100</v>
      </c>
      <c r="AJ26" s="1">
        <v>97</v>
      </c>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c r="A27" s="19">
        <v>17</v>
      </c>
      <c r="B27" s="19">
        <v>90943</v>
      </c>
      <c r="C27" s="19" t="s">
        <v>131</v>
      </c>
      <c r="D27" s="18"/>
      <c r="E27" s="28">
        <f t="shared" si="0"/>
        <v>87</v>
      </c>
      <c r="F27" s="28" t="str">
        <f t="shared" si="1"/>
        <v>A</v>
      </c>
      <c r="G27" s="28">
        <f t="shared" si="2"/>
        <v>87</v>
      </c>
      <c r="H27" s="28" t="str">
        <f t="shared" si="3"/>
        <v>A</v>
      </c>
      <c r="I27" s="36">
        <v>1</v>
      </c>
      <c r="J27" s="28" t="str">
        <f t="shared" si="4"/>
        <v>Memilki kemampuan dalam menganalisis konsep  akuntansi perusahaan dagang , dan siklus akuntansi perusahaan dagang, menjelaskan proses pembukuan akuntansi perusahaan jasa</v>
      </c>
      <c r="K27" s="28">
        <f t="shared" si="5"/>
        <v>94.2</v>
      </c>
      <c r="L27" s="28" t="str">
        <f t="shared" si="6"/>
        <v>A</v>
      </c>
      <c r="M27" s="28">
        <f t="shared" si="7"/>
        <v>94.2</v>
      </c>
      <c r="N27" s="28" t="str">
        <f t="shared" si="8"/>
        <v>A</v>
      </c>
      <c r="O27" s="36">
        <v>1</v>
      </c>
      <c r="P27" s="28" t="str">
        <f t="shared" si="9"/>
        <v>Sangat terampil dalam menyusun laporan keuangan perusahaan dagang</v>
      </c>
      <c r="Q27" s="39"/>
      <c r="R27" s="39" t="s">
        <v>8</v>
      </c>
      <c r="S27" s="18"/>
      <c r="T27" s="1">
        <v>80</v>
      </c>
      <c r="U27" s="1">
        <v>84</v>
      </c>
      <c r="V27" s="1">
        <v>97</v>
      </c>
      <c r="W27" s="1"/>
      <c r="X27" s="1"/>
      <c r="Y27" s="1"/>
      <c r="Z27" s="1"/>
      <c r="AA27" s="1"/>
      <c r="AB27" s="1"/>
      <c r="AC27" s="1"/>
      <c r="AD27" s="1"/>
      <c r="AE27" s="18"/>
      <c r="AF27" s="1">
        <v>100</v>
      </c>
      <c r="AG27" s="1">
        <v>90</v>
      </c>
      <c r="AH27" s="1">
        <v>90</v>
      </c>
      <c r="AI27" s="1">
        <v>95</v>
      </c>
      <c r="AJ27" s="1">
        <v>96</v>
      </c>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35948</v>
      </c>
      <c r="FK27" s="41">
        <v>35958</v>
      </c>
    </row>
    <row r="28" spans="1:167">
      <c r="A28" s="19">
        <v>18</v>
      </c>
      <c r="B28" s="19">
        <v>90957</v>
      </c>
      <c r="C28" s="19" t="s">
        <v>132</v>
      </c>
      <c r="D28" s="18"/>
      <c r="E28" s="28">
        <f t="shared" si="0"/>
        <v>90</v>
      </c>
      <c r="F28" s="28" t="str">
        <f t="shared" si="1"/>
        <v>A</v>
      </c>
      <c r="G28" s="28">
        <f t="shared" si="2"/>
        <v>90</v>
      </c>
      <c r="H28" s="28" t="str">
        <f t="shared" si="3"/>
        <v>A</v>
      </c>
      <c r="I28" s="36">
        <v>1</v>
      </c>
      <c r="J28" s="28" t="str">
        <f t="shared" si="4"/>
        <v>Memilki kemampuan dalam menganalisis konsep  akuntansi perusahaan dagang , dan siklus akuntansi perusahaan dagang, menjelaskan proses pembukuan akuntansi perusahaan jasa</v>
      </c>
      <c r="K28" s="28">
        <f t="shared" si="5"/>
        <v>95.4</v>
      </c>
      <c r="L28" s="28" t="str">
        <f t="shared" si="6"/>
        <v>A</v>
      </c>
      <c r="M28" s="28">
        <f t="shared" si="7"/>
        <v>95.4</v>
      </c>
      <c r="N28" s="28" t="str">
        <f t="shared" si="8"/>
        <v>A</v>
      </c>
      <c r="O28" s="36">
        <v>1</v>
      </c>
      <c r="P28" s="28" t="str">
        <f t="shared" si="9"/>
        <v>Sangat terampil dalam menyusun laporan keuangan perusahaan dagang</v>
      </c>
      <c r="Q28" s="39"/>
      <c r="R28" s="39" t="s">
        <v>8</v>
      </c>
      <c r="S28" s="18"/>
      <c r="T28" s="1">
        <v>85</v>
      </c>
      <c r="U28" s="1">
        <v>86</v>
      </c>
      <c r="V28" s="1">
        <v>98</v>
      </c>
      <c r="W28" s="1"/>
      <c r="X28" s="1"/>
      <c r="Y28" s="1"/>
      <c r="Z28" s="1"/>
      <c r="AA28" s="1"/>
      <c r="AB28" s="1"/>
      <c r="AC28" s="1"/>
      <c r="AD28" s="1"/>
      <c r="AE28" s="18"/>
      <c r="AF28" s="1">
        <v>100</v>
      </c>
      <c r="AG28" s="1">
        <v>90</v>
      </c>
      <c r="AH28" s="1">
        <v>90</v>
      </c>
      <c r="AI28" s="1">
        <v>100</v>
      </c>
      <c r="AJ28" s="1">
        <v>97</v>
      </c>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c r="A29" s="19">
        <v>19</v>
      </c>
      <c r="B29" s="19">
        <v>90971</v>
      </c>
      <c r="C29" s="19" t="s">
        <v>133</v>
      </c>
      <c r="D29" s="18"/>
      <c r="E29" s="28">
        <f t="shared" si="0"/>
        <v>89</v>
      </c>
      <c r="F29" s="28" t="str">
        <f t="shared" si="1"/>
        <v>A</v>
      </c>
      <c r="G29" s="28">
        <f t="shared" si="2"/>
        <v>89</v>
      </c>
      <c r="H29" s="28" t="str">
        <f t="shared" si="3"/>
        <v>A</v>
      </c>
      <c r="I29" s="36">
        <v>1</v>
      </c>
      <c r="J29" s="28" t="str">
        <f t="shared" si="4"/>
        <v>Memilki kemampuan dalam menganalisis konsep  akuntansi perusahaan dagang , dan siklus akuntansi perusahaan dagang, menjelaskan proses pembukuan akuntansi perusahaan jasa</v>
      </c>
      <c r="K29" s="28">
        <f t="shared" si="5"/>
        <v>95.4</v>
      </c>
      <c r="L29" s="28" t="str">
        <f t="shared" si="6"/>
        <v>A</v>
      </c>
      <c r="M29" s="28">
        <f t="shared" si="7"/>
        <v>95.4</v>
      </c>
      <c r="N29" s="28" t="str">
        <f t="shared" si="8"/>
        <v>A</v>
      </c>
      <c r="O29" s="36">
        <v>1</v>
      </c>
      <c r="P29" s="28" t="str">
        <f t="shared" si="9"/>
        <v>Sangat terampil dalam menyusun laporan keuangan perusahaan dagang</v>
      </c>
      <c r="Q29" s="39"/>
      <c r="R29" s="39" t="s">
        <v>8</v>
      </c>
      <c r="S29" s="18"/>
      <c r="T29" s="1">
        <v>80</v>
      </c>
      <c r="U29" s="1">
        <v>88</v>
      </c>
      <c r="V29" s="1">
        <v>98</v>
      </c>
      <c r="W29" s="1"/>
      <c r="X29" s="1"/>
      <c r="Y29" s="1"/>
      <c r="Z29" s="1"/>
      <c r="AA29" s="1"/>
      <c r="AB29" s="1"/>
      <c r="AC29" s="1"/>
      <c r="AD29" s="1"/>
      <c r="AE29" s="18"/>
      <c r="AF29" s="1">
        <v>100</v>
      </c>
      <c r="AG29" s="1">
        <v>90</v>
      </c>
      <c r="AH29" s="1">
        <v>90</v>
      </c>
      <c r="AI29" s="1">
        <v>100</v>
      </c>
      <c r="AJ29" s="1">
        <v>97</v>
      </c>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35949</v>
      </c>
      <c r="FK29" s="41">
        <v>35959</v>
      </c>
    </row>
    <row r="30" spans="1:167">
      <c r="A30" s="19">
        <v>20</v>
      </c>
      <c r="B30" s="19">
        <v>90985</v>
      </c>
      <c r="C30" s="19" t="s">
        <v>134</v>
      </c>
      <c r="D30" s="18"/>
      <c r="E30" s="28">
        <f t="shared" si="0"/>
        <v>89</v>
      </c>
      <c r="F30" s="28" t="str">
        <f t="shared" si="1"/>
        <v>A</v>
      </c>
      <c r="G30" s="28">
        <f t="shared" si="2"/>
        <v>89</v>
      </c>
      <c r="H30" s="28" t="str">
        <f t="shared" si="3"/>
        <v>A</v>
      </c>
      <c r="I30" s="36">
        <v>1</v>
      </c>
      <c r="J30" s="28" t="str">
        <f t="shared" si="4"/>
        <v>Memilki kemampuan dalam menganalisis konsep  akuntansi perusahaan dagang , dan siklus akuntansi perusahaan dagang, menjelaskan proses pembukuan akuntansi perusahaan jasa</v>
      </c>
      <c r="K30" s="28">
        <f t="shared" si="5"/>
        <v>94.4</v>
      </c>
      <c r="L30" s="28" t="str">
        <f t="shared" si="6"/>
        <v>A</v>
      </c>
      <c r="M30" s="28">
        <f t="shared" si="7"/>
        <v>94.4</v>
      </c>
      <c r="N30" s="28" t="str">
        <f t="shared" si="8"/>
        <v>A</v>
      </c>
      <c r="O30" s="36">
        <v>1</v>
      </c>
      <c r="P30" s="28" t="str">
        <f t="shared" si="9"/>
        <v>Sangat terampil dalam menyusun laporan keuangan perusahaan dagang</v>
      </c>
      <c r="Q30" s="39"/>
      <c r="R30" s="39" t="s">
        <v>8</v>
      </c>
      <c r="S30" s="18"/>
      <c r="T30" s="1">
        <v>80</v>
      </c>
      <c r="U30" s="1">
        <v>88</v>
      </c>
      <c r="V30" s="1">
        <v>98</v>
      </c>
      <c r="W30" s="1"/>
      <c r="X30" s="1"/>
      <c r="Y30" s="1"/>
      <c r="Z30" s="1"/>
      <c r="AA30" s="1"/>
      <c r="AB30" s="1"/>
      <c r="AC30" s="1"/>
      <c r="AD30" s="1"/>
      <c r="AE30" s="18"/>
      <c r="AF30" s="1">
        <v>100</v>
      </c>
      <c r="AG30" s="1">
        <v>90</v>
      </c>
      <c r="AH30" s="1">
        <v>90</v>
      </c>
      <c r="AI30" s="1">
        <v>95</v>
      </c>
      <c r="AJ30" s="1">
        <v>97</v>
      </c>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c r="A31" s="19">
        <v>21</v>
      </c>
      <c r="B31" s="19">
        <v>90999</v>
      </c>
      <c r="C31" s="19" t="s">
        <v>135</v>
      </c>
      <c r="D31" s="18"/>
      <c r="E31" s="28">
        <f t="shared" si="0"/>
        <v>92</v>
      </c>
      <c r="F31" s="28" t="str">
        <f t="shared" si="1"/>
        <v>A</v>
      </c>
      <c r="G31" s="28">
        <f t="shared" si="2"/>
        <v>92</v>
      </c>
      <c r="H31" s="28" t="str">
        <f t="shared" si="3"/>
        <v>A</v>
      </c>
      <c r="I31" s="36">
        <v>1</v>
      </c>
      <c r="J31" s="28" t="str">
        <f t="shared" si="4"/>
        <v>Memilki kemampuan dalam menganalisis konsep  akuntansi perusahaan dagang , dan siklus akuntansi perusahaan dagang, menjelaskan proses pembukuan akuntansi perusahaan jasa</v>
      </c>
      <c r="K31" s="28">
        <f t="shared" si="5"/>
        <v>95.4</v>
      </c>
      <c r="L31" s="28" t="str">
        <f t="shared" si="6"/>
        <v>A</v>
      </c>
      <c r="M31" s="28">
        <f t="shared" si="7"/>
        <v>95.4</v>
      </c>
      <c r="N31" s="28" t="str">
        <f t="shared" si="8"/>
        <v>A</v>
      </c>
      <c r="O31" s="36">
        <v>1</v>
      </c>
      <c r="P31" s="28" t="str">
        <f t="shared" si="9"/>
        <v>Sangat terampil dalam menyusun laporan keuangan perusahaan dagang</v>
      </c>
      <c r="Q31" s="39"/>
      <c r="R31" s="39" t="s">
        <v>8</v>
      </c>
      <c r="S31" s="18"/>
      <c r="T31" s="1">
        <v>90</v>
      </c>
      <c r="U31" s="1">
        <v>88</v>
      </c>
      <c r="V31" s="1">
        <v>98</v>
      </c>
      <c r="W31" s="1"/>
      <c r="X31" s="1"/>
      <c r="Y31" s="1"/>
      <c r="Z31" s="1"/>
      <c r="AA31" s="1"/>
      <c r="AB31" s="1"/>
      <c r="AC31" s="1"/>
      <c r="AD31" s="1"/>
      <c r="AE31" s="18"/>
      <c r="AF31" s="1">
        <v>100</v>
      </c>
      <c r="AG31" s="1">
        <v>90</v>
      </c>
      <c r="AH31" s="1">
        <v>90</v>
      </c>
      <c r="AI31" s="1">
        <v>100</v>
      </c>
      <c r="AJ31" s="1">
        <v>97</v>
      </c>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35950</v>
      </c>
      <c r="FK31" s="41">
        <v>35960</v>
      </c>
    </row>
    <row r="32" spans="1:167">
      <c r="A32" s="19">
        <v>22</v>
      </c>
      <c r="B32" s="19">
        <v>91012</v>
      </c>
      <c r="C32" s="19" t="s">
        <v>136</v>
      </c>
      <c r="D32" s="18"/>
      <c r="E32" s="28">
        <f t="shared" si="0"/>
        <v>89</v>
      </c>
      <c r="F32" s="28" t="str">
        <f t="shared" si="1"/>
        <v>A</v>
      </c>
      <c r="G32" s="28">
        <f t="shared" si="2"/>
        <v>89</v>
      </c>
      <c r="H32" s="28" t="str">
        <f t="shared" si="3"/>
        <v>A</v>
      </c>
      <c r="I32" s="36">
        <v>1</v>
      </c>
      <c r="J32" s="28" t="str">
        <f t="shared" si="4"/>
        <v>Memilki kemampuan dalam menganalisis konsep  akuntansi perusahaan dagang , dan siklus akuntansi perusahaan dagang, menjelaskan proses pembukuan akuntansi perusahaan jasa</v>
      </c>
      <c r="K32" s="28">
        <f t="shared" si="5"/>
        <v>94.4</v>
      </c>
      <c r="L32" s="28" t="str">
        <f t="shared" si="6"/>
        <v>A</v>
      </c>
      <c r="M32" s="28">
        <f t="shared" si="7"/>
        <v>94.4</v>
      </c>
      <c r="N32" s="28" t="str">
        <f t="shared" si="8"/>
        <v>A</v>
      </c>
      <c r="O32" s="36">
        <v>1</v>
      </c>
      <c r="P32" s="28" t="str">
        <f t="shared" si="9"/>
        <v>Sangat terampil dalam menyusun laporan keuangan perusahaan dagang</v>
      </c>
      <c r="Q32" s="39"/>
      <c r="R32" s="39" t="s">
        <v>8</v>
      </c>
      <c r="S32" s="18"/>
      <c r="T32" s="1">
        <v>80</v>
      </c>
      <c r="U32" s="1">
        <v>88</v>
      </c>
      <c r="V32" s="1">
        <v>98</v>
      </c>
      <c r="W32" s="1"/>
      <c r="X32" s="1"/>
      <c r="Y32" s="1"/>
      <c r="Z32" s="1"/>
      <c r="AA32" s="1"/>
      <c r="AB32" s="1"/>
      <c r="AC32" s="1"/>
      <c r="AD32" s="1"/>
      <c r="AE32" s="18"/>
      <c r="AF32" s="1">
        <v>100</v>
      </c>
      <c r="AG32" s="1">
        <v>90</v>
      </c>
      <c r="AH32" s="1">
        <v>90</v>
      </c>
      <c r="AI32" s="1">
        <v>95</v>
      </c>
      <c r="AJ32" s="1">
        <v>97</v>
      </c>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c r="A33" s="19">
        <v>23</v>
      </c>
      <c r="B33" s="19">
        <v>91025</v>
      </c>
      <c r="C33" s="19" t="s">
        <v>137</v>
      </c>
      <c r="D33" s="18"/>
      <c r="E33" s="28">
        <f t="shared" si="0"/>
        <v>92</v>
      </c>
      <c r="F33" s="28" t="str">
        <f t="shared" si="1"/>
        <v>A</v>
      </c>
      <c r="G33" s="28">
        <f t="shared" si="2"/>
        <v>92</v>
      </c>
      <c r="H33" s="28" t="str">
        <f t="shared" si="3"/>
        <v>A</v>
      </c>
      <c r="I33" s="36">
        <v>1</v>
      </c>
      <c r="J33" s="28" t="str">
        <f t="shared" si="4"/>
        <v>Memilki kemampuan dalam menganalisis konsep  akuntansi perusahaan dagang , dan siklus akuntansi perusahaan dagang, menjelaskan proses pembukuan akuntansi perusahaan jasa</v>
      </c>
      <c r="K33" s="28">
        <f t="shared" si="5"/>
        <v>95.4</v>
      </c>
      <c r="L33" s="28" t="str">
        <f t="shared" si="6"/>
        <v>A</v>
      </c>
      <c r="M33" s="28">
        <f t="shared" si="7"/>
        <v>95.4</v>
      </c>
      <c r="N33" s="28" t="str">
        <f t="shared" si="8"/>
        <v>A</v>
      </c>
      <c r="O33" s="36">
        <v>1</v>
      </c>
      <c r="P33" s="28" t="str">
        <f t="shared" si="9"/>
        <v>Sangat terampil dalam menyusun laporan keuangan perusahaan dagang</v>
      </c>
      <c r="Q33" s="39"/>
      <c r="R33" s="39" t="s">
        <v>8</v>
      </c>
      <c r="S33" s="18"/>
      <c r="T33" s="1">
        <v>86</v>
      </c>
      <c r="U33" s="1">
        <v>90</v>
      </c>
      <c r="V33" s="1">
        <v>100</v>
      </c>
      <c r="W33" s="1"/>
      <c r="X33" s="1"/>
      <c r="Y33" s="1"/>
      <c r="Z33" s="1"/>
      <c r="AA33" s="1"/>
      <c r="AB33" s="1"/>
      <c r="AC33" s="1"/>
      <c r="AD33" s="1"/>
      <c r="AE33" s="18"/>
      <c r="AF33" s="1">
        <v>100</v>
      </c>
      <c r="AG33" s="1">
        <v>90</v>
      </c>
      <c r="AH33" s="1">
        <v>90</v>
      </c>
      <c r="AI33" s="1">
        <v>100</v>
      </c>
      <c r="AJ33" s="1">
        <v>97</v>
      </c>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c r="A34" s="19">
        <v>24</v>
      </c>
      <c r="B34" s="19">
        <v>91038</v>
      </c>
      <c r="C34" s="19" t="s">
        <v>138</v>
      </c>
      <c r="D34" s="18"/>
      <c r="E34" s="28">
        <f t="shared" si="0"/>
        <v>88</v>
      </c>
      <c r="F34" s="28" t="str">
        <f t="shared" si="1"/>
        <v>A</v>
      </c>
      <c r="G34" s="28">
        <f t="shared" si="2"/>
        <v>88</v>
      </c>
      <c r="H34" s="28" t="str">
        <f t="shared" si="3"/>
        <v>A</v>
      </c>
      <c r="I34" s="36">
        <v>1</v>
      </c>
      <c r="J34" s="28" t="str">
        <f t="shared" si="4"/>
        <v>Memilki kemampuan dalam menganalisis konsep  akuntansi perusahaan dagang , dan siklus akuntansi perusahaan dagang, menjelaskan proses pembukuan akuntansi perusahaan jasa</v>
      </c>
      <c r="K34" s="28">
        <f t="shared" si="5"/>
        <v>93</v>
      </c>
      <c r="L34" s="28" t="str">
        <f t="shared" si="6"/>
        <v>A</v>
      </c>
      <c r="M34" s="28">
        <f t="shared" si="7"/>
        <v>93</v>
      </c>
      <c r="N34" s="28" t="str">
        <f t="shared" si="8"/>
        <v>A</v>
      </c>
      <c r="O34" s="36">
        <v>1</v>
      </c>
      <c r="P34" s="28" t="str">
        <f t="shared" si="9"/>
        <v>Sangat terampil dalam menyusun laporan keuangan perusahaan dagang</v>
      </c>
      <c r="Q34" s="39"/>
      <c r="R34" s="39" t="s">
        <v>8</v>
      </c>
      <c r="S34" s="18"/>
      <c r="T34" s="1">
        <v>90</v>
      </c>
      <c r="U34" s="1">
        <v>86</v>
      </c>
      <c r="V34" s="1">
        <v>87</v>
      </c>
      <c r="W34" s="1"/>
      <c r="X34" s="1"/>
      <c r="Y34" s="1"/>
      <c r="Z34" s="1"/>
      <c r="AA34" s="1"/>
      <c r="AB34" s="1"/>
      <c r="AC34" s="1"/>
      <c r="AD34" s="1"/>
      <c r="AE34" s="18"/>
      <c r="AF34" s="1">
        <v>100</v>
      </c>
      <c r="AG34" s="1">
        <v>90</v>
      </c>
      <c r="AH34" s="1">
        <v>90</v>
      </c>
      <c r="AI34" s="1">
        <v>100</v>
      </c>
      <c r="AJ34" s="1">
        <v>85</v>
      </c>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c r="A35" s="19">
        <v>25</v>
      </c>
      <c r="B35" s="19">
        <v>91052</v>
      </c>
      <c r="C35" s="19" t="s">
        <v>139</v>
      </c>
      <c r="D35" s="18"/>
      <c r="E35" s="28">
        <f t="shared" si="0"/>
        <v>86</v>
      </c>
      <c r="F35" s="28" t="str">
        <f t="shared" si="1"/>
        <v>A</v>
      </c>
      <c r="G35" s="28">
        <f t="shared" si="2"/>
        <v>86</v>
      </c>
      <c r="H35" s="28" t="str">
        <f t="shared" si="3"/>
        <v>A</v>
      </c>
      <c r="I35" s="36">
        <v>1</v>
      </c>
      <c r="J35" s="28" t="str">
        <f t="shared" si="4"/>
        <v>Memilki kemampuan dalam menganalisis konsep  akuntansi perusahaan dagang , dan siklus akuntansi perusahaan dagang, menjelaskan proses pembukuan akuntansi perusahaan jasa</v>
      </c>
      <c r="K35" s="28">
        <f t="shared" si="5"/>
        <v>90.2</v>
      </c>
      <c r="L35" s="28" t="str">
        <f t="shared" si="6"/>
        <v>A</v>
      </c>
      <c r="M35" s="28">
        <f t="shared" si="7"/>
        <v>90.2</v>
      </c>
      <c r="N35" s="28" t="str">
        <f t="shared" si="8"/>
        <v>A</v>
      </c>
      <c r="O35" s="36">
        <v>1</v>
      </c>
      <c r="P35" s="28" t="str">
        <f t="shared" si="9"/>
        <v>Sangat terampil dalam menyusun laporan keuangan perusahaan dagang</v>
      </c>
      <c r="Q35" s="39"/>
      <c r="R35" s="39" t="s">
        <v>8</v>
      </c>
      <c r="S35" s="18"/>
      <c r="T35" s="1">
        <v>80</v>
      </c>
      <c r="U35" s="1">
        <v>80</v>
      </c>
      <c r="V35" s="1">
        <v>97</v>
      </c>
      <c r="W35" s="1"/>
      <c r="X35" s="1"/>
      <c r="Y35" s="1"/>
      <c r="Z35" s="1"/>
      <c r="AA35" s="1"/>
      <c r="AB35" s="1"/>
      <c r="AC35" s="1"/>
      <c r="AD35" s="1"/>
      <c r="AE35" s="18"/>
      <c r="AF35" s="1">
        <v>100</v>
      </c>
      <c r="AG35" s="1">
        <v>85</v>
      </c>
      <c r="AH35" s="1">
        <v>85</v>
      </c>
      <c r="AI35" s="1">
        <v>85</v>
      </c>
      <c r="AJ35" s="1">
        <v>96</v>
      </c>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c r="A36" s="19">
        <v>26</v>
      </c>
      <c r="B36" s="19">
        <v>91066</v>
      </c>
      <c r="C36" s="19" t="s">
        <v>140</v>
      </c>
      <c r="D36" s="18"/>
      <c r="E36" s="28">
        <f t="shared" si="0"/>
        <v>92</v>
      </c>
      <c r="F36" s="28" t="str">
        <f t="shared" si="1"/>
        <v>A</v>
      </c>
      <c r="G36" s="28">
        <f t="shared" si="2"/>
        <v>92</v>
      </c>
      <c r="H36" s="28" t="str">
        <f t="shared" si="3"/>
        <v>A</v>
      </c>
      <c r="I36" s="36">
        <v>1</v>
      </c>
      <c r="J36" s="28" t="str">
        <f t="shared" si="4"/>
        <v>Memilki kemampuan dalam menganalisis konsep  akuntansi perusahaan dagang , dan siklus akuntansi perusahaan dagang, menjelaskan proses pembukuan akuntansi perusahaan jasa</v>
      </c>
      <c r="K36" s="28">
        <f t="shared" si="5"/>
        <v>94.6</v>
      </c>
      <c r="L36" s="28" t="str">
        <f t="shared" si="6"/>
        <v>A</v>
      </c>
      <c r="M36" s="28">
        <f t="shared" si="7"/>
        <v>94.6</v>
      </c>
      <c r="N36" s="28" t="str">
        <f t="shared" si="8"/>
        <v>A</v>
      </c>
      <c r="O36" s="36">
        <v>1</v>
      </c>
      <c r="P36" s="28" t="str">
        <f t="shared" si="9"/>
        <v>Sangat terampil dalam menyusun laporan keuangan perusahaan dagang</v>
      </c>
      <c r="Q36" s="39"/>
      <c r="R36" s="39" t="s">
        <v>8</v>
      </c>
      <c r="S36" s="18"/>
      <c r="T36" s="1">
        <v>80</v>
      </c>
      <c r="U36" s="1">
        <v>95</v>
      </c>
      <c r="V36" s="1">
        <v>100</v>
      </c>
      <c r="W36" s="1"/>
      <c r="X36" s="1"/>
      <c r="Y36" s="1"/>
      <c r="Z36" s="1"/>
      <c r="AA36" s="1"/>
      <c r="AB36" s="1"/>
      <c r="AC36" s="1"/>
      <c r="AD36" s="1"/>
      <c r="AE36" s="18"/>
      <c r="AF36" s="1">
        <v>100</v>
      </c>
      <c r="AG36" s="1">
        <v>90</v>
      </c>
      <c r="AH36" s="1">
        <v>90</v>
      </c>
      <c r="AI36" s="1">
        <v>95</v>
      </c>
      <c r="AJ36" s="1">
        <v>98</v>
      </c>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c r="A37" s="19">
        <v>27</v>
      </c>
      <c r="B37" s="19">
        <v>91080</v>
      </c>
      <c r="C37" s="19" t="s">
        <v>141</v>
      </c>
      <c r="D37" s="18"/>
      <c r="E37" s="28">
        <f t="shared" si="0"/>
        <v>93</v>
      </c>
      <c r="F37" s="28" t="str">
        <f t="shared" si="1"/>
        <v>A</v>
      </c>
      <c r="G37" s="28">
        <f t="shared" si="2"/>
        <v>93</v>
      </c>
      <c r="H37" s="28" t="str">
        <f t="shared" si="3"/>
        <v>A</v>
      </c>
      <c r="I37" s="36">
        <v>1</v>
      </c>
      <c r="J37" s="28" t="str">
        <f t="shared" si="4"/>
        <v>Memilki kemampuan dalam menganalisis konsep  akuntansi perusahaan dagang , dan siklus akuntansi perusahaan dagang, menjelaskan proses pembukuan akuntansi perusahaan jasa</v>
      </c>
      <c r="K37" s="28">
        <f t="shared" si="5"/>
        <v>95.4</v>
      </c>
      <c r="L37" s="28" t="str">
        <f t="shared" si="6"/>
        <v>A</v>
      </c>
      <c r="M37" s="28">
        <f t="shared" si="7"/>
        <v>95.4</v>
      </c>
      <c r="N37" s="28" t="str">
        <f t="shared" si="8"/>
        <v>A</v>
      </c>
      <c r="O37" s="36">
        <v>1</v>
      </c>
      <c r="P37" s="28" t="str">
        <f t="shared" si="9"/>
        <v>Sangat terampil dalam menyusun laporan keuangan perusahaan dagang</v>
      </c>
      <c r="Q37" s="39"/>
      <c r="R37" s="39" t="s">
        <v>8</v>
      </c>
      <c r="S37" s="18"/>
      <c r="T37" s="1">
        <v>90</v>
      </c>
      <c r="U37" s="1">
        <v>88</v>
      </c>
      <c r="V37" s="1">
        <v>100</v>
      </c>
      <c r="W37" s="1"/>
      <c r="X37" s="1"/>
      <c r="Y37" s="1"/>
      <c r="Z37" s="1"/>
      <c r="AA37" s="1"/>
      <c r="AB37" s="1"/>
      <c r="AC37" s="1"/>
      <c r="AD37" s="1"/>
      <c r="AE37" s="18"/>
      <c r="AF37" s="1">
        <v>100</v>
      </c>
      <c r="AG37" s="1">
        <v>90</v>
      </c>
      <c r="AH37" s="1">
        <v>90</v>
      </c>
      <c r="AI37" s="1">
        <v>100</v>
      </c>
      <c r="AJ37" s="1">
        <v>97</v>
      </c>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c r="A38" s="19">
        <v>28</v>
      </c>
      <c r="B38" s="19">
        <v>91093</v>
      </c>
      <c r="C38" s="19" t="s">
        <v>142</v>
      </c>
      <c r="D38" s="18"/>
      <c r="E38" s="28">
        <f t="shared" si="0"/>
        <v>90</v>
      </c>
      <c r="F38" s="28" t="str">
        <f t="shared" si="1"/>
        <v>A</v>
      </c>
      <c r="G38" s="28">
        <f t="shared" si="2"/>
        <v>90</v>
      </c>
      <c r="H38" s="28" t="str">
        <f t="shared" si="3"/>
        <v>A</v>
      </c>
      <c r="I38" s="36">
        <v>1</v>
      </c>
      <c r="J38" s="28" t="str">
        <f t="shared" si="4"/>
        <v>Memilki kemampuan dalam menganalisis konsep  akuntansi perusahaan dagang , dan siklus akuntansi perusahaan dagang, menjelaskan proses pembukuan akuntansi perusahaan jasa</v>
      </c>
      <c r="K38" s="28">
        <f t="shared" si="5"/>
        <v>95.4</v>
      </c>
      <c r="L38" s="28" t="str">
        <f t="shared" si="6"/>
        <v>A</v>
      </c>
      <c r="M38" s="28">
        <f t="shared" si="7"/>
        <v>95.4</v>
      </c>
      <c r="N38" s="28" t="str">
        <f t="shared" si="8"/>
        <v>A</v>
      </c>
      <c r="O38" s="36">
        <v>1</v>
      </c>
      <c r="P38" s="28" t="str">
        <f t="shared" si="9"/>
        <v>Sangat terampil dalam menyusun laporan keuangan perusahaan dagang</v>
      </c>
      <c r="Q38" s="39"/>
      <c r="R38" s="39" t="s">
        <v>8</v>
      </c>
      <c r="S38" s="18"/>
      <c r="T38" s="1">
        <v>85</v>
      </c>
      <c r="U38" s="1">
        <v>88</v>
      </c>
      <c r="V38" s="1">
        <v>98</v>
      </c>
      <c r="W38" s="1"/>
      <c r="X38" s="1"/>
      <c r="Y38" s="1"/>
      <c r="Z38" s="1"/>
      <c r="AA38" s="1"/>
      <c r="AB38" s="1"/>
      <c r="AC38" s="1"/>
      <c r="AD38" s="1"/>
      <c r="AE38" s="18"/>
      <c r="AF38" s="1">
        <v>100</v>
      </c>
      <c r="AG38" s="1">
        <v>90</v>
      </c>
      <c r="AH38" s="1">
        <v>90</v>
      </c>
      <c r="AI38" s="1">
        <v>100</v>
      </c>
      <c r="AJ38" s="1">
        <v>97</v>
      </c>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c r="A39" s="19">
        <v>29</v>
      </c>
      <c r="B39" s="19">
        <v>91107</v>
      </c>
      <c r="C39" s="19" t="s">
        <v>143</v>
      </c>
      <c r="D39" s="18"/>
      <c r="E39" s="28">
        <f t="shared" si="0"/>
        <v>92</v>
      </c>
      <c r="F39" s="28" t="str">
        <f t="shared" si="1"/>
        <v>A</v>
      </c>
      <c r="G39" s="28">
        <f t="shared" si="2"/>
        <v>92</v>
      </c>
      <c r="H39" s="28" t="str">
        <f t="shared" si="3"/>
        <v>A</v>
      </c>
      <c r="I39" s="36">
        <v>1</v>
      </c>
      <c r="J39" s="28" t="str">
        <f t="shared" si="4"/>
        <v>Memilki kemampuan dalam menganalisis konsep  akuntansi perusahaan dagang , dan siklus akuntansi perusahaan dagang, menjelaskan proses pembukuan akuntansi perusahaan jasa</v>
      </c>
      <c r="K39" s="28">
        <f t="shared" si="5"/>
        <v>94.4</v>
      </c>
      <c r="L39" s="28" t="str">
        <f t="shared" si="6"/>
        <v>A</v>
      </c>
      <c r="M39" s="28">
        <f t="shared" si="7"/>
        <v>94.4</v>
      </c>
      <c r="N39" s="28" t="str">
        <f t="shared" si="8"/>
        <v>A</v>
      </c>
      <c r="O39" s="36">
        <v>1</v>
      </c>
      <c r="P39" s="28" t="str">
        <f t="shared" si="9"/>
        <v>Sangat terampil dalam menyusun laporan keuangan perusahaan dagang</v>
      </c>
      <c r="Q39" s="39"/>
      <c r="R39" s="39" t="s">
        <v>8</v>
      </c>
      <c r="S39" s="18"/>
      <c r="T39" s="1">
        <v>87</v>
      </c>
      <c r="U39" s="1">
        <v>88</v>
      </c>
      <c r="V39" s="1">
        <v>100</v>
      </c>
      <c r="W39" s="1"/>
      <c r="X39" s="1"/>
      <c r="Y39" s="1"/>
      <c r="Z39" s="1"/>
      <c r="AA39" s="1"/>
      <c r="AB39" s="1"/>
      <c r="AC39" s="1"/>
      <c r="AD39" s="1"/>
      <c r="AE39" s="18"/>
      <c r="AF39" s="1">
        <v>100</v>
      </c>
      <c r="AG39" s="1">
        <v>90</v>
      </c>
      <c r="AH39" s="1">
        <v>90</v>
      </c>
      <c r="AI39" s="1">
        <v>95</v>
      </c>
      <c r="AJ39" s="1">
        <v>97</v>
      </c>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c r="A40" s="19">
        <v>30</v>
      </c>
      <c r="B40" s="19">
        <v>91121</v>
      </c>
      <c r="C40" s="19" t="s">
        <v>144</v>
      </c>
      <c r="D40" s="18"/>
      <c r="E40" s="28">
        <f t="shared" si="0"/>
        <v>95</v>
      </c>
      <c r="F40" s="28" t="str">
        <f t="shared" si="1"/>
        <v>A</v>
      </c>
      <c r="G40" s="28">
        <f t="shared" si="2"/>
        <v>95</v>
      </c>
      <c r="H40" s="28" t="str">
        <f t="shared" si="3"/>
        <v>A</v>
      </c>
      <c r="I40" s="36">
        <v>1</v>
      </c>
      <c r="J40" s="28" t="str">
        <f t="shared" si="4"/>
        <v>Memilki kemampuan dalam menganalisis konsep  akuntansi perusahaan dagang , dan siklus akuntansi perusahaan dagang, menjelaskan proses pembukuan akuntansi perusahaan jasa</v>
      </c>
      <c r="K40" s="28">
        <f t="shared" si="5"/>
        <v>97.6</v>
      </c>
      <c r="L40" s="28" t="str">
        <f t="shared" si="6"/>
        <v>A</v>
      </c>
      <c r="M40" s="28">
        <f t="shared" si="7"/>
        <v>97.6</v>
      </c>
      <c r="N40" s="28" t="str">
        <f t="shared" si="8"/>
        <v>A</v>
      </c>
      <c r="O40" s="36">
        <v>1</v>
      </c>
      <c r="P40" s="28" t="str">
        <f t="shared" si="9"/>
        <v>Sangat terampil dalam menyusun laporan keuangan perusahaan dagang</v>
      </c>
      <c r="Q40" s="39"/>
      <c r="R40" s="39" t="s">
        <v>8</v>
      </c>
      <c r="S40" s="18"/>
      <c r="T40" s="1">
        <v>90</v>
      </c>
      <c r="U40" s="1">
        <v>94</v>
      </c>
      <c r="V40" s="1">
        <v>100</v>
      </c>
      <c r="W40" s="1"/>
      <c r="X40" s="1"/>
      <c r="Y40" s="1"/>
      <c r="Z40" s="1"/>
      <c r="AA40" s="1"/>
      <c r="AB40" s="1"/>
      <c r="AC40" s="1"/>
      <c r="AD40" s="1"/>
      <c r="AE40" s="18"/>
      <c r="AF40" s="1">
        <v>100</v>
      </c>
      <c r="AG40" s="1">
        <v>90</v>
      </c>
      <c r="AH40" s="1">
        <v>100</v>
      </c>
      <c r="AI40" s="1">
        <v>100</v>
      </c>
      <c r="AJ40" s="1">
        <v>98</v>
      </c>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c r="A41" s="19">
        <v>31</v>
      </c>
      <c r="B41" s="19">
        <v>91134</v>
      </c>
      <c r="C41" s="19" t="s">
        <v>145</v>
      </c>
      <c r="D41" s="18"/>
      <c r="E41" s="28">
        <f t="shared" si="0"/>
        <v>93</v>
      </c>
      <c r="F41" s="28" t="str">
        <f t="shared" si="1"/>
        <v>A</v>
      </c>
      <c r="G41" s="28">
        <f t="shared" si="2"/>
        <v>93</v>
      </c>
      <c r="H41" s="28" t="str">
        <f t="shared" si="3"/>
        <v>A</v>
      </c>
      <c r="I41" s="36">
        <v>1</v>
      </c>
      <c r="J41" s="28" t="str">
        <f t="shared" si="4"/>
        <v>Memilki kemampuan dalam menganalisis konsep  akuntansi perusahaan dagang , dan siklus akuntansi perusahaan dagang, menjelaskan proses pembukuan akuntansi perusahaan jasa</v>
      </c>
      <c r="K41" s="28">
        <f t="shared" si="5"/>
        <v>95.6</v>
      </c>
      <c r="L41" s="28" t="str">
        <f t="shared" si="6"/>
        <v>A</v>
      </c>
      <c r="M41" s="28">
        <f t="shared" si="7"/>
        <v>95.6</v>
      </c>
      <c r="N41" s="28" t="str">
        <f t="shared" si="8"/>
        <v>A</v>
      </c>
      <c r="O41" s="36">
        <v>1</v>
      </c>
      <c r="P41" s="28" t="str">
        <f t="shared" si="9"/>
        <v>Sangat terampil dalam menyusun laporan keuangan perusahaan dagang</v>
      </c>
      <c r="Q41" s="39"/>
      <c r="R41" s="39" t="s">
        <v>8</v>
      </c>
      <c r="S41" s="18"/>
      <c r="T41" s="1">
        <v>85</v>
      </c>
      <c r="U41" s="1">
        <v>94</v>
      </c>
      <c r="V41" s="1">
        <v>100</v>
      </c>
      <c r="W41" s="1"/>
      <c r="X41" s="1"/>
      <c r="Y41" s="1"/>
      <c r="Z41" s="1"/>
      <c r="AA41" s="1"/>
      <c r="AB41" s="1"/>
      <c r="AC41" s="1"/>
      <c r="AD41" s="1"/>
      <c r="AE41" s="18"/>
      <c r="AF41" s="1">
        <v>100</v>
      </c>
      <c r="AG41" s="1">
        <v>90</v>
      </c>
      <c r="AH41" s="1">
        <v>90</v>
      </c>
      <c r="AI41" s="1">
        <v>100</v>
      </c>
      <c r="AJ41" s="1">
        <v>98</v>
      </c>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c r="A42" s="19">
        <v>32</v>
      </c>
      <c r="B42" s="19">
        <v>91148</v>
      </c>
      <c r="C42" s="19" t="s">
        <v>146</v>
      </c>
      <c r="D42" s="18"/>
      <c r="E42" s="28">
        <f t="shared" si="0"/>
        <v>89</v>
      </c>
      <c r="F42" s="28" t="str">
        <f t="shared" si="1"/>
        <v>A</v>
      </c>
      <c r="G42" s="28">
        <f t="shared" si="2"/>
        <v>89</v>
      </c>
      <c r="H42" s="28" t="str">
        <f t="shared" si="3"/>
        <v>A</v>
      </c>
      <c r="I42" s="36">
        <v>1</v>
      </c>
      <c r="J42" s="28" t="str">
        <f t="shared" si="4"/>
        <v>Memilki kemampuan dalam menganalisis konsep  akuntansi perusahaan dagang , dan siklus akuntansi perusahaan dagang, menjelaskan proses pembukuan akuntansi perusahaan jasa</v>
      </c>
      <c r="K42" s="28">
        <f t="shared" si="5"/>
        <v>93.4</v>
      </c>
      <c r="L42" s="28" t="str">
        <f t="shared" si="6"/>
        <v>A</v>
      </c>
      <c r="M42" s="28">
        <f t="shared" si="7"/>
        <v>93.4</v>
      </c>
      <c r="N42" s="28" t="str">
        <f t="shared" si="8"/>
        <v>A</v>
      </c>
      <c r="O42" s="36">
        <v>1</v>
      </c>
      <c r="P42" s="28" t="str">
        <f t="shared" si="9"/>
        <v>Sangat terampil dalam menyusun laporan keuangan perusahaan dagang</v>
      </c>
      <c r="Q42" s="39"/>
      <c r="R42" s="39" t="s">
        <v>8</v>
      </c>
      <c r="S42" s="18"/>
      <c r="T42" s="1">
        <v>80</v>
      </c>
      <c r="U42" s="1">
        <v>88</v>
      </c>
      <c r="V42" s="1">
        <v>98</v>
      </c>
      <c r="W42" s="1"/>
      <c r="X42" s="1"/>
      <c r="Y42" s="1"/>
      <c r="Z42" s="1"/>
      <c r="AA42" s="1"/>
      <c r="AB42" s="1"/>
      <c r="AC42" s="1"/>
      <c r="AD42" s="1"/>
      <c r="AE42" s="18"/>
      <c r="AF42" s="1">
        <v>100</v>
      </c>
      <c r="AG42" s="1">
        <v>90</v>
      </c>
      <c r="AH42" s="1">
        <v>85</v>
      </c>
      <c r="AI42" s="1">
        <v>95</v>
      </c>
      <c r="AJ42" s="1">
        <v>97</v>
      </c>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c r="A43" s="19">
        <v>33</v>
      </c>
      <c r="B43" s="19">
        <v>95288</v>
      </c>
      <c r="C43" s="19" t="s">
        <v>147</v>
      </c>
      <c r="D43" s="18"/>
      <c r="E43" s="28">
        <f t="shared" si="0"/>
        <v>85</v>
      </c>
      <c r="F43" s="28" t="str">
        <f t="shared" si="1"/>
        <v>A</v>
      </c>
      <c r="G43" s="28">
        <f t="shared" si="2"/>
        <v>85</v>
      </c>
      <c r="H43" s="28" t="str">
        <f t="shared" si="3"/>
        <v>A</v>
      </c>
      <c r="I43" s="36">
        <v>1</v>
      </c>
      <c r="J43" s="28" t="str">
        <f t="shared" si="4"/>
        <v>Memilki kemampuan dalam menganalisis konsep  akuntansi perusahaan dagang , dan siklus akuntansi perusahaan dagang, menjelaskan proses pembukuan akuntansi perusahaan jasa</v>
      </c>
      <c r="K43" s="28">
        <f t="shared" si="5"/>
        <v>93</v>
      </c>
      <c r="L43" s="28" t="str">
        <f t="shared" si="6"/>
        <v>A</v>
      </c>
      <c r="M43" s="28">
        <f t="shared" si="7"/>
        <v>93</v>
      </c>
      <c r="N43" s="28" t="str">
        <f t="shared" si="8"/>
        <v>A</v>
      </c>
      <c r="O43" s="36">
        <v>1</v>
      </c>
      <c r="P43" s="28" t="str">
        <f t="shared" si="9"/>
        <v>Sangat terampil dalam menyusun laporan keuangan perusahaan dagang</v>
      </c>
      <c r="Q43" s="39"/>
      <c r="R43" s="39" t="s">
        <v>8</v>
      </c>
      <c r="S43" s="18"/>
      <c r="T43" s="1">
        <v>86</v>
      </c>
      <c r="U43" s="1">
        <v>88</v>
      </c>
      <c r="V43" s="1">
        <v>80</v>
      </c>
      <c r="W43" s="1"/>
      <c r="X43" s="1"/>
      <c r="Y43" s="1"/>
      <c r="Z43" s="1"/>
      <c r="AA43" s="1"/>
      <c r="AB43" s="1"/>
      <c r="AC43" s="1"/>
      <c r="AD43" s="1"/>
      <c r="AE43" s="18"/>
      <c r="AF43" s="1">
        <v>100</v>
      </c>
      <c r="AG43" s="1">
        <v>90</v>
      </c>
      <c r="AH43" s="1">
        <v>90</v>
      </c>
      <c r="AI43" s="1">
        <v>100</v>
      </c>
      <c r="AJ43" s="1">
        <v>85</v>
      </c>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c r="A44" s="19">
        <v>34</v>
      </c>
      <c r="B44" s="19">
        <v>91162</v>
      </c>
      <c r="C44" s="19" t="s">
        <v>148</v>
      </c>
      <c r="D44" s="18"/>
      <c r="E44" s="28">
        <f t="shared" si="0"/>
        <v>90</v>
      </c>
      <c r="F44" s="28" t="str">
        <f t="shared" si="1"/>
        <v>A</v>
      </c>
      <c r="G44" s="28">
        <f t="shared" si="2"/>
        <v>90</v>
      </c>
      <c r="H44" s="28" t="str">
        <f t="shared" si="3"/>
        <v>A</v>
      </c>
      <c r="I44" s="36">
        <v>1</v>
      </c>
      <c r="J44" s="28" t="str">
        <f t="shared" si="4"/>
        <v>Memilki kemampuan dalam menganalisis konsep  akuntansi perusahaan dagang , dan siklus akuntansi perusahaan dagang, menjelaskan proses pembukuan akuntansi perusahaan jasa</v>
      </c>
      <c r="K44" s="28">
        <f t="shared" si="5"/>
        <v>94.4</v>
      </c>
      <c r="L44" s="28" t="str">
        <f t="shared" si="6"/>
        <v>A</v>
      </c>
      <c r="M44" s="28">
        <f t="shared" si="7"/>
        <v>94.4</v>
      </c>
      <c r="N44" s="28" t="str">
        <f t="shared" si="8"/>
        <v>A</v>
      </c>
      <c r="O44" s="36">
        <v>1</v>
      </c>
      <c r="P44" s="28" t="str">
        <f t="shared" si="9"/>
        <v>Sangat terampil dalam menyusun laporan keuangan perusahaan dagang</v>
      </c>
      <c r="Q44" s="39"/>
      <c r="R44" s="39" t="s">
        <v>8</v>
      </c>
      <c r="S44" s="18"/>
      <c r="T44" s="1">
        <v>83</v>
      </c>
      <c r="U44" s="1">
        <v>88</v>
      </c>
      <c r="V44" s="1">
        <v>98</v>
      </c>
      <c r="W44" s="1"/>
      <c r="X44" s="1"/>
      <c r="Y44" s="1"/>
      <c r="Z44" s="1"/>
      <c r="AA44" s="1"/>
      <c r="AB44" s="1"/>
      <c r="AC44" s="1"/>
      <c r="AD44" s="1"/>
      <c r="AE44" s="18"/>
      <c r="AF44" s="1">
        <v>100</v>
      </c>
      <c r="AG44" s="1">
        <v>90</v>
      </c>
      <c r="AH44" s="1">
        <v>90</v>
      </c>
      <c r="AI44" s="1">
        <v>95</v>
      </c>
      <c r="AJ44" s="1">
        <v>97</v>
      </c>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c r="A45" s="19">
        <v>35</v>
      </c>
      <c r="B45" s="19">
        <v>91175</v>
      </c>
      <c r="C45" s="19" t="s">
        <v>149</v>
      </c>
      <c r="D45" s="18"/>
      <c r="E45" s="28">
        <f t="shared" si="0"/>
        <v>93</v>
      </c>
      <c r="F45" s="28" t="str">
        <f t="shared" si="1"/>
        <v>A</v>
      </c>
      <c r="G45" s="28">
        <f t="shared" si="2"/>
        <v>93</v>
      </c>
      <c r="H45" s="28" t="str">
        <f t="shared" si="3"/>
        <v>A</v>
      </c>
      <c r="I45" s="36">
        <v>1</v>
      </c>
      <c r="J45" s="28" t="str">
        <f t="shared" si="4"/>
        <v>Memilki kemampuan dalam menganalisis konsep  akuntansi perusahaan dagang , dan siklus akuntansi perusahaan dagang, menjelaskan proses pembukuan akuntansi perusahaan jasa</v>
      </c>
      <c r="K45" s="28">
        <f t="shared" si="5"/>
        <v>95.4</v>
      </c>
      <c r="L45" s="28" t="str">
        <f t="shared" si="6"/>
        <v>A</v>
      </c>
      <c r="M45" s="28">
        <f t="shared" si="7"/>
        <v>95.4</v>
      </c>
      <c r="N45" s="28" t="str">
        <f t="shared" si="8"/>
        <v>A</v>
      </c>
      <c r="O45" s="36">
        <v>1</v>
      </c>
      <c r="P45" s="28" t="str">
        <f t="shared" si="9"/>
        <v>Sangat terampil dalam menyusun laporan keuangan perusahaan dagang</v>
      </c>
      <c r="Q45" s="39"/>
      <c r="R45" s="39" t="s">
        <v>8</v>
      </c>
      <c r="S45" s="18"/>
      <c r="T45" s="1">
        <v>90</v>
      </c>
      <c r="U45" s="1">
        <v>90</v>
      </c>
      <c r="V45" s="1">
        <v>98</v>
      </c>
      <c r="W45" s="1"/>
      <c r="X45" s="1"/>
      <c r="Y45" s="1"/>
      <c r="Z45" s="1"/>
      <c r="AA45" s="1"/>
      <c r="AB45" s="1"/>
      <c r="AC45" s="1"/>
      <c r="AD45" s="1"/>
      <c r="AE45" s="18"/>
      <c r="AF45" s="1">
        <v>100</v>
      </c>
      <c r="AG45" s="1">
        <v>90</v>
      </c>
      <c r="AH45" s="1">
        <v>90</v>
      </c>
      <c r="AI45" s="1">
        <v>100</v>
      </c>
      <c r="AJ45" s="1">
        <v>97</v>
      </c>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c r="A46" s="19">
        <v>36</v>
      </c>
      <c r="B46" s="19">
        <v>91189</v>
      </c>
      <c r="C46" s="19" t="s">
        <v>150</v>
      </c>
      <c r="D46" s="18"/>
      <c r="E46" s="28">
        <f t="shared" si="0"/>
        <v>93</v>
      </c>
      <c r="F46" s="28" t="str">
        <f t="shared" si="1"/>
        <v>A</v>
      </c>
      <c r="G46" s="28">
        <f t="shared" si="2"/>
        <v>93</v>
      </c>
      <c r="H46" s="28" t="str">
        <f t="shared" si="3"/>
        <v>A</v>
      </c>
      <c r="I46" s="36">
        <v>1</v>
      </c>
      <c r="J46" s="28" t="str">
        <f t="shared" si="4"/>
        <v>Memilki kemampuan dalam menganalisis konsep  akuntansi perusahaan dagang , dan siklus akuntansi perusahaan dagang, menjelaskan proses pembukuan akuntansi perusahaan jasa</v>
      </c>
      <c r="K46" s="28">
        <f t="shared" si="5"/>
        <v>95.6</v>
      </c>
      <c r="L46" s="28" t="str">
        <f t="shared" si="6"/>
        <v>A</v>
      </c>
      <c r="M46" s="28">
        <f t="shared" si="7"/>
        <v>95.6</v>
      </c>
      <c r="N46" s="28" t="str">
        <f t="shared" si="8"/>
        <v>A</v>
      </c>
      <c r="O46" s="36">
        <v>1</v>
      </c>
      <c r="P46" s="28" t="str">
        <f t="shared" si="9"/>
        <v>Sangat terampil dalam menyusun laporan keuangan perusahaan dagang</v>
      </c>
      <c r="Q46" s="39"/>
      <c r="R46" s="39" t="s">
        <v>8</v>
      </c>
      <c r="S46" s="18"/>
      <c r="T46" s="1">
        <v>85</v>
      </c>
      <c r="U46" s="1">
        <v>94</v>
      </c>
      <c r="V46" s="1">
        <v>100</v>
      </c>
      <c r="W46" s="1"/>
      <c r="X46" s="1"/>
      <c r="Y46" s="1"/>
      <c r="Z46" s="1"/>
      <c r="AA46" s="1"/>
      <c r="AB46" s="1"/>
      <c r="AC46" s="1"/>
      <c r="AD46" s="1"/>
      <c r="AE46" s="18"/>
      <c r="AF46" s="1">
        <v>100</v>
      </c>
      <c r="AG46" s="1">
        <v>90</v>
      </c>
      <c r="AH46" s="1">
        <v>90</v>
      </c>
      <c r="AI46" s="1">
        <v>100</v>
      </c>
      <c r="AJ46" s="1">
        <v>98</v>
      </c>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c r="A47" s="19">
        <v>37</v>
      </c>
      <c r="B47" s="19">
        <v>91202</v>
      </c>
      <c r="C47" s="19" t="s">
        <v>151</v>
      </c>
      <c r="D47" s="18"/>
      <c r="E47" s="28">
        <f t="shared" si="0"/>
        <v>89</v>
      </c>
      <c r="F47" s="28" t="str">
        <f t="shared" si="1"/>
        <v>A</v>
      </c>
      <c r="G47" s="28">
        <f t="shared" si="2"/>
        <v>89</v>
      </c>
      <c r="H47" s="28" t="str">
        <f t="shared" si="3"/>
        <v>A</v>
      </c>
      <c r="I47" s="36">
        <v>1</v>
      </c>
      <c r="J47" s="28" t="str">
        <f t="shared" si="4"/>
        <v>Memilki kemampuan dalam menganalisis konsep  akuntansi perusahaan dagang , dan siklus akuntansi perusahaan dagang, menjelaskan proses pembukuan akuntansi perusahaan jasa</v>
      </c>
      <c r="K47" s="28">
        <f t="shared" si="5"/>
        <v>95.2</v>
      </c>
      <c r="L47" s="28" t="str">
        <f t="shared" si="6"/>
        <v>A</v>
      </c>
      <c r="M47" s="28">
        <f t="shared" si="7"/>
        <v>95.2</v>
      </c>
      <c r="N47" s="28" t="str">
        <f t="shared" si="8"/>
        <v>A</v>
      </c>
      <c r="O47" s="36">
        <v>1</v>
      </c>
      <c r="P47" s="28" t="str">
        <f t="shared" si="9"/>
        <v>Sangat terampil dalam menyusun laporan keuangan perusahaan dagang</v>
      </c>
      <c r="Q47" s="39"/>
      <c r="R47" s="39" t="s">
        <v>8</v>
      </c>
      <c r="S47" s="18"/>
      <c r="T47" s="1">
        <v>85</v>
      </c>
      <c r="U47" s="1">
        <v>84</v>
      </c>
      <c r="V47" s="1">
        <v>97</v>
      </c>
      <c r="W47" s="1"/>
      <c r="X47" s="1"/>
      <c r="Y47" s="1"/>
      <c r="Z47" s="1"/>
      <c r="AA47" s="1"/>
      <c r="AB47" s="1"/>
      <c r="AC47" s="1"/>
      <c r="AD47" s="1"/>
      <c r="AE47" s="18"/>
      <c r="AF47" s="1">
        <v>100</v>
      </c>
      <c r="AG47" s="1">
        <v>90</v>
      </c>
      <c r="AH47" s="1">
        <v>90</v>
      </c>
      <c r="AI47" s="1">
        <v>100</v>
      </c>
      <c r="AJ47" s="1">
        <v>96</v>
      </c>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c r="A52" s="18"/>
      <c r="B52" s="18"/>
      <c r="C52" s="18" t="s">
        <v>101</v>
      </c>
      <c r="D52" s="18"/>
      <c r="E52" s="18"/>
      <c r="F52" s="18" t="s">
        <v>102</v>
      </c>
      <c r="G52" s="18"/>
      <c r="H52" s="18"/>
      <c r="I52" s="38"/>
      <c r="J52" s="30"/>
      <c r="K52" s="18">
        <f>IF(COUNTBLANK($G$11:$G$50)=40,"",MAX($G$11:$G$50))</f>
        <v>95</v>
      </c>
      <c r="L52" s="18"/>
      <c r="M52" s="18"/>
      <c r="N52" s="18"/>
      <c r="O52" s="37"/>
      <c r="P52" s="18"/>
      <c r="Q52" s="37" t="s">
        <v>103</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c r="A53" s="18"/>
      <c r="B53" s="18"/>
      <c r="C53" s="18" t="s">
        <v>104</v>
      </c>
      <c r="D53" s="18"/>
      <c r="E53" s="18"/>
      <c r="F53" s="18" t="s">
        <v>105</v>
      </c>
      <c r="G53" s="18"/>
      <c r="H53" s="18"/>
      <c r="I53" s="38"/>
      <c r="J53" s="30"/>
      <c r="K53" s="18">
        <f>IF(COUNTBLANK($G$11:$G$50)=40,"",MIN($G$11:$G$50))</f>
        <v>85</v>
      </c>
      <c r="L53" s="18"/>
      <c r="M53" s="18"/>
      <c r="N53" s="18"/>
      <c r="O53" s="37"/>
      <c r="P53" s="18"/>
      <c r="Q53" s="37" t="s">
        <v>106</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c r="A54" s="18"/>
      <c r="B54" s="18"/>
      <c r="C54" s="18"/>
      <c r="D54" s="18"/>
      <c r="E54" s="18"/>
      <c r="F54" s="18" t="s">
        <v>107</v>
      </c>
      <c r="G54" s="18"/>
      <c r="H54" s="18"/>
      <c r="I54" s="38"/>
      <c r="J54" s="30"/>
      <c r="K54" s="18">
        <f>IF(COUNTBLANK($G$11:$G$50)=40,"",AVERAGE($G$11:$G$50))</f>
        <v>90.189189189189193</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c r="A55" s="18"/>
      <c r="B55" s="18"/>
      <c r="C55" s="18"/>
      <c r="D55" s="18"/>
      <c r="E55" s="18"/>
      <c r="F55" s="18" t="s">
        <v>108</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c r="A56" s="18"/>
      <c r="B56" s="18"/>
      <c r="C56" s="18" t="s">
        <v>109</v>
      </c>
      <c r="D56" s="18"/>
      <c r="E56" s="18"/>
      <c r="F56" s="18"/>
      <c r="G56" s="18"/>
      <c r="H56" s="18"/>
      <c r="I56" s="37"/>
      <c r="J56" s="18"/>
      <c r="K56" s="18"/>
      <c r="L56" s="18"/>
      <c r="M56" s="18"/>
      <c r="N56" s="18"/>
      <c r="O56" s="37"/>
      <c r="P56" s="18"/>
      <c r="Q56" s="37" t="s">
        <v>110</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c r="A57" s="18"/>
      <c r="B57" s="18"/>
      <c r="C57" s="18" t="s">
        <v>111</v>
      </c>
      <c r="D57" s="18"/>
      <c r="E57" s="18"/>
      <c r="F57" s="18"/>
      <c r="G57" s="18"/>
      <c r="H57" s="18"/>
      <c r="I57" s="37"/>
      <c r="J57" s="18"/>
      <c r="K57" s="18"/>
      <c r="L57" s="18"/>
      <c r="M57" s="18"/>
      <c r="N57" s="18"/>
      <c r="O57" s="37"/>
      <c r="P57" s="18"/>
      <c r="Q57" s="37" t="s">
        <v>112</v>
      </c>
      <c r="R57" s="37" t="s">
        <v>113</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10;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10;A / B / C / D / E" sqref="BA11"/>
    <dataValidation showDropDown="1" showInputMessage="1" showErrorMessage="1" errorTitle="Masukan salah" error="Isian Anda salah!" promptTitle="Input yg diisikan" prompt="HURUF &#10;A / B / C / D / E" sqref="BA12"/>
    <dataValidation showDropDown="1" showInputMessage="1" showErrorMessage="1" errorTitle="Masukan salah" error="Isian Anda salah!" promptTitle="Input yg diisikan" prompt="HURUF &#10;A / B / C / D / E" sqref="BA13"/>
    <dataValidation showDropDown="1" showInputMessage="1" showErrorMessage="1" errorTitle="Masukan salah" error="Isian Anda salah!" promptTitle="Input yg diisikan" prompt="HURUF &#10;A / B / C / D / E" sqref="BA14"/>
    <dataValidation showDropDown="1" showInputMessage="1" showErrorMessage="1" errorTitle="Masukan salah" error="Isian Anda salah!" promptTitle="Input yg diisikan" prompt="HURUF &#10;A / B / C / D / E" sqref="BA15"/>
    <dataValidation showDropDown="1" showInputMessage="1" showErrorMessage="1" errorTitle="Masukan salah" error="Isian Anda salah!" promptTitle="Input yg diisikan" prompt="HURUF &#10;A / B / C / D / E" sqref="BA16"/>
    <dataValidation showDropDown="1" showInputMessage="1" showErrorMessage="1" errorTitle="Masukan salah" error="Isian Anda salah!" promptTitle="Input yg diisikan" prompt="HURUF &#10;A / B / C / D / E" sqref="BA17"/>
    <dataValidation showDropDown="1" showInputMessage="1" showErrorMessage="1" errorTitle="Masukan salah" error="Isian Anda salah!" promptTitle="Input yg diisikan" prompt="HURUF &#10;A / B / C / D / E" sqref="BA18"/>
    <dataValidation showDropDown="1" showInputMessage="1" showErrorMessage="1" errorTitle="Masukan salah" error="Isian Anda salah!" promptTitle="Input yg diisikan" prompt="HURUF &#10;A / B / C / D / E" sqref="BA19"/>
    <dataValidation showDropDown="1" showInputMessage="1" showErrorMessage="1" errorTitle="Masukan salah" error="Isian Anda salah!" promptTitle="Input yg diisikan" prompt="HURUF &#10;A / B / C / D / E" sqref="BA20"/>
    <dataValidation showDropDown="1" showInputMessage="1" showErrorMessage="1" errorTitle="Masukan salah" error="Isian Anda salah!" promptTitle="Input yg diisikan" prompt="HURUF &#10;A / B / C / D / E" sqref="BA21"/>
    <dataValidation showDropDown="1" showInputMessage="1" showErrorMessage="1" errorTitle="Masukan salah" error="Isian Anda salah!" promptTitle="Input yg diisikan" prompt="HURUF &#10;A / B / C / D / E" sqref="BA22"/>
    <dataValidation showDropDown="1" showInputMessage="1" showErrorMessage="1" errorTitle="Masukan salah" error="Isian Anda salah!" promptTitle="Input yg diisikan" prompt="HURUF &#10;A / B / C / D / E" sqref="BA23"/>
    <dataValidation showDropDown="1" showInputMessage="1" showErrorMessage="1" errorTitle="Masukan salah" error="Isian Anda salah!" promptTitle="Input yg diisikan" prompt="HURUF &#10;A / B / C / D / E" sqref="BA24"/>
    <dataValidation showDropDown="1" showInputMessage="1" showErrorMessage="1" errorTitle="Masukan salah" error="Isian Anda salah!" promptTitle="Input yg diisikan" prompt="HURUF &#10;A / B / C / D / E" sqref="BA25"/>
    <dataValidation showDropDown="1" showInputMessage="1" showErrorMessage="1" errorTitle="Masukan salah" error="Isian Anda salah!" promptTitle="Input yg diisikan" prompt="HURUF &#10;A / B / C / D / E" sqref="BA26"/>
    <dataValidation showDropDown="1" showInputMessage="1" showErrorMessage="1" errorTitle="Masukan salah" error="Isian Anda salah!" promptTitle="Input yg diisikan" prompt="HURUF &#10;A / B / C / D / E" sqref="BA27"/>
    <dataValidation showDropDown="1" showInputMessage="1" showErrorMessage="1" errorTitle="Masukan salah" error="Isian Anda salah!" promptTitle="Input yg diisikan" prompt="HURUF &#10;A / B / C / D / E" sqref="BA28"/>
    <dataValidation showDropDown="1" showInputMessage="1" showErrorMessage="1" errorTitle="Masukan salah" error="Isian Anda salah!" promptTitle="Input yg diisikan" prompt="HURUF &#10;A / B / C / D / E" sqref="BA29"/>
    <dataValidation showDropDown="1" showInputMessage="1" showErrorMessage="1" errorTitle="Masukan salah" error="Isian Anda salah!" promptTitle="Input yg diisikan" prompt="HURUF &#10;A / B / C / D / E" sqref="BA30"/>
    <dataValidation showDropDown="1" showInputMessage="1" showErrorMessage="1" errorTitle="Masukan salah" error="Isian Anda salah!" promptTitle="Input yg diisikan" prompt="HURUF &#10;A / B / C / D / E" sqref="BA31"/>
    <dataValidation showDropDown="1" showInputMessage="1" showErrorMessage="1" errorTitle="Masukan salah" error="Isian Anda salah!" promptTitle="Input yg diisikan" prompt="HURUF &#10;A / B / C / D / E" sqref="BA32"/>
    <dataValidation showDropDown="1" showInputMessage="1" showErrorMessage="1" errorTitle="Masukan salah" error="Isian Anda salah!" promptTitle="Input yg diisikan" prompt="HURUF &#10;A / B / C / D / E" sqref="BA33"/>
    <dataValidation showDropDown="1" showInputMessage="1" showErrorMessage="1" errorTitle="Masukan salah" error="Isian Anda salah!" promptTitle="Input yg diisikan" prompt="HURUF &#10;A / B / C / D / E" sqref="BA34"/>
    <dataValidation showDropDown="1" showInputMessage="1" showErrorMessage="1" errorTitle="Masukan salah" error="Isian Anda salah!" promptTitle="Input yg diisikan" prompt="HURUF &#10;A / B / C / D / E" sqref="BA35"/>
    <dataValidation showDropDown="1" showInputMessage="1" showErrorMessage="1" errorTitle="Masukan salah" error="Isian Anda salah!" promptTitle="Input yg diisikan" prompt="HURUF &#10;A / B / C / D / E" sqref="BA36"/>
    <dataValidation showDropDown="1" showInputMessage="1" showErrorMessage="1" errorTitle="Masukan salah" error="Isian Anda salah!" promptTitle="Input yg diisikan" prompt="HURUF &#10;A / B / C / D / E" sqref="BA37"/>
    <dataValidation showDropDown="1" showInputMessage="1" showErrorMessage="1" errorTitle="Masukan salah" error="Isian Anda salah!" promptTitle="Input yg diisikan" prompt="HURUF &#10;A / B / C / D / E" sqref="BA38"/>
    <dataValidation showDropDown="1" showInputMessage="1" showErrorMessage="1" errorTitle="Masukan salah" error="Isian Anda salah!" promptTitle="Input yg diisikan" prompt="HURUF &#10;A / B / C / D / E" sqref="BA39"/>
    <dataValidation showDropDown="1" showInputMessage="1" showErrorMessage="1" errorTitle="Masukan salah" error="Isian Anda salah!" promptTitle="Input yg diisikan" prompt="HURUF &#10;A / B / C / D / E" sqref="BA40"/>
    <dataValidation showDropDown="1" showInputMessage="1" showErrorMessage="1" errorTitle="Masukan salah" error="Isian Anda salah!" promptTitle="Input yg diisikan" prompt="HURUF &#10;A / B / C / D / E" sqref="BA41"/>
    <dataValidation showDropDown="1" showInputMessage="1" showErrorMessage="1" errorTitle="Masukan salah" error="Isian Anda salah!" promptTitle="Input yg diisikan" prompt="HURUF &#10;A / B / C / D / E" sqref="BA42"/>
    <dataValidation showDropDown="1" showInputMessage="1" showErrorMessage="1" errorTitle="Masukan salah" error="Isian Anda salah!" promptTitle="Input yg diisikan" prompt="HURUF &#10;A / B / C / D / E" sqref="BA43"/>
    <dataValidation showDropDown="1" showInputMessage="1" showErrorMessage="1" errorTitle="Masukan salah" error="Isian Anda salah!" promptTitle="Input yg diisikan" prompt="HURUF &#10;A / B / C / D / E" sqref="BA44"/>
    <dataValidation showDropDown="1" showInputMessage="1" showErrorMessage="1" errorTitle="Masukan salah" error="Isian Anda salah!" promptTitle="Input yg diisikan" prompt="HURUF &#10;A / B / C / D / E" sqref="BA45"/>
    <dataValidation showDropDown="1" showInputMessage="1" showErrorMessage="1" errorTitle="Masukan salah" error="Isian Anda salah!" promptTitle="Input yg diisikan" prompt="HURUF &#10;A / B / C / D / E" sqref="BA46"/>
    <dataValidation showDropDown="1" showInputMessage="1" showErrorMessage="1" errorTitle="Masukan salah" error="Isian Anda salah!" promptTitle="Input yg diisikan" prompt="HURUF &#10;A / B / C / D / E" sqref="BA47"/>
    <dataValidation showDropDown="1" showInputMessage="1" showErrorMessage="1" errorTitle="Masukan salah" error="Isian Anda salah!" promptTitle="Input yg diisikan" prompt="HURUF &#10;A / B / C / D / E" sqref="BA48"/>
    <dataValidation showDropDown="1" showInputMessage="1" showErrorMessage="1" errorTitle="Masukan salah" error="Isian Anda salah!" promptTitle="Input yg diisikan" prompt="HURUF &#10;A / B / C / D / E" sqref="BA49"/>
    <dataValidation showDropDown="1" showInputMessage="1" showErrorMessage="1" errorTitle="Masukan salah" error="Isian Anda salah!" promptTitle="Input yg diisikan" prompt="HURUF &#10;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FK72"/>
  <sheetViews>
    <sheetView tabSelected="1" workbookViewId="0">
      <pane xSplit="3" ySplit="10" topLeftCell="D34" activePane="bottomRight" state="frozen"/>
      <selection pane="topRight"/>
      <selection pane="bottomLeft"/>
      <selection pane="bottomRight" activeCell="H49" sqref="H49"/>
    </sheetView>
  </sheetViews>
  <sheetFormatPr defaultRowHeight="15"/>
  <cols>
    <col min="1" max="1" width="6.5703125" customWidth="1"/>
    <col min="2" max="2" width="9.140625" hidden="1" customWidth="1"/>
    <col min="3" max="3" width="37.28515625" customWidth="1"/>
    <col min="4" max="4" width="3.5703125" customWidth="1"/>
    <col min="5" max="5" width="7.7109375" customWidth="1"/>
    <col min="6" max="6" width="5.140625" customWidth="1"/>
    <col min="7" max="7" width="7.7109375" customWidth="1"/>
    <col min="8" max="8" width="4.85546875" customWidth="1"/>
    <col min="9" max="9" width="4.28515625" customWidth="1"/>
    <col min="10" max="10" width="2" customWidth="1"/>
    <col min="11" max="11" width="7.7109375" customWidth="1"/>
    <col min="12" max="12" width="5.28515625" customWidth="1"/>
    <col min="13" max="13" width="7.7109375" customWidth="1"/>
    <col min="14" max="14" width="6" customWidth="1"/>
    <col min="15" max="15" width="4.42578125" customWidth="1"/>
    <col min="16" max="16" width="4.140625" customWidth="1"/>
    <col min="17" max="17" width="5.140625" customWidth="1"/>
    <col min="18" max="18" width="5.85546875" customWidth="1"/>
    <col min="19" max="19" width="2.5703125" customWidth="1"/>
    <col min="20" max="21" width="7.140625" customWidth="1"/>
    <col min="22" max="22" width="6.85546875" customWidth="1"/>
    <col min="23" max="30" width="7.140625" hidden="1" customWidth="1"/>
    <col min="31" max="31" width="1.85546875" customWidth="1"/>
    <col min="32" max="32" width="6.5703125" customWidth="1"/>
    <col min="33" max="33" width="6.42578125" customWidth="1"/>
    <col min="34" max="35" width="6.7109375" customWidth="1"/>
    <col min="36" max="36" width="6.5703125" customWidth="1"/>
    <col min="37" max="40" width="8.7109375" hidden="1" customWidth="1"/>
    <col min="41" max="41" width="7.140625" hidden="1" customWidth="1"/>
    <col min="42"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15">
        <v>805</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c r="A2" s="16" t="s">
        <v>1</v>
      </c>
      <c r="B2" s="21"/>
      <c r="C2" s="24" t="s">
        <v>2</v>
      </c>
      <c r="D2" s="18"/>
      <c r="E2" s="25" t="s">
        <v>152</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c r="A3" s="16" t="s">
        <v>4</v>
      </c>
      <c r="B3" s="22">
        <v>805</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c r="A7" s="18"/>
      <c r="B7" s="23">
        <v>207</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c r="A11" s="19">
        <v>1</v>
      </c>
      <c r="B11" s="19">
        <v>91216</v>
      </c>
      <c r="C11" s="19" t="s">
        <v>153</v>
      </c>
      <c r="D11" s="18"/>
      <c r="E11" s="28">
        <f t="shared" ref="E11:E50" si="0">IF((COUNTA(T11:AC11)&gt;0),(ROUND((AVERAGE(T11:AC11)),0)),"")</f>
        <v>85</v>
      </c>
      <c r="F11" s="28" t="str">
        <f t="shared" ref="F11:F50" si="1">IF(AND(ISNUMBER(E11),E11&gt;=1),IF(E11&lt;=$FD$13,$FE$13,IF(E11&lt;=$FD$14,$FE$14,IF(E11&lt;=$FD$15,$FE$15,IF(E11&lt;=$FD$16,$FE$16,)))), "")</f>
        <v>A</v>
      </c>
      <c r="G11" s="28">
        <f t="shared" ref="G11:G50" si="2">IF((COUNTA(T11:AD11)&gt;0),(ROUND((AVERAGE(T11:AD11)),0)),"")</f>
        <v>85</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Memilki kemampuan dalam menganalisis konsep  akuntansi perusahaan dagang , dan siklus akuntansi perusahaan dagang, menjelaskan proses pembukuan akuntansi perusahaan jasa</v>
      </c>
      <c r="K11" s="28">
        <f t="shared" ref="K11:K50" si="5">IF((COUNTA(AF11:AO11)&gt;0),AVERAGE(AF11:AO11),"")</f>
        <v>93.6</v>
      </c>
      <c r="L11" s="28" t="str">
        <f t="shared" ref="L11:L50" si="6">IF(AND(ISNUMBER(K11),K11&gt;=1), IF(K11&lt;=$FD$27,$FE$27,IF(K11&lt;=$FD$28,$FE$28,IF(K11&lt;=$FD$29,$FE$29,IF(K11&lt;=$FD$30,$FE$30,)))), "")</f>
        <v>A</v>
      </c>
      <c r="M11" s="28">
        <f t="shared" ref="M11:M50" si="7">IF((COUNTA(AF11:AO11)&gt;0),AVERAGE(AF11:AO11),"")</f>
        <v>93.6</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dalam menyusun laporan keuangan perusahaan dagang</v>
      </c>
      <c r="Q11" s="39"/>
      <c r="R11" s="39" t="s">
        <v>8</v>
      </c>
      <c r="S11" s="18"/>
      <c r="T11" s="1">
        <v>85</v>
      </c>
      <c r="U11" s="1">
        <v>75</v>
      </c>
      <c r="V11" s="1">
        <v>94</v>
      </c>
      <c r="W11" s="1"/>
      <c r="X11" s="1"/>
      <c r="Y11" s="1"/>
      <c r="Z11" s="1"/>
      <c r="AA11" s="1"/>
      <c r="AB11" s="1"/>
      <c r="AC11" s="1"/>
      <c r="AD11" s="1"/>
      <c r="AE11" s="18"/>
      <c r="AF11" s="1">
        <v>100</v>
      </c>
      <c r="AG11" s="1">
        <v>85</v>
      </c>
      <c r="AH11" s="1">
        <v>95</v>
      </c>
      <c r="AI11" s="1">
        <v>95</v>
      </c>
      <c r="AJ11" s="1">
        <v>93</v>
      </c>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c r="A12" s="19">
        <v>2</v>
      </c>
      <c r="B12" s="19">
        <v>91230</v>
      </c>
      <c r="C12" s="19" t="s">
        <v>154</v>
      </c>
      <c r="D12" s="18"/>
      <c r="E12" s="28">
        <f t="shared" si="0"/>
        <v>83</v>
      </c>
      <c r="F12" s="28" t="str">
        <f t="shared" si="1"/>
        <v>B</v>
      </c>
      <c r="G12" s="28">
        <f t="shared" si="2"/>
        <v>83</v>
      </c>
      <c r="H12" s="28" t="str">
        <f t="shared" si="3"/>
        <v>B</v>
      </c>
      <c r="I12" s="36">
        <v>2</v>
      </c>
      <c r="J12" s="28" t="str">
        <f t="shared" si="4"/>
        <v>Memilki kemampuan dalam menganalisis konsep  akuntansi perusahaan dagang , dan siklus akuntansi perusahaan dagang, menjelaskan proses pembukuan akuntansi perusahaan jasa, namun perlu pengkkatan pemahaman jurnal penyesuaian</v>
      </c>
      <c r="K12" s="28">
        <f t="shared" si="5"/>
        <v>83.6</v>
      </c>
      <c r="L12" s="28" t="str">
        <f t="shared" si="6"/>
        <v>B</v>
      </c>
      <c r="M12" s="28">
        <f t="shared" si="7"/>
        <v>83.6</v>
      </c>
      <c r="N12" s="28" t="str">
        <f t="shared" si="8"/>
        <v>B</v>
      </c>
      <c r="O12" s="36">
        <v>2</v>
      </c>
      <c r="P12" s="28" t="str">
        <f t="shared" si="9"/>
        <v>Sangat terampil dalam menyusun laporan keuangan perusahaan dagang, namun perlu peningkatan dalam menyusun jurnal penyesuaian</v>
      </c>
      <c r="Q12" s="39"/>
      <c r="R12" s="39" t="s">
        <v>8</v>
      </c>
      <c r="S12" s="18"/>
      <c r="T12" s="1">
        <v>80</v>
      </c>
      <c r="U12" s="1">
        <v>75</v>
      </c>
      <c r="V12" s="1">
        <v>94</v>
      </c>
      <c r="W12" s="1"/>
      <c r="X12" s="1"/>
      <c r="Y12" s="1"/>
      <c r="Z12" s="1"/>
      <c r="AA12" s="1"/>
      <c r="AB12" s="1"/>
      <c r="AC12" s="1"/>
      <c r="AD12" s="1"/>
      <c r="AE12" s="18"/>
      <c r="AF12" s="1">
        <v>80</v>
      </c>
      <c r="AG12" s="1">
        <v>85</v>
      </c>
      <c r="AH12" s="1">
        <v>80</v>
      </c>
      <c r="AI12" s="1">
        <v>80</v>
      </c>
      <c r="AJ12" s="1">
        <v>93</v>
      </c>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c r="A13" s="19">
        <v>3</v>
      </c>
      <c r="B13" s="19">
        <v>91244</v>
      </c>
      <c r="C13" s="19" t="s">
        <v>155</v>
      </c>
      <c r="D13" s="18"/>
      <c r="E13" s="28">
        <f t="shared" si="0"/>
        <v>89</v>
      </c>
      <c r="F13" s="28" t="str">
        <f t="shared" si="1"/>
        <v>A</v>
      </c>
      <c r="G13" s="28">
        <f t="shared" si="2"/>
        <v>89</v>
      </c>
      <c r="H13" s="28" t="str">
        <f t="shared" si="3"/>
        <v>A</v>
      </c>
      <c r="I13" s="36">
        <v>1</v>
      </c>
      <c r="J13" s="28" t="str">
        <f t="shared" si="4"/>
        <v>Memilki kemampuan dalam menganalisis konsep  akuntansi perusahaan dagang , dan siklus akuntansi perusahaan dagang, menjelaskan proses pembukuan akuntansi perusahaan jasa</v>
      </c>
      <c r="K13" s="28">
        <f t="shared" si="5"/>
        <v>94.4</v>
      </c>
      <c r="L13" s="28" t="str">
        <f t="shared" si="6"/>
        <v>A</v>
      </c>
      <c r="M13" s="28">
        <f t="shared" si="7"/>
        <v>94.4</v>
      </c>
      <c r="N13" s="28" t="str">
        <f t="shared" si="8"/>
        <v>A</v>
      </c>
      <c r="O13" s="36">
        <v>1</v>
      </c>
      <c r="P13" s="28" t="str">
        <f t="shared" si="9"/>
        <v>Sangat terampil dalam menyusun laporan keuangan perusahaan dagang</v>
      </c>
      <c r="Q13" s="39"/>
      <c r="R13" s="39" t="s">
        <v>8</v>
      </c>
      <c r="S13" s="18"/>
      <c r="T13" s="1">
        <v>80</v>
      </c>
      <c r="U13" s="1">
        <v>88</v>
      </c>
      <c r="V13" s="1">
        <v>98</v>
      </c>
      <c r="W13" s="1"/>
      <c r="X13" s="1"/>
      <c r="Y13" s="1"/>
      <c r="Z13" s="1"/>
      <c r="AA13" s="1"/>
      <c r="AB13" s="1"/>
      <c r="AC13" s="1"/>
      <c r="AD13" s="1"/>
      <c r="AE13" s="18"/>
      <c r="AF13" s="1">
        <v>100</v>
      </c>
      <c r="AG13" s="1">
        <v>95</v>
      </c>
      <c r="AH13" s="1">
        <v>95</v>
      </c>
      <c r="AI13" s="1">
        <v>85</v>
      </c>
      <c r="AJ13" s="1">
        <v>97</v>
      </c>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190</v>
      </c>
      <c r="FI13" s="43" t="s">
        <v>191</v>
      </c>
      <c r="FJ13" s="41">
        <v>35961</v>
      </c>
      <c r="FK13" s="41">
        <v>35971</v>
      </c>
    </row>
    <row r="14" spans="1:167">
      <c r="A14" s="19">
        <v>4</v>
      </c>
      <c r="B14" s="19">
        <v>91258</v>
      </c>
      <c r="C14" s="19" t="s">
        <v>156</v>
      </c>
      <c r="D14" s="18"/>
      <c r="E14" s="28">
        <f t="shared" si="0"/>
        <v>87</v>
      </c>
      <c r="F14" s="28" t="str">
        <f t="shared" si="1"/>
        <v>A</v>
      </c>
      <c r="G14" s="28">
        <f t="shared" si="2"/>
        <v>87</v>
      </c>
      <c r="H14" s="28" t="str">
        <f t="shared" si="3"/>
        <v>A</v>
      </c>
      <c r="I14" s="36">
        <v>1</v>
      </c>
      <c r="J14" s="28" t="str">
        <f t="shared" si="4"/>
        <v>Memilki kemampuan dalam menganalisis konsep  akuntansi perusahaan dagang , dan siklus akuntansi perusahaan dagang, menjelaskan proses pembukuan akuntansi perusahaan jasa</v>
      </c>
      <c r="K14" s="28">
        <f t="shared" si="5"/>
        <v>92.2</v>
      </c>
      <c r="L14" s="28" t="str">
        <f t="shared" si="6"/>
        <v>A</v>
      </c>
      <c r="M14" s="28">
        <f t="shared" si="7"/>
        <v>92.2</v>
      </c>
      <c r="N14" s="28" t="str">
        <f t="shared" si="8"/>
        <v>A</v>
      </c>
      <c r="O14" s="36">
        <v>1</v>
      </c>
      <c r="P14" s="28" t="str">
        <f t="shared" si="9"/>
        <v>Sangat terampil dalam menyusun laporan keuangan perusahaan dagang</v>
      </c>
      <c r="Q14" s="39"/>
      <c r="R14" s="39" t="s">
        <v>8</v>
      </c>
      <c r="S14" s="18"/>
      <c r="T14" s="1">
        <v>80</v>
      </c>
      <c r="U14" s="1">
        <v>84</v>
      </c>
      <c r="V14" s="1">
        <v>97</v>
      </c>
      <c r="W14" s="1"/>
      <c r="X14" s="1"/>
      <c r="Y14" s="1"/>
      <c r="Z14" s="1"/>
      <c r="AA14" s="1"/>
      <c r="AB14" s="1"/>
      <c r="AC14" s="1"/>
      <c r="AD14" s="1"/>
      <c r="AE14" s="18"/>
      <c r="AF14" s="1">
        <v>100</v>
      </c>
      <c r="AG14" s="1">
        <v>85</v>
      </c>
      <c r="AH14" s="1">
        <v>85</v>
      </c>
      <c r="AI14" s="1">
        <v>95</v>
      </c>
      <c r="AJ14" s="1">
        <v>96</v>
      </c>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c r="A15" s="19">
        <v>5</v>
      </c>
      <c r="B15" s="19">
        <v>91272</v>
      </c>
      <c r="C15" s="19" t="s">
        <v>157</v>
      </c>
      <c r="D15" s="18"/>
      <c r="E15" s="28">
        <f t="shared" si="0"/>
        <v>92</v>
      </c>
      <c r="F15" s="28" t="str">
        <f t="shared" si="1"/>
        <v>A</v>
      </c>
      <c r="G15" s="28">
        <f t="shared" si="2"/>
        <v>92</v>
      </c>
      <c r="H15" s="28" t="str">
        <f t="shared" si="3"/>
        <v>A</v>
      </c>
      <c r="I15" s="36">
        <v>1</v>
      </c>
      <c r="J15" s="28" t="str">
        <f t="shared" si="4"/>
        <v>Memilki kemampuan dalam menganalisis konsep  akuntansi perusahaan dagang , dan siklus akuntansi perusahaan dagang, menjelaskan proses pembukuan akuntansi perusahaan jasa</v>
      </c>
      <c r="K15" s="28">
        <f t="shared" si="5"/>
        <v>95.6</v>
      </c>
      <c r="L15" s="28" t="str">
        <f t="shared" si="6"/>
        <v>A</v>
      </c>
      <c r="M15" s="28">
        <f t="shared" si="7"/>
        <v>95.6</v>
      </c>
      <c r="N15" s="28" t="str">
        <f t="shared" si="8"/>
        <v>A</v>
      </c>
      <c r="O15" s="36">
        <v>1</v>
      </c>
      <c r="P15" s="28" t="str">
        <f t="shared" si="9"/>
        <v>Sangat terampil dalam menyusun laporan keuangan perusahaan dagang</v>
      </c>
      <c r="Q15" s="39"/>
      <c r="R15" s="39" t="s">
        <v>8</v>
      </c>
      <c r="S15" s="18"/>
      <c r="T15" s="1">
        <v>85</v>
      </c>
      <c r="U15" s="1">
        <v>90</v>
      </c>
      <c r="V15" s="1">
        <v>100</v>
      </c>
      <c r="W15" s="1"/>
      <c r="X15" s="1"/>
      <c r="Y15" s="1"/>
      <c r="Z15" s="1"/>
      <c r="AA15" s="1"/>
      <c r="AB15" s="1"/>
      <c r="AC15" s="1"/>
      <c r="AD15" s="1"/>
      <c r="AE15" s="18"/>
      <c r="AF15" s="1">
        <v>100</v>
      </c>
      <c r="AG15" s="1">
        <v>85</v>
      </c>
      <c r="AH15" s="1">
        <v>100</v>
      </c>
      <c r="AI15" s="1">
        <v>95</v>
      </c>
      <c r="AJ15" s="1">
        <v>98</v>
      </c>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192</v>
      </c>
      <c r="FI15" s="43" t="s">
        <v>193</v>
      </c>
      <c r="FJ15" s="41">
        <v>35962</v>
      </c>
      <c r="FK15" s="41">
        <v>35972</v>
      </c>
    </row>
    <row r="16" spans="1:167">
      <c r="A16" s="19">
        <v>6</v>
      </c>
      <c r="B16" s="19">
        <v>91286</v>
      </c>
      <c r="C16" s="19" t="s">
        <v>158</v>
      </c>
      <c r="D16" s="18"/>
      <c r="E16" s="28">
        <f t="shared" si="0"/>
        <v>88</v>
      </c>
      <c r="F16" s="28" t="str">
        <f t="shared" si="1"/>
        <v>A</v>
      </c>
      <c r="G16" s="28">
        <f t="shared" si="2"/>
        <v>88</v>
      </c>
      <c r="H16" s="28" t="str">
        <f t="shared" si="3"/>
        <v>A</v>
      </c>
      <c r="I16" s="36">
        <v>1</v>
      </c>
      <c r="J16" s="28" t="str">
        <f t="shared" si="4"/>
        <v>Memilki kemampuan dalam menganalisis konsep  akuntansi perusahaan dagang , dan siklus akuntansi perusahaan dagang, menjelaskan proses pembukuan akuntansi perusahaan jasa</v>
      </c>
      <c r="K16" s="28">
        <f t="shared" si="5"/>
        <v>93</v>
      </c>
      <c r="L16" s="28" t="str">
        <f t="shared" si="6"/>
        <v>A</v>
      </c>
      <c r="M16" s="28">
        <f t="shared" si="7"/>
        <v>93</v>
      </c>
      <c r="N16" s="28" t="str">
        <f t="shared" si="8"/>
        <v>A</v>
      </c>
      <c r="O16" s="36">
        <v>1</v>
      </c>
      <c r="P16" s="28" t="str">
        <f t="shared" si="9"/>
        <v>Sangat terampil dalam menyusun laporan keuangan perusahaan dagang</v>
      </c>
      <c r="Q16" s="39"/>
      <c r="R16" s="39" t="s">
        <v>8</v>
      </c>
      <c r="S16" s="18"/>
      <c r="T16" s="1">
        <v>80</v>
      </c>
      <c r="U16" s="1">
        <v>86</v>
      </c>
      <c r="V16" s="1">
        <v>98</v>
      </c>
      <c r="W16" s="1"/>
      <c r="X16" s="1"/>
      <c r="Y16" s="1"/>
      <c r="Z16" s="1"/>
      <c r="AA16" s="1"/>
      <c r="AB16" s="1"/>
      <c r="AC16" s="1"/>
      <c r="AD16" s="1"/>
      <c r="AE16" s="18"/>
      <c r="AF16" s="1">
        <v>100</v>
      </c>
      <c r="AG16" s="1">
        <v>88</v>
      </c>
      <c r="AH16" s="1">
        <v>85</v>
      </c>
      <c r="AI16" s="1">
        <v>95</v>
      </c>
      <c r="AJ16" s="1">
        <v>97</v>
      </c>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c r="A17" s="19">
        <v>7</v>
      </c>
      <c r="B17" s="19">
        <v>91300</v>
      </c>
      <c r="C17" s="19" t="s">
        <v>159</v>
      </c>
      <c r="D17" s="18"/>
      <c r="E17" s="28">
        <f t="shared" si="0"/>
        <v>87</v>
      </c>
      <c r="F17" s="28" t="str">
        <f t="shared" si="1"/>
        <v>A</v>
      </c>
      <c r="G17" s="28">
        <f t="shared" si="2"/>
        <v>87</v>
      </c>
      <c r="H17" s="28" t="str">
        <f t="shared" si="3"/>
        <v>A</v>
      </c>
      <c r="I17" s="36">
        <v>1</v>
      </c>
      <c r="J17" s="28" t="str">
        <f t="shared" si="4"/>
        <v>Memilki kemampuan dalam menganalisis konsep  akuntansi perusahaan dagang , dan siklus akuntansi perusahaan dagang, menjelaskan proses pembukuan akuntansi perusahaan jasa</v>
      </c>
      <c r="K17" s="28">
        <f t="shared" si="5"/>
        <v>92.2</v>
      </c>
      <c r="L17" s="28" t="str">
        <f t="shared" si="6"/>
        <v>A</v>
      </c>
      <c r="M17" s="28">
        <f t="shared" si="7"/>
        <v>92.2</v>
      </c>
      <c r="N17" s="28" t="str">
        <f t="shared" si="8"/>
        <v>A</v>
      </c>
      <c r="O17" s="36">
        <v>1</v>
      </c>
      <c r="P17" s="28" t="str">
        <f t="shared" si="9"/>
        <v>Sangat terampil dalam menyusun laporan keuangan perusahaan dagang</v>
      </c>
      <c r="Q17" s="39"/>
      <c r="R17" s="39" t="s">
        <v>8</v>
      </c>
      <c r="S17" s="18"/>
      <c r="T17" s="1">
        <v>80</v>
      </c>
      <c r="U17" s="1">
        <v>84</v>
      </c>
      <c r="V17" s="1">
        <v>97</v>
      </c>
      <c r="W17" s="1"/>
      <c r="X17" s="1"/>
      <c r="Y17" s="1"/>
      <c r="Z17" s="1"/>
      <c r="AA17" s="1"/>
      <c r="AB17" s="1"/>
      <c r="AC17" s="1"/>
      <c r="AD17" s="1"/>
      <c r="AE17" s="18"/>
      <c r="AF17" s="1">
        <v>100</v>
      </c>
      <c r="AG17" s="1">
        <v>85</v>
      </c>
      <c r="AH17" s="1">
        <v>85</v>
      </c>
      <c r="AI17" s="1">
        <v>95</v>
      </c>
      <c r="AJ17" s="1">
        <v>96</v>
      </c>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194</v>
      </c>
      <c r="FI17" s="43" t="s">
        <v>195</v>
      </c>
      <c r="FJ17" s="41">
        <v>35963</v>
      </c>
      <c r="FK17" s="41">
        <v>35973</v>
      </c>
    </row>
    <row r="18" spans="1:167">
      <c r="A18" s="19">
        <v>8</v>
      </c>
      <c r="B18" s="19">
        <v>91314</v>
      </c>
      <c r="C18" s="19" t="s">
        <v>160</v>
      </c>
      <c r="D18" s="18"/>
      <c r="E18" s="28">
        <f t="shared" si="0"/>
        <v>91</v>
      </c>
      <c r="F18" s="28" t="str">
        <f t="shared" si="1"/>
        <v>A</v>
      </c>
      <c r="G18" s="28">
        <f t="shared" si="2"/>
        <v>91</v>
      </c>
      <c r="H18" s="28" t="str">
        <f t="shared" si="3"/>
        <v>A</v>
      </c>
      <c r="I18" s="36">
        <v>1</v>
      </c>
      <c r="J18" s="28" t="str">
        <f t="shared" si="4"/>
        <v>Memilki kemampuan dalam menganalisis konsep  akuntansi perusahaan dagang , dan siklus akuntansi perusahaan dagang, menjelaskan proses pembukuan akuntansi perusahaan jasa</v>
      </c>
      <c r="K18" s="28">
        <f t="shared" si="5"/>
        <v>96</v>
      </c>
      <c r="L18" s="28" t="str">
        <f t="shared" si="6"/>
        <v>A</v>
      </c>
      <c r="M18" s="28">
        <f t="shared" si="7"/>
        <v>96</v>
      </c>
      <c r="N18" s="28" t="str">
        <f t="shared" si="8"/>
        <v>A</v>
      </c>
      <c r="O18" s="36">
        <v>1</v>
      </c>
      <c r="P18" s="28" t="str">
        <f t="shared" si="9"/>
        <v>Sangat terampil dalam menyusun laporan keuangan perusahaan dagang</v>
      </c>
      <c r="Q18" s="39"/>
      <c r="R18" s="39" t="s">
        <v>8</v>
      </c>
      <c r="S18" s="18"/>
      <c r="T18" s="1">
        <v>85</v>
      </c>
      <c r="U18" s="1">
        <v>90</v>
      </c>
      <c r="V18" s="1">
        <v>98</v>
      </c>
      <c r="W18" s="1"/>
      <c r="X18" s="1"/>
      <c r="Y18" s="1"/>
      <c r="Z18" s="1"/>
      <c r="AA18" s="1"/>
      <c r="AB18" s="1"/>
      <c r="AC18" s="1"/>
      <c r="AD18" s="1"/>
      <c r="AE18" s="18"/>
      <c r="AF18" s="1">
        <v>100</v>
      </c>
      <c r="AG18" s="1">
        <v>88</v>
      </c>
      <c r="AH18" s="1">
        <v>100</v>
      </c>
      <c r="AI18" s="1">
        <v>95</v>
      </c>
      <c r="AJ18" s="1">
        <v>97</v>
      </c>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c r="A19" s="19">
        <v>9</v>
      </c>
      <c r="B19" s="19">
        <v>91327</v>
      </c>
      <c r="C19" s="19" t="s">
        <v>161</v>
      </c>
      <c r="D19" s="18"/>
      <c r="E19" s="28">
        <f t="shared" si="0"/>
        <v>95</v>
      </c>
      <c r="F19" s="28" t="str">
        <f t="shared" si="1"/>
        <v>A</v>
      </c>
      <c r="G19" s="28">
        <f t="shared" si="2"/>
        <v>95</v>
      </c>
      <c r="H19" s="28" t="str">
        <f t="shared" si="3"/>
        <v>A</v>
      </c>
      <c r="I19" s="36">
        <v>1</v>
      </c>
      <c r="J19" s="28" t="str">
        <f t="shared" si="4"/>
        <v>Memilki kemampuan dalam menganalisis konsep  akuntansi perusahaan dagang , dan siklus akuntansi perusahaan dagang, menjelaskan proses pembukuan akuntansi perusahaan jasa</v>
      </c>
      <c r="K19" s="28">
        <f t="shared" si="5"/>
        <v>96</v>
      </c>
      <c r="L19" s="28" t="str">
        <f t="shared" si="6"/>
        <v>A</v>
      </c>
      <c r="M19" s="28">
        <f t="shared" si="7"/>
        <v>96</v>
      </c>
      <c r="N19" s="28" t="str">
        <f t="shared" si="8"/>
        <v>A</v>
      </c>
      <c r="O19" s="36">
        <v>1</v>
      </c>
      <c r="P19" s="28" t="str">
        <f t="shared" si="9"/>
        <v>Sangat terampil dalam menyusun laporan keuangan perusahaan dagang</v>
      </c>
      <c r="Q19" s="39"/>
      <c r="R19" s="39" t="s">
        <v>8</v>
      </c>
      <c r="S19" s="18"/>
      <c r="T19" s="1">
        <v>90</v>
      </c>
      <c r="U19" s="1">
        <v>95</v>
      </c>
      <c r="V19" s="1">
        <v>100</v>
      </c>
      <c r="W19" s="1"/>
      <c r="X19" s="1"/>
      <c r="Y19" s="1"/>
      <c r="Z19" s="1"/>
      <c r="AA19" s="1"/>
      <c r="AB19" s="1"/>
      <c r="AC19" s="1"/>
      <c r="AD19" s="1"/>
      <c r="AE19" s="18"/>
      <c r="AF19" s="1">
        <v>100</v>
      </c>
      <c r="AG19" s="1">
        <v>88</v>
      </c>
      <c r="AH19" s="1">
        <v>100</v>
      </c>
      <c r="AI19" s="1">
        <v>95</v>
      </c>
      <c r="AJ19" s="1">
        <v>97</v>
      </c>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196</v>
      </c>
      <c r="FI19" s="43" t="s">
        <v>197</v>
      </c>
      <c r="FJ19" s="41">
        <v>35964</v>
      </c>
      <c r="FK19" s="41">
        <v>35974</v>
      </c>
    </row>
    <row r="20" spans="1:167">
      <c r="A20" s="19">
        <v>10</v>
      </c>
      <c r="B20" s="19">
        <v>91341</v>
      </c>
      <c r="C20" s="19" t="s">
        <v>162</v>
      </c>
      <c r="D20" s="18"/>
      <c r="E20" s="28">
        <f t="shared" si="0"/>
        <v>88</v>
      </c>
      <c r="F20" s="28" t="str">
        <f t="shared" si="1"/>
        <v>A</v>
      </c>
      <c r="G20" s="28">
        <f t="shared" si="2"/>
        <v>88</v>
      </c>
      <c r="H20" s="28" t="str">
        <f t="shared" si="3"/>
        <v>A</v>
      </c>
      <c r="I20" s="36">
        <v>1</v>
      </c>
      <c r="J20" s="28" t="str">
        <f t="shared" si="4"/>
        <v>Memilki kemampuan dalam menganalisis konsep  akuntansi perusahaan dagang , dan siklus akuntansi perusahaan dagang, menjelaskan proses pembukuan akuntansi perusahaan jasa</v>
      </c>
      <c r="K20" s="28">
        <f t="shared" si="5"/>
        <v>93</v>
      </c>
      <c r="L20" s="28" t="str">
        <f t="shared" si="6"/>
        <v>A</v>
      </c>
      <c r="M20" s="28">
        <f t="shared" si="7"/>
        <v>93</v>
      </c>
      <c r="N20" s="28" t="str">
        <f t="shared" si="8"/>
        <v>A</v>
      </c>
      <c r="O20" s="36">
        <v>1</v>
      </c>
      <c r="P20" s="28" t="str">
        <f t="shared" si="9"/>
        <v>Sangat terampil dalam menyusun laporan keuangan perusahaan dagang</v>
      </c>
      <c r="Q20" s="39"/>
      <c r="R20" s="39" t="s">
        <v>8</v>
      </c>
      <c r="S20" s="18"/>
      <c r="T20" s="1">
        <v>80</v>
      </c>
      <c r="U20" s="1">
        <v>86</v>
      </c>
      <c r="V20" s="1">
        <v>98</v>
      </c>
      <c r="W20" s="1"/>
      <c r="X20" s="1"/>
      <c r="Y20" s="1"/>
      <c r="Z20" s="1"/>
      <c r="AA20" s="1"/>
      <c r="AB20" s="1"/>
      <c r="AC20" s="1"/>
      <c r="AD20" s="1"/>
      <c r="AE20" s="18"/>
      <c r="AF20" s="1">
        <v>100</v>
      </c>
      <c r="AG20" s="1">
        <v>88</v>
      </c>
      <c r="AH20" s="1">
        <v>100</v>
      </c>
      <c r="AI20" s="1">
        <v>80</v>
      </c>
      <c r="AJ20" s="1">
        <v>97</v>
      </c>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c r="A21" s="19">
        <v>11</v>
      </c>
      <c r="B21" s="19">
        <v>91355</v>
      </c>
      <c r="C21" s="19" t="s">
        <v>163</v>
      </c>
      <c r="D21" s="18"/>
      <c r="E21" s="28">
        <f t="shared" si="0"/>
        <v>89</v>
      </c>
      <c r="F21" s="28" t="str">
        <f t="shared" si="1"/>
        <v>A</v>
      </c>
      <c r="G21" s="28">
        <f t="shared" si="2"/>
        <v>89</v>
      </c>
      <c r="H21" s="28" t="str">
        <f t="shared" si="3"/>
        <v>A</v>
      </c>
      <c r="I21" s="36">
        <v>1</v>
      </c>
      <c r="J21" s="28" t="str">
        <f t="shared" si="4"/>
        <v>Memilki kemampuan dalam menganalisis konsep  akuntansi perusahaan dagang , dan siklus akuntansi perusahaan dagang, menjelaskan proses pembukuan akuntansi perusahaan jasa</v>
      </c>
      <c r="K21" s="28">
        <f t="shared" si="5"/>
        <v>95.8</v>
      </c>
      <c r="L21" s="28" t="str">
        <f t="shared" si="6"/>
        <v>A</v>
      </c>
      <c r="M21" s="28">
        <f t="shared" si="7"/>
        <v>95.8</v>
      </c>
      <c r="N21" s="28" t="str">
        <f t="shared" si="8"/>
        <v>A</v>
      </c>
      <c r="O21" s="36">
        <v>1</v>
      </c>
      <c r="P21" s="28" t="str">
        <f t="shared" si="9"/>
        <v>Sangat terampil dalam menyusun laporan keuangan perusahaan dagang</v>
      </c>
      <c r="Q21" s="39"/>
      <c r="R21" s="39" t="s">
        <v>8</v>
      </c>
      <c r="S21" s="18"/>
      <c r="T21" s="1">
        <v>85</v>
      </c>
      <c r="U21" s="1">
        <v>84</v>
      </c>
      <c r="V21" s="1">
        <v>97</v>
      </c>
      <c r="W21" s="1"/>
      <c r="X21" s="1"/>
      <c r="Y21" s="1"/>
      <c r="Z21" s="1"/>
      <c r="AA21" s="1"/>
      <c r="AB21" s="1"/>
      <c r="AC21" s="1"/>
      <c r="AD21" s="1"/>
      <c r="AE21" s="18"/>
      <c r="AF21" s="1">
        <v>100</v>
      </c>
      <c r="AG21" s="1">
        <v>88</v>
      </c>
      <c r="AH21" s="1">
        <v>100</v>
      </c>
      <c r="AI21" s="1">
        <v>95</v>
      </c>
      <c r="AJ21" s="1">
        <v>96</v>
      </c>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35965</v>
      </c>
      <c r="FK21" s="41">
        <v>35975</v>
      </c>
    </row>
    <row r="22" spans="1:167">
      <c r="A22" s="19">
        <v>12</v>
      </c>
      <c r="B22" s="19">
        <v>91369</v>
      </c>
      <c r="C22" s="19" t="s">
        <v>164</v>
      </c>
      <c r="D22" s="18"/>
      <c r="E22" s="28">
        <f t="shared" si="0"/>
        <v>89</v>
      </c>
      <c r="F22" s="28" t="str">
        <f t="shared" si="1"/>
        <v>A</v>
      </c>
      <c r="G22" s="28">
        <f t="shared" si="2"/>
        <v>89</v>
      </c>
      <c r="H22" s="28" t="str">
        <f t="shared" si="3"/>
        <v>A</v>
      </c>
      <c r="I22" s="36">
        <v>1</v>
      </c>
      <c r="J22" s="28" t="str">
        <f t="shared" si="4"/>
        <v>Memilki kemampuan dalam menganalisis konsep  akuntansi perusahaan dagang , dan siklus akuntansi perusahaan dagang, menjelaskan proses pembukuan akuntansi perusahaan jasa</v>
      </c>
      <c r="K22" s="28">
        <f t="shared" si="5"/>
        <v>94.4</v>
      </c>
      <c r="L22" s="28" t="str">
        <f t="shared" si="6"/>
        <v>A</v>
      </c>
      <c r="M22" s="28">
        <f t="shared" si="7"/>
        <v>94.4</v>
      </c>
      <c r="N22" s="28" t="str">
        <f t="shared" si="8"/>
        <v>A</v>
      </c>
      <c r="O22" s="36">
        <v>1</v>
      </c>
      <c r="P22" s="28" t="str">
        <f t="shared" si="9"/>
        <v>Sangat terampil dalam menyusun laporan keuangan perusahaan dagang</v>
      </c>
      <c r="Q22" s="39"/>
      <c r="R22" s="39" t="s">
        <v>8</v>
      </c>
      <c r="S22" s="18"/>
      <c r="T22" s="1">
        <v>80</v>
      </c>
      <c r="U22" s="1">
        <v>88</v>
      </c>
      <c r="V22" s="1">
        <v>98</v>
      </c>
      <c r="W22" s="1"/>
      <c r="X22" s="1"/>
      <c r="Y22" s="1"/>
      <c r="Z22" s="1"/>
      <c r="AA22" s="1"/>
      <c r="AB22" s="1"/>
      <c r="AC22" s="1"/>
      <c r="AD22" s="1"/>
      <c r="AE22" s="18"/>
      <c r="AF22" s="1">
        <v>100</v>
      </c>
      <c r="AG22" s="1">
        <v>80</v>
      </c>
      <c r="AH22" s="1">
        <v>100</v>
      </c>
      <c r="AI22" s="1">
        <v>95</v>
      </c>
      <c r="AJ22" s="1">
        <v>97</v>
      </c>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c r="A23" s="19">
        <v>13</v>
      </c>
      <c r="B23" s="19">
        <v>91705</v>
      </c>
      <c r="C23" s="19" t="s">
        <v>165</v>
      </c>
      <c r="D23" s="18"/>
      <c r="E23" s="28">
        <f t="shared" si="0"/>
        <v>83</v>
      </c>
      <c r="F23" s="28" t="str">
        <f t="shared" si="1"/>
        <v>B</v>
      </c>
      <c r="G23" s="28">
        <f t="shared" si="2"/>
        <v>83</v>
      </c>
      <c r="H23" s="28" t="str">
        <f t="shared" si="3"/>
        <v>B</v>
      </c>
      <c r="I23" s="36">
        <v>2</v>
      </c>
      <c r="J23" s="28" t="str">
        <f t="shared" si="4"/>
        <v>Memilki kemampuan dalam menganalisis konsep  akuntansi perusahaan dagang , dan siklus akuntansi perusahaan dagang, menjelaskan proses pembukuan akuntansi perusahaan jasa, namun perlu pengkkatan pemahaman jurnal penyesuaian</v>
      </c>
      <c r="K23" s="28">
        <f t="shared" si="5"/>
        <v>92.2</v>
      </c>
      <c r="L23" s="28" t="str">
        <f t="shared" si="6"/>
        <v>A</v>
      </c>
      <c r="M23" s="28">
        <f t="shared" si="7"/>
        <v>92.2</v>
      </c>
      <c r="N23" s="28" t="str">
        <f t="shared" si="8"/>
        <v>A</v>
      </c>
      <c r="O23" s="36">
        <v>1</v>
      </c>
      <c r="P23" s="28" t="str">
        <f t="shared" si="9"/>
        <v>Sangat terampil dalam menyusun laporan keuangan perusahaan dagang</v>
      </c>
      <c r="Q23" s="39"/>
      <c r="R23" s="39" t="s">
        <v>8</v>
      </c>
      <c r="S23" s="18"/>
      <c r="T23" s="1">
        <v>80</v>
      </c>
      <c r="U23" s="1">
        <v>75</v>
      </c>
      <c r="V23" s="1">
        <v>94</v>
      </c>
      <c r="W23" s="1"/>
      <c r="X23" s="1"/>
      <c r="Y23" s="1"/>
      <c r="Z23" s="1"/>
      <c r="AA23" s="1"/>
      <c r="AB23" s="1"/>
      <c r="AC23" s="1"/>
      <c r="AD23" s="1"/>
      <c r="AE23" s="18"/>
      <c r="AF23" s="1">
        <v>100</v>
      </c>
      <c r="AG23" s="1">
        <v>88</v>
      </c>
      <c r="AH23" s="1">
        <v>85</v>
      </c>
      <c r="AI23" s="1">
        <v>95</v>
      </c>
      <c r="AJ23" s="1">
        <v>93</v>
      </c>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35966</v>
      </c>
      <c r="FK23" s="41">
        <v>35976</v>
      </c>
    </row>
    <row r="24" spans="1:167">
      <c r="A24" s="19">
        <v>14</v>
      </c>
      <c r="B24" s="19">
        <v>91383</v>
      </c>
      <c r="C24" s="19" t="s">
        <v>166</v>
      </c>
      <c r="D24" s="18"/>
      <c r="E24" s="28">
        <f t="shared" si="0"/>
        <v>91</v>
      </c>
      <c r="F24" s="28" t="str">
        <f t="shared" si="1"/>
        <v>A</v>
      </c>
      <c r="G24" s="28">
        <f t="shared" si="2"/>
        <v>91</v>
      </c>
      <c r="H24" s="28" t="str">
        <f t="shared" si="3"/>
        <v>A</v>
      </c>
      <c r="I24" s="36">
        <v>1</v>
      </c>
      <c r="J24" s="28" t="str">
        <f t="shared" si="4"/>
        <v>Memilki kemampuan dalam menganalisis konsep  akuntansi perusahaan dagang , dan siklus akuntansi perusahaan dagang, menjelaskan proses pembukuan akuntansi perusahaan jasa</v>
      </c>
      <c r="K24" s="28">
        <f t="shared" si="5"/>
        <v>96.2</v>
      </c>
      <c r="L24" s="28" t="str">
        <f t="shared" si="6"/>
        <v>A</v>
      </c>
      <c r="M24" s="28">
        <f t="shared" si="7"/>
        <v>96.2</v>
      </c>
      <c r="N24" s="28" t="str">
        <f t="shared" si="8"/>
        <v>A</v>
      </c>
      <c r="O24" s="36">
        <v>1</v>
      </c>
      <c r="P24" s="28" t="str">
        <f t="shared" si="9"/>
        <v>Sangat terampil dalam menyusun laporan keuangan perusahaan dagang</v>
      </c>
      <c r="Q24" s="39"/>
      <c r="R24" s="39" t="s">
        <v>8</v>
      </c>
      <c r="S24" s="18"/>
      <c r="T24" s="1">
        <v>83</v>
      </c>
      <c r="U24" s="1">
        <v>90</v>
      </c>
      <c r="V24" s="1">
        <v>100</v>
      </c>
      <c r="W24" s="1"/>
      <c r="X24" s="1"/>
      <c r="Y24" s="1"/>
      <c r="Z24" s="1"/>
      <c r="AA24" s="1"/>
      <c r="AB24" s="1"/>
      <c r="AC24" s="1"/>
      <c r="AD24" s="1"/>
      <c r="AE24" s="18"/>
      <c r="AF24" s="1">
        <v>100</v>
      </c>
      <c r="AG24" s="1">
        <v>90</v>
      </c>
      <c r="AH24" s="1">
        <v>100</v>
      </c>
      <c r="AI24" s="1">
        <v>95</v>
      </c>
      <c r="AJ24" s="1">
        <v>96</v>
      </c>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c r="A25" s="19">
        <v>15</v>
      </c>
      <c r="B25" s="19">
        <v>91397</v>
      </c>
      <c r="C25" s="19" t="s">
        <v>167</v>
      </c>
      <c r="D25" s="18"/>
      <c r="E25" s="28">
        <f t="shared" si="0"/>
        <v>91</v>
      </c>
      <c r="F25" s="28" t="str">
        <f t="shared" si="1"/>
        <v>A</v>
      </c>
      <c r="G25" s="28">
        <f t="shared" si="2"/>
        <v>91</v>
      </c>
      <c r="H25" s="28" t="str">
        <f t="shared" si="3"/>
        <v>A</v>
      </c>
      <c r="I25" s="36">
        <v>1</v>
      </c>
      <c r="J25" s="28" t="str">
        <f t="shared" si="4"/>
        <v>Memilki kemampuan dalam menganalisis konsep  akuntansi perusahaan dagang , dan siklus akuntansi perusahaan dagang, menjelaskan proses pembukuan akuntansi perusahaan jasa</v>
      </c>
      <c r="K25" s="28">
        <f t="shared" si="5"/>
        <v>96.2</v>
      </c>
      <c r="L25" s="28" t="str">
        <f t="shared" si="6"/>
        <v>A</v>
      </c>
      <c r="M25" s="28">
        <f t="shared" si="7"/>
        <v>96.2</v>
      </c>
      <c r="N25" s="28" t="str">
        <f t="shared" si="8"/>
        <v>A</v>
      </c>
      <c r="O25" s="36">
        <v>1</v>
      </c>
      <c r="P25" s="28" t="str">
        <f t="shared" si="9"/>
        <v>Sangat terampil dalam menyusun laporan keuangan perusahaan dagang</v>
      </c>
      <c r="Q25" s="39"/>
      <c r="R25" s="39" t="s">
        <v>8</v>
      </c>
      <c r="S25" s="18"/>
      <c r="T25" s="1">
        <v>80</v>
      </c>
      <c r="U25" s="1">
        <v>94</v>
      </c>
      <c r="V25" s="1">
        <v>100</v>
      </c>
      <c r="W25" s="1"/>
      <c r="X25" s="1"/>
      <c r="Y25" s="1"/>
      <c r="Z25" s="1"/>
      <c r="AA25" s="1"/>
      <c r="AB25" s="1"/>
      <c r="AC25" s="1"/>
      <c r="AD25" s="1"/>
      <c r="AE25" s="18"/>
      <c r="AF25" s="1">
        <v>100</v>
      </c>
      <c r="AG25" s="1">
        <v>88</v>
      </c>
      <c r="AH25" s="1">
        <v>100</v>
      </c>
      <c r="AI25" s="1">
        <v>95</v>
      </c>
      <c r="AJ25" s="1">
        <v>98</v>
      </c>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80</v>
      </c>
      <c r="FD25" s="68"/>
      <c r="FE25" s="68"/>
      <c r="FG25" s="42">
        <v>7</v>
      </c>
      <c r="FH25" s="43"/>
      <c r="FI25" s="43"/>
      <c r="FJ25" s="41">
        <v>35967</v>
      </c>
      <c r="FK25" s="41">
        <v>35977</v>
      </c>
    </row>
    <row r="26" spans="1:167">
      <c r="A26" s="19">
        <v>16</v>
      </c>
      <c r="B26" s="19">
        <v>91411</v>
      </c>
      <c r="C26" s="19" t="s">
        <v>168</v>
      </c>
      <c r="D26" s="18"/>
      <c r="E26" s="28">
        <f t="shared" si="0"/>
        <v>93</v>
      </c>
      <c r="F26" s="28" t="str">
        <f t="shared" si="1"/>
        <v>A</v>
      </c>
      <c r="G26" s="28">
        <f t="shared" si="2"/>
        <v>93</v>
      </c>
      <c r="H26" s="28" t="str">
        <f t="shared" si="3"/>
        <v>A</v>
      </c>
      <c r="I26" s="36">
        <v>1</v>
      </c>
      <c r="J26" s="28" t="str">
        <f t="shared" si="4"/>
        <v>Memilki kemampuan dalam menganalisis konsep  akuntansi perusahaan dagang , dan siklus akuntansi perusahaan dagang, menjelaskan proses pembukuan akuntansi perusahaan jasa</v>
      </c>
      <c r="K26" s="28">
        <f t="shared" si="5"/>
        <v>96</v>
      </c>
      <c r="L26" s="28" t="str">
        <f t="shared" si="6"/>
        <v>A</v>
      </c>
      <c r="M26" s="28">
        <f t="shared" si="7"/>
        <v>96</v>
      </c>
      <c r="N26" s="28" t="str">
        <f t="shared" si="8"/>
        <v>A</v>
      </c>
      <c r="O26" s="36">
        <v>1</v>
      </c>
      <c r="P26" s="28" t="str">
        <f t="shared" si="9"/>
        <v>Sangat terampil dalam menyusun laporan keuangan perusahaan dagang</v>
      </c>
      <c r="Q26" s="39"/>
      <c r="R26" s="39" t="s">
        <v>8</v>
      </c>
      <c r="S26" s="18"/>
      <c r="T26" s="1">
        <v>83</v>
      </c>
      <c r="U26" s="1">
        <v>95</v>
      </c>
      <c r="V26" s="1">
        <v>100</v>
      </c>
      <c r="W26" s="1"/>
      <c r="X26" s="1"/>
      <c r="Y26" s="1"/>
      <c r="Z26" s="1"/>
      <c r="AA26" s="1"/>
      <c r="AB26" s="1"/>
      <c r="AC26" s="1"/>
      <c r="AD26" s="1"/>
      <c r="AE26" s="18"/>
      <c r="AF26" s="1">
        <v>100</v>
      </c>
      <c r="AG26" s="1">
        <v>88</v>
      </c>
      <c r="AH26" s="1">
        <v>100</v>
      </c>
      <c r="AI26" s="1">
        <v>95</v>
      </c>
      <c r="AJ26" s="1">
        <v>97</v>
      </c>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c r="A27" s="19">
        <v>17</v>
      </c>
      <c r="B27" s="19">
        <v>91425</v>
      </c>
      <c r="C27" s="19" t="s">
        <v>169</v>
      </c>
      <c r="D27" s="18"/>
      <c r="E27" s="28">
        <f t="shared" si="0"/>
        <v>87</v>
      </c>
      <c r="F27" s="28" t="str">
        <f t="shared" si="1"/>
        <v>A</v>
      </c>
      <c r="G27" s="28">
        <f t="shared" si="2"/>
        <v>87</v>
      </c>
      <c r="H27" s="28" t="str">
        <f t="shared" si="3"/>
        <v>A</v>
      </c>
      <c r="I27" s="36">
        <v>1</v>
      </c>
      <c r="J27" s="28" t="str">
        <f t="shared" si="4"/>
        <v>Memilki kemampuan dalam menganalisis konsep  akuntansi perusahaan dagang , dan siklus akuntansi perusahaan dagang, menjelaskan proses pembukuan akuntansi perusahaan jasa</v>
      </c>
      <c r="K27" s="28">
        <f t="shared" si="5"/>
        <v>92.8</v>
      </c>
      <c r="L27" s="28" t="str">
        <f t="shared" si="6"/>
        <v>A</v>
      </c>
      <c r="M27" s="28">
        <f t="shared" si="7"/>
        <v>92.8</v>
      </c>
      <c r="N27" s="28" t="str">
        <f t="shared" si="8"/>
        <v>A</v>
      </c>
      <c r="O27" s="36">
        <v>1</v>
      </c>
      <c r="P27" s="28" t="str">
        <f t="shared" si="9"/>
        <v>Sangat terampil dalam menyusun laporan keuangan perusahaan dagang</v>
      </c>
      <c r="Q27" s="39"/>
      <c r="R27" s="39" t="s">
        <v>8</v>
      </c>
      <c r="S27" s="18"/>
      <c r="T27" s="1">
        <v>80</v>
      </c>
      <c r="U27" s="1">
        <v>84</v>
      </c>
      <c r="V27" s="1">
        <v>97</v>
      </c>
      <c r="W27" s="1"/>
      <c r="X27" s="1"/>
      <c r="Y27" s="1"/>
      <c r="Z27" s="1"/>
      <c r="AA27" s="1"/>
      <c r="AB27" s="1"/>
      <c r="AC27" s="1"/>
      <c r="AD27" s="1"/>
      <c r="AE27" s="18"/>
      <c r="AF27" s="1">
        <v>85</v>
      </c>
      <c r="AG27" s="1">
        <v>88</v>
      </c>
      <c r="AH27" s="1">
        <v>100</v>
      </c>
      <c r="AI27" s="1">
        <v>95</v>
      </c>
      <c r="AJ27" s="1">
        <v>96</v>
      </c>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35968</v>
      </c>
      <c r="FK27" s="41">
        <v>35978</v>
      </c>
    </row>
    <row r="28" spans="1:167">
      <c r="A28" s="19">
        <v>18</v>
      </c>
      <c r="B28" s="19">
        <v>91439</v>
      </c>
      <c r="C28" s="19" t="s">
        <v>170</v>
      </c>
      <c r="D28" s="18"/>
      <c r="E28" s="28">
        <f t="shared" si="0"/>
        <v>90</v>
      </c>
      <c r="F28" s="28" t="str">
        <f t="shared" si="1"/>
        <v>A</v>
      </c>
      <c r="G28" s="28">
        <f t="shared" si="2"/>
        <v>90</v>
      </c>
      <c r="H28" s="28" t="str">
        <f t="shared" si="3"/>
        <v>A</v>
      </c>
      <c r="I28" s="36">
        <v>1</v>
      </c>
      <c r="J28" s="28" t="str">
        <f t="shared" si="4"/>
        <v>Memilki kemampuan dalam menganalisis konsep  akuntansi perusahaan dagang , dan siklus akuntansi perusahaan dagang, menjelaskan proses pembukuan akuntansi perusahaan jasa</v>
      </c>
      <c r="K28" s="28">
        <f t="shared" si="5"/>
        <v>96.6</v>
      </c>
      <c r="L28" s="28" t="str">
        <f t="shared" si="6"/>
        <v>A</v>
      </c>
      <c r="M28" s="28">
        <f t="shared" si="7"/>
        <v>96.6</v>
      </c>
      <c r="N28" s="28" t="str">
        <f t="shared" si="8"/>
        <v>A</v>
      </c>
      <c r="O28" s="36">
        <v>1</v>
      </c>
      <c r="P28" s="28" t="str">
        <f t="shared" si="9"/>
        <v>Sangat terampil dalam menyusun laporan keuangan perusahaan dagang</v>
      </c>
      <c r="Q28" s="39"/>
      <c r="R28" s="39" t="s">
        <v>8</v>
      </c>
      <c r="S28" s="18"/>
      <c r="T28" s="1">
        <v>80</v>
      </c>
      <c r="U28" s="1">
        <v>90</v>
      </c>
      <c r="V28" s="1">
        <v>100</v>
      </c>
      <c r="W28" s="1"/>
      <c r="X28" s="1"/>
      <c r="Y28" s="1"/>
      <c r="Z28" s="1"/>
      <c r="AA28" s="1"/>
      <c r="AB28" s="1"/>
      <c r="AC28" s="1"/>
      <c r="AD28" s="1"/>
      <c r="AE28" s="18"/>
      <c r="AF28" s="1">
        <v>100</v>
      </c>
      <c r="AG28" s="1">
        <v>90</v>
      </c>
      <c r="AH28" s="1">
        <v>100</v>
      </c>
      <c r="AI28" s="1">
        <v>95</v>
      </c>
      <c r="AJ28" s="1">
        <v>98</v>
      </c>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c r="A29" s="19">
        <v>19</v>
      </c>
      <c r="B29" s="19">
        <v>91453</v>
      </c>
      <c r="C29" s="19" t="s">
        <v>171</v>
      </c>
      <c r="D29" s="18"/>
      <c r="E29" s="28">
        <f t="shared" si="0"/>
        <v>88</v>
      </c>
      <c r="F29" s="28" t="str">
        <f t="shared" si="1"/>
        <v>A</v>
      </c>
      <c r="G29" s="28">
        <f t="shared" si="2"/>
        <v>88</v>
      </c>
      <c r="H29" s="28" t="str">
        <f t="shared" si="3"/>
        <v>A</v>
      </c>
      <c r="I29" s="36">
        <v>1</v>
      </c>
      <c r="J29" s="28" t="str">
        <f t="shared" si="4"/>
        <v>Memilki kemampuan dalam menganalisis konsep  akuntansi perusahaan dagang , dan siklus akuntansi perusahaan dagang, menjelaskan proses pembukuan akuntansi perusahaan jasa</v>
      </c>
      <c r="K29" s="28">
        <f t="shared" si="5"/>
        <v>88.6</v>
      </c>
      <c r="L29" s="28" t="str">
        <f t="shared" si="6"/>
        <v>A</v>
      </c>
      <c r="M29" s="28">
        <f t="shared" si="7"/>
        <v>88.6</v>
      </c>
      <c r="N29" s="28" t="str">
        <f t="shared" si="8"/>
        <v>A</v>
      </c>
      <c r="O29" s="36">
        <v>1</v>
      </c>
      <c r="P29" s="28" t="str">
        <f t="shared" si="9"/>
        <v>Sangat terampil dalam menyusun laporan keuangan perusahaan dagang</v>
      </c>
      <c r="Q29" s="39"/>
      <c r="R29" s="39" t="s">
        <v>8</v>
      </c>
      <c r="S29" s="18"/>
      <c r="T29" s="1">
        <v>80</v>
      </c>
      <c r="U29" s="1">
        <v>90</v>
      </c>
      <c r="V29" s="1">
        <v>94</v>
      </c>
      <c r="W29" s="1"/>
      <c r="X29" s="1"/>
      <c r="Y29" s="1"/>
      <c r="Z29" s="1"/>
      <c r="AA29" s="1"/>
      <c r="AB29" s="1"/>
      <c r="AC29" s="1"/>
      <c r="AD29" s="1"/>
      <c r="AE29" s="18"/>
      <c r="AF29" s="1">
        <v>85</v>
      </c>
      <c r="AG29" s="1">
        <v>85</v>
      </c>
      <c r="AH29" s="1">
        <v>85</v>
      </c>
      <c r="AI29" s="1">
        <v>95</v>
      </c>
      <c r="AJ29" s="1">
        <v>93</v>
      </c>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35969</v>
      </c>
      <c r="FK29" s="41">
        <v>35979</v>
      </c>
    </row>
    <row r="30" spans="1:167">
      <c r="A30" s="19">
        <v>20</v>
      </c>
      <c r="B30" s="19">
        <v>91467</v>
      </c>
      <c r="C30" s="19" t="s">
        <v>172</v>
      </c>
      <c r="D30" s="18"/>
      <c r="E30" s="28">
        <f t="shared" si="0"/>
        <v>91</v>
      </c>
      <c r="F30" s="28" t="str">
        <f t="shared" si="1"/>
        <v>A</v>
      </c>
      <c r="G30" s="28">
        <f t="shared" si="2"/>
        <v>91</v>
      </c>
      <c r="H30" s="28" t="str">
        <f t="shared" si="3"/>
        <v>A</v>
      </c>
      <c r="I30" s="36">
        <v>1</v>
      </c>
      <c r="J30" s="28" t="str">
        <f t="shared" si="4"/>
        <v>Memilki kemampuan dalam menganalisis konsep  akuntansi perusahaan dagang , dan siklus akuntansi perusahaan dagang, menjelaskan proses pembukuan akuntansi perusahaan jasa</v>
      </c>
      <c r="K30" s="28">
        <f t="shared" si="5"/>
        <v>95.8</v>
      </c>
      <c r="L30" s="28" t="str">
        <f t="shared" si="6"/>
        <v>A</v>
      </c>
      <c r="M30" s="28">
        <f t="shared" si="7"/>
        <v>95.8</v>
      </c>
      <c r="N30" s="28" t="str">
        <f t="shared" si="8"/>
        <v>A</v>
      </c>
      <c r="O30" s="36">
        <v>1</v>
      </c>
      <c r="P30" s="28" t="str">
        <f t="shared" si="9"/>
        <v>Sangat terampil dalam menyusun laporan keuangan perusahaan dagang</v>
      </c>
      <c r="Q30" s="39"/>
      <c r="R30" s="39" t="s">
        <v>8</v>
      </c>
      <c r="S30" s="18"/>
      <c r="T30" s="1">
        <v>85</v>
      </c>
      <c r="U30" s="1">
        <v>89</v>
      </c>
      <c r="V30" s="1">
        <v>98</v>
      </c>
      <c r="W30" s="1"/>
      <c r="X30" s="1"/>
      <c r="Y30" s="1"/>
      <c r="Z30" s="1"/>
      <c r="AA30" s="1"/>
      <c r="AB30" s="1"/>
      <c r="AC30" s="1"/>
      <c r="AD30" s="1"/>
      <c r="AE30" s="18"/>
      <c r="AF30" s="1">
        <v>100</v>
      </c>
      <c r="AG30" s="1">
        <v>88</v>
      </c>
      <c r="AH30" s="1">
        <v>100</v>
      </c>
      <c r="AI30" s="1">
        <v>95</v>
      </c>
      <c r="AJ30" s="1">
        <v>96</v>
      </c>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c r="A31" s="19">
        <v>21</v>
      </c>
      <c r="B31" s="19">
        <v>91481</v>
      </c>
      <c r="C31" s="19" t="s">
        <v>173</v>
      </c>
      <c r="D31" s="18"/>
      <c r="E31" s="28">
        <f t="shared" si="0"/>
        <v>88</v>
      </c>
      <c r="F31" s="28" t="str">
        <f t="shared" si="1"/>
        <v>A</v>
      </c>
      <c r="G31" s="28">
        <f t="shared" si="2"/>
        <v>88</v>
      </c>
      <c r="H31" s="28" t="str">
        <f t="shared" si="3"/>
        <v>A</v>
      </c>
      <c r="I31" s="36">
        <v>1</v>
      </c>
      <c r="J31" s="28" t="str">
        <f t="shared" si="4"/>
        <v>Memilki kemampuan dalam menganalisis konsep  akuntansi perusahaan dagang , dan siklus akuntansi perusahaan dagang, menjelaskan proses pembukuan akuntansi perusahaan jasa</v>
      </c>
      <c r="K31" s="28">
        <f t="shared" si="5"/>
        <v>87.4</v>
      </c>
      <c r="L31" s="28" t="str">
        <f t="shared" si="6"/>
        <v>A</v>
      </c>
      <c r="M31" s="28">
        <f t="shared" si="7"/>
        <v>87.4</v>
      </c>
      <c r="N31" s="28" t="str">
        <f t="shared" si="8"/>
        <v>A</v>
      </c>
      <c r="O31" s="36">
        <v>1</v>
      </c>
      <c r="P31" s="28" t="str">
        <f t="shared" si="9"/>
        <v>Sangat terampil dalam menyusun laporan keuangan perusahaan dagang</v>
      </c>
      <c r="Q31" s="39"/>
      <c r="R31" s="39" t="s">
        <v>8</v>
      </c>
      <c r="S31" s="18"/>
      <c r="T31" s="1">
        <v>80</v>
      </c>
      <c r="U31" s="1">
        <v>86</v>
      </c>
      <c r="V31" s="1">
        <v>98</v>
      </c>
      <c r="W31" s="1"/>
      <c r="X31" s="1"/>
      <c r="Y31" s="1"/>
      <c r="Z31" s="1"/>
      <c r="AA31" s="1"/>
      <c r="AB31" s="1"/>
      <c r="AC31" s="1"/>
      <c r="AD31" s="1"/>
      <c r="AE31" s="18"/>
      <c r="AF31" s="1">
        <v>100</v>
      </c>
      <c r="AG31" s="1">
        <v>80</v>
      </c>
      <c r="AH31" s="1">
        <v>80</v>
      </c>
      <c r="AI31" s="1">
        <v>80</v>
      </c>
      <c r="AJ31" s="1">
        <v>97</v>
      </c>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35970</v>
      </c>
      <c r="FK31" s="41">
        <v>35980</v>
      </c>
    </row>
    <row r="32" spans="1:167">
      <c r="A32" s="19">
        <v>22</v>
      </c>
      <c r="B32" s="19">
        <v>91719</v>
      </c>
      <c r="C32" s="19" t="s">
        <v>174</v>
      </c>
      <c r="D32" s="18"/>
      <c r="E32" s="28">
        <f t="shared" si="0"/>
        <v>83</v>
      </c>
      <c r="F32" s="28" t="str">
        <f t="shared" si="1"/>
        <v>B</v>
      </c>
      <c r="G32" s="28">
        <f t="shared" si="2"/>
        <v>83</v>
      </c>
      <c r="H32" s="28" t="str">
        <f t="shared" si="3"/>
        <v>B</v>
      </c>
      <c r="I32" s="36">
        <v>2</v>
      </c>
      <c r="J32" s="28" t="str">
        <f t="shared" si="4"/>
        <v>Memilki kemampuan dalam menganalisis konsep  akuntansi perusahaan dagang , dan siklus akuntansi perusahaan dagang, menjelaskan proses pembukuan akuntansi perusahaan jasa, namun perlu pengkkatan pemahaman jurnal penyesuaian</v>
      </c>
      <c r="K32" s="28">
        <f t="shared" si="5"/>
        <v>92.8</v>
      </c>
      <c r="L32" s="28" t="str">
        <f t="shared" si="6"/>
        <v>A</v>
      </c>
      <c r="M32" s="28">
        <f t="shared" si="7"/>
        <v>92.8</v>
      </c>
      <c r="N32" s="28" t="str">
        <f t="shared" si="8"/>
        <v>A</v>
      </c>
      <c r="O32" s="36">
        <v>1</v>
      </c>
      <c r="P32" s="28" t="str">
        <f t="shared" si="9"/>
        <v>Sangat terampil dalam menyusun laporan keuangan perusahaan dagang</v>
      </c>
      <c r="Q32" s="39"/>
      <c r="R32" s="39" t="s">
        <v>8</v>
      </c>
      <c r="S32" s="18"/>
      <c r="T32" s="1">
        <v>80</v>
      </c>
      <c r="U32" s="1">
        <v>75</v>
      </c>
      <c r="V32" s="1">
        <v>95</v>
      </c>
      <c r="W32" s="1"/>
      <c r="X32" s="1"/>
      <c r="Y32" s="1"/>
      <c r="Z32" s="1"/>
      <c r="AA32" s="1"/>
      <c r="AB32" s="1"/>
      <c r="AC32" s="1"/>
      <c r="AD32" s="1"/>
      <c r="AE32" s="18"/>
      <c r="AF32" s="1">
        <v>100</v>
      </c>
      <c r="AG32" s="1">
        <v>85</v>
      </c>
      <c r="AH32" s="1">
        <v>85</v>
      </c>
      <c r="AI32" s="1">
        <v>100</v>
      </c>
      <c r="AJ32" s="1">
        <v>94</v>
      </c>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c r="A33" s="19">
        <v>23</v>
      </c>
      <c r="B33" s="19">
        <v>91495</v>
      </c>
      <c r="C33" s="19" t="s">
        <v>175</v>
      </c>
      <c r="D33" s="18"/>
      <c r="E33" s="28">
        <f t="shared" si="0"/>
        <v>89</v>
      </c>
      <c r="F33" s="28" t="str">
        <f t="shared" si="1"/>
        <v>A</v>
      </c>
      <c r="G33" s="28">
        <f t="shared" si="2"/>
        <v>89</v>
      </c>
      <c r="H33" s="28" t="str">
        <f t="shared" si="3"/>
        <v>A</v>
      </c>
      <c r="I33" s="36">
        <v>1</v>
      </c>
      <c r="J33" s="28" t="str">
        <f t="shared" si="4"/>
        <v>Memilki kemampuan dalam menganalisis konsep  akuntansi perusahaan dagang , dan siklus akuntansi perusahaan dagang, menjelaskan proses pembukuan akuntansi perusahaan jasa</v>
      </c>
      <c r="K33" s="28">
        <f t="shared" si="5"/>
        <v>96</v>
      </c>
      <c r="L33" s="28" t="str">
        <f t="shared" si="6"/>
        <v>A</v>
      </c>
      <c r="M33" s="28">
        <f t="shared" si="7"/>
        <v>96</v>
      </c>
      <c r="N33" s="28" t="str">
        <f t="shared" si="8"/>
        <v>A</v>
      </c>
      <c r="O33" s="36">
        <v>1</v>
      </c>
      <c r="P33" s="28" t="str">
        <f t="shared" si="9"/>
        <v>Sangat terampil dalam menyusun laporan keuangan perusahaan dagang</v>
      </c>
      <c r="Q33" s="39"/>
      <c r="R33" s="39" t="s">
        <v>8</v>
      </c>
      <c r="S33" s="18"/>
      <c r="T33" s="1">
        <v>80</v>
      </c>
      <c r="U33" s="1">
        <v>88</v>
      </c>
      <c r="V33" s="1">
        <v>98</v>
      </c>
      <c r="W33" s="1"/>
      <c r="X33" s="1"/>
      <c r="Y33" s="1"/>
      <c r="Z33" s="1"/>
      <c r="AA33" s="1"/>
      <c r="AB33" s="1"/>
      <c r="AC33" s="1"/>
      <c r="AD33" s="1"/>
      <c r="AE33" s="18"/>
      <c r="AF33" s="1">
        <v>100</v>
      </c>
      <c r="AG33" s="1">
        <v>88</v>
      </c>
      <c r="AH33" s="1">
        <v>100</v>
      </c>
      <c r="AI33" s="1">
        <v>95</v>
      </c>
      <c r="AJ33" s="1">
        <v>97</v>
      </c>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c r="A34" s="19">
        <v>24</v>
      </c>
      <c r="B34" s="19">
        <v>91509</v>
      </c>
      <c r="C34" s="19" t="s">
        <v>176</v>
      </c>
      <c r="D34" s="18"/>
      <c r="E34" s="28">
        <f t="shared" si="0"/>
        <v>87</v>
      </c>
      <c r="F34" s="28" t="str">
        <f t="shared" si="1"/>
        <v>A</v>
      </c>
      <c r="G34" s="28">
        <f t="shared" si="2"/>
        <v>87</v>
      </c>
      <c r="H34" s="28" t="str">
        <f t="shared" si="3"/>
        <v>A</v>
      </c>
      <c r="I34" s="36">
        <v>1</v>
      </c>
      <c r="J34" s="28" t="str">
        <f t="shared" si="4"/>
        <v>Memilki kemampuan dalam menganalisis konsep  akuntansi perusahaan dagang , dan siklus akuntansi perusahaan dagang, menjelaskan proses pembukuan akuntansi perusahaan jasa</v>
      </c>
      <c r="K34" s="28">
        <f t="shared" si="5"/>
        <v>95.8</v>
      </c>
      <c r="L34" s="28" t="str">
        <f t="shared" si="6"/>
        <v>A</v>
      </c>
      <c r="M34" s="28">
        <f t="shared" si="7"/>
        <v>95.8</v>
      </c>
      <c r="N34" s="28" t="str">
        <f t="shared" si="8"/>
        <v>A</v>
      </c>
      <c r="O34" s="36">
        <v>1</v>
      </c>
      <c r="P34" s="28" t="str">
        <f t="shared" si="9"/>
        <v>Sangat terampil dalam menyusun laporan keuangan perusahaan dagang</v>
      </c>
      <c r="Q34" s="39"/>
      <c r="R34" s="39" t="s">
        <v>8</v>
      </c>
      <c r="S34" s="18"/>
      <c r="T34" s="1">
        <v>80</v>
      </c>
      <c r="U34" s="1">
        <v>84</v>
      </c>
      <c r="V34" s="1">
        <v>97</v>
      </c>
      <c r="W34" s="1"/>
      <c r="X34" s="1"/>
      <c r="Y34" s="1"/>
      <c r="Z34" s="1"/>
      <c r="AA34" s="1"/>
      <c r="AB34" s="1"/>
      <c r="AC34" s="1"/>
      <c r="AD34" s="1"/>
      <c r="AE34" s="18"/>
      <c r="AF34" s="1">
        <v>100</v>
      </c>
      <c r="AG34" s="1">
        <v>88</v>
      </c>
      <c r="AH34" s="1">
        <v>100</v>
      </c>
      <c r="AI34" s="1">
        <v>95</v>
      </c>
      <c r="AJ34" s="1">
        <v>96</v>
      </c>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c r="A35" s="19">
        <v>25</v>
      </c>
      <c r="B35" s="19">
        <v>91523</v>
      </c>
      <c r="C35" s="19" t="s">
        <v>177</v>
      </c>
      <c r="D35" s="18"/>
      <c r="E35" s="28">
        <f t="shared" si="0"/>
        <v>91</v>
      </c>
      <c r="F35" s="28" t="str">
        <f t="shared" si="1"/>
        <v>A</v>
      </c>
      <c r="G35" s="28">
        <f t="shared" si="2"/>
        <v>91</v>
      </c>
      <c r="H35" s="28" t="str">
        <f t="shared" si="3"/>
        <v>A</v>
      </c>
      <c r="I35" s="36">
        <v>1</v>
      </c>
      <c r="J35" s="28" t="str">
        <f t="shared" si="4"/>
        <v>Memilki kemampuan dalam menganalisis konsep  akuntansi perusahaan dagang , dan siklus akuntansi perusahaan dagang, menjelaskan proses pembukuan akuntansi perusahaan jasa</v>
      </c>
      <c r="K35" s="28">
        <f t="shared" si="5"/>
        <v>92.2</v>
      </c>
      <c r="L35" s="28" t="str">
        <f t="shared" si="6"/>
        <v>A</v>
      </c>
      <c r="M35" s="28">
        <f t="shared" si="7"/>
        <v>92.2</v>
      </c>
      <c r="N35" s="28" t="str">
        <f t="shared" si="8"/>
        <v>A</v>
      </c>
      <c r="O35" s="36">
        <v>1</v>
      </c>
      <c r="P35" s="28" t="str">
        <f t="shared" si="9"/>
        <v>Sangat terampil dalam menyusun laporan keuangan perusahaan dagang</v>
      </c>
      <c r="Q35" s="39"/>
      <c r="R35" s="39" t="s">
        <v>8</v>
      </c>
      <c r="S35" s="18"/>
      <c r="T35" s="1">
        <v>85</v>
      </c>
      <c r="U35" s="1">
        <v>87</v>
      </c>
      <c r="V35" s="1">
        <v>100</v>
      </c>
      <c r="W35" s="1"/>
      <c r="X35" s="1"/>
      <c r="Y35" s="1"/>
      <c r="Z35" s="1"/>
      <c r="AA35" s="1"/>
      <c r="AB35" s="1"/>
      <c r="AC35" s="1"/>
      <c r="AD35" s="1"/>
      <c r="AE35" s="18"/>
      <c r="AF35" s="1">
        <v>100</v>
      </c>
      <c r="AG35" s="1">
        <v>85</v>
      </c>
      <c r="AH35" s="1">
        <v>85</v>
      </c>
      <c r="AI35" s="1">
        <v>95</v>
      </c>
      <c r="AJ35" s="1">
        <v>96</v>
      </c>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c r="A36" s="19">
        <v>26</v>
      </c>
      <c r="B36" s="19">
        <v>91537</v>
      </c>
      <c r="C36" s="19" t="s">
        <v>178</v>
      </c>
      <c r="D36" s="18"/>
      <c r="E36" s="28">
        <f t="shared" si="0"/>
        <v>83</v>
      </c>
      <c r="F36" s="28" t="str">
        <f t="shared" si="1"/>
        <v>B</v>
      </c>
      <c r="G36" s="28">
        <f t="shared" si="2"/>
        <v>83</v>
      </c>
      <c r="H36" s="28" t="str">
        <f t="shared" si="3"/>
        <v>B</v>
      </c>
      <c r="I36" s="36">
        <v>2</v>
      </c>
      <c r="J36" s="28" t="str">
        <f t="shared" si="4"/>
        <v>Memilki kemampuan dalam menganalisis konsep  akuntansi perusahaan dagang , dan siklus akuntansi perusahaan dagang, menjelaskan proses pembukuan akuntansi perusahaan jasa, namun perlu pengkkatan pemahaman jurnal penyesuaian</v>
      </c>
      <c r="K36" s="28">
        <f t="shared" si="5"/>
        <v>82.6</v>
      </c>
      <c r="L36" s="28" t="str">
        <f t="shared" si="6"/>
        <v>B</v>
      </c>
      <c r="M36" s="28">
        <f t="shared" si="7"/>
        <v>82.6</v>
      </c>
      <c r="N36" s="28" t="str">
        <f t="shared" si="8"/>
        <v>B</v>
      </c>
      <c r="O36" s="36">
        <v>2</v>
      </c>
      <c r="P36" s="28" t="str">
        <f t="shared" si="9"/>
        <v>Sangat terampil dalam menyusun laporan keuangan perusahaan dagang, namun perlu peningkatan dalam menyusun jurnal penyesuaian</v>
      </c>
      <c r="Q36" s="39"/>
      <c r="R36" s="39" t="s">
        <v>8</v>
      </c>
      <c r="S36" s="18"/>
      <c r="T36" s="1">
        <v>80</v>
      </c>
      <c r="U36" s="1">
        <v>75</v>
      </c>
      <c r="V36" s="1">
        <v>94</v>
      </c>
      <c r="W36" s="1"/>
      <c r="X36" s="1"/>
      <c r="Y36" s="1"/>
      <c r="Z36" s="1"/>
      <c r="AA36" s="1"/>
      <c r="AB36" s="1"/>
      <c r="AC36" s="1"/>
      <c r="AD36" s="1"/>
      <c r="AE36" s="18"/>
      <c r="AF36" s="1">
        <v>80</v>
      </c>
      <c r="AG36" s="1">
        <v>80</v>
      </c>
      <c r="AH36" s="1">
        <v>80</v>
      </c>
      <c r="AI36" s="1">
        <v>80</v>
      </c>
      <c r="AJ36" s="1">
        <v>93</v>
      </c>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c r="A37" s="19">
        <v>27</v>
      </c>
      <c r="B37" s="19">
        <v>91551</v>
      </c>
      <c r="C37" s="19" t="s">
        <v>179</v>
      </c>
      <c r="D37" s="18"/>
      <c r="E37" s="28">
        <f t="shared" si="0"/>
        <v>90</v>
      </c>
      <c r="F37" s="28" t="str">
        <f t="shared" si="1"/>
        <v>A</v>
      </c>
      <c r="G37" s="28">
        <f t="shared" si="2"/>
        <v>90</v>
      </c>
      <c r="H37" s="28" t="str">
        <f t="shared" si="3"/>
        <v>A</v>
      </c>
      <c r="I37" s="36">
        <v>1</v>
      </c>
      <c r="J37" s="28" t="str">
        <f t="shared" si="4"/>
        <v>Memilki kemampuan dalam menganalisis konsep  akuntansi perusahaan dagang , dan siklus akuntansi perusahaan dagang, menjelaskan proses pembukuan akuntansi perusahaan jasa</v>
      </c>
      <c r="K37" s="28">
        <f t="shared" si="5"/>
        <v>96.6</v>
      </c>
      <c r="L37" s="28" t="str">
        <f t="shared" si="6"/>
        <v>A</v>
      </c>
      <c r="M37" s="28">
        <f t="shared" si="7"/>
        <v>96.6</v>
      </c>
      <c r="N37" s="28" t="str">
        <f t="shared" si="8"/>
        <v>A</v>
      </c>
      <c r="O37" s="36">
        <v>1</v>
      </c>
      <c r="P37" s="28" t="str">
        <f t="shared" si="9"/>
        <v>Sangat terampil dalam menyusun laporan keuangan perusahaan dagang</v>
      </c>
      <c r="Q37" s="39"/>
      <c r="R37" s="39" t="s">
        <v>8</v>
      </c>
      <c r="S37" s="18"/>
      <c r="T37" s="1">
        <v>80</v>
      </c>
      <c r="U37" s="1">
        <v>90</v>
      </c>
      <c r="V37" s="1">
        <v>100</v>
      </c>
      <c r="W37" s="1"/>
      <c r="X37" s="1"/>
      <c r="Y37" s="1"/>
      <c r="Z37" s="1"/>
      <c r="AA37" s="1"/>
      <c r="AB37" s="1"/>
      <c r="AC37" s="1"/>
      <c r="AD37" s="1"/>
      <c r="AE37" s="18"/>
      <c r="AF37" s="1">
        <v>100</v>
      </c>
      <c r="AG37" s="1">
        <v>90</v>
      </c>
      <c r="AH37" s="1">
        <v>100</v>
      </c>
      <c r="AI37" s="1">
        <v>95</v>
      </c>
      <c r="AJ37" s="1">
        <v>98</v>
      </c>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c r="A38" s="19">
        <v>28</v>
      </c>
      <c r="B38" s="19">
        <v>91565</v>
      </c>
      <c r="C38" s="19" t="s">
        <v>180</v>
      </c>
      <c r="D38" s="18"/>
      <c r="E38" s="28">
        <f t="shared" si="0"/>
        <v>89</v>
      </c>
      <c r="F38" s="28" t="str">
        <f t="shared" si="1"/>
        <v>A</v>
      </c>
      <c r="G38" s="28">
        <f t="shared" si="2"/>
        <v>89</v>
      </c>
      <c r="H38" s="28" t="str">
        <f t="shared" si="3"/>
        <v>A</v>
      </c>
      <c r="I38" s="36">
        <v>1</v>
      </c>
      <c r="J38" s="28" t="str">
        <f t="shared" si="4"/>
        <v>Memilki kemampuan dalam menganalisis konsep  akuntansi perusahaan dagang , dan siklus akuntansi perusahaan dagang, menjelaskan proses pembukuan akuntansi perusahaan jasa</v>
      </c>
      <c r="K38" s="28">
        <f t="shared" si="5"/>
        <v>95</v>
      </c>
      <c r="L38" s="28" t="str">
        <f t="shared" si="6"/>
        <v>A</v>
      </c>
      <c r="M38" s="28">
        <f t="shared" si="7"/>
        <v>95</v>
      </c>
      <c r="N38" s="28" t="str">
        <f t="shared" si="8"/>
        <v>A</v>
      </c>
      <c r="O38" s="36">
        <v>1</v>
      </c>
      <c r="P38" s="28" t="str">
        <f t="shared" si="9"/>
        <v>Sangat terampil dalam menyusun laporan keuangan perusahaan dagang</v>
      </c>
      <c r="Q38" s="39"/>
      <c r="R38" s="39" t="s">
        <v>8</v>
      </c>
      <c r="S38" s="18"/>
      <c r="T38" s="1">
        <v>80</v>
      </c>
      <c r="U38" s="1">
        <v>86</v>
      </c>
      <c r="V38" s="1">
        <v>100</v>
      </c>
      <c r="W38" s="1"/>
      <c r="X38" s="1"/>
      <c r="Y38" s="1"/>
      <c r="Z38" s="1"/>
      <c r="AA38" s="1"/>
      <c r="AB38" s="1"/>
      <c r="AC38" s="1"/>
      <c r="AD38" s="1"/>
      <c r="AE38" s="18"/>
      <c r="AF38" s="1">
        <v>100</v>
      </c>
      <c r="AG38" s="1">
        <v>88</v>
      </c>
      <c r="AH38" s="1">
        <v>95</v>
      </c>
      <c r="AI38" s="1">
        <v>95</v>
      </c>
      <c r="AJ38" s="1">
        <v>97</v>
      </c>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c r="A39" s="19">
        <v>29</v>
      </c>
      <c r="B39" s="19">
        <v>91579</v>
      </c>
      <c r="C39" s="19" t="s">
        <v>181</v>
      </c>
      <c r="D39" s="18"/>
      <c r="E39" s="28">
        <f t="shared" si="0"/>
        <v>84</v>
      </c>
      <c r="F39" s="28" t="str">
        <f t="shared" si="1"/>
        <v>B</v>
      </c>
      <c r="G39" s="28">
        <f t="shared" si="2"/>
        <v>84</v>
      </c>
      <c r="H39" s="28" t="str">
        <f t="shared" si="3"/>
        <v>B</v>
      </c>
      <c r="I39" s="36">
        <v>2</v>
      </c>
      <c r="J39" s="28" t="str">
        <f t="shared" si="4"/>
        <v>Memilki kemampuan dalam menganalisis konsep  akuntansi perusahaan dagang , dan siklus akuntansi perusahaan dagang, menjelaskan proses pembukuan akuntansi perusahaan jasa, namun perlu pengkkatan pemahaman jurnal penyesuaian</v>
      </c>
      <c r="K39" s="28">
        <f t="shared" si="5"/>
        <v>87.6</v>
      </c>
      <c r="L39" s="28" t="str">
        <f t="shared" si="6"/>
        <v>A</v>
      </c>
      <c r="M39" s="28">
        <f t="shared" si="7"/>
        <v>87.6</v>
      </c>
      <c r="N39" s="28" t="str">
        <f t="shared" si="8"/>
        <v>A</v>
      </c>
      <c r="O39" s="36">
        <v>1</v>
      </c>
      <c r="P39" s="28" t="str">
        <f t="shared" si="9"/>
        <v>Sangat terampil dalam menyusun laporan keuangan perusahaan dagang</v>
      </c>
      <c r="Q39" s="39"/>
      <c r="R39" s="39" t="s">
        <v>8</v>
      </c>
      <c r="S39" s="18"/>
      <c r="T39" s="1">
        <v>80</v>
      </c>
      <c r="U39" s="1">
        <v>85</v>
      </c>
      <c r="V39" s="1">
        <v>88</v>
      </c>
      <c r="W39" s="1"/>
      <c r="X39" s="1"/>
      <c r="Y39" s="1"/>
      <c r="Z39" s="1"/>
      <c r="AA39" s="1"/>
      <c r="AB39" s="1"/>
      <c r="AC39" s="1"/>
      <c r="AD39" s="1"/>
      <c r="AE39" s="18"/>
      <c r="AF39" s="1">
        <v>100</v>
      </c>
      <c r="AG39" s="1">
        <v>88</v>
      </c>
      <c r="AH39" s="1">
        <v>80</v>
      </c>
      <c r="AI39" s="1">
        <v>80</v>
      </c>
      <c r="AJ39" s="1">
        <v>90</v>
      </c>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c r="A40" s="19">
        <v>30</v>
      </c>
      <c r="B40" s="19">
        <v>91593</v>
      </c>
      <c r="C40" s="19" t="s">
        <v>182</v>
      </c>
      <c r="D40" s="18"/>
      <c r="E40" s="28">
        <f t="shared" si="0"/>
        <v>83</v>
      </c>
      <c r="F40" s="28" t="str">
        <f t="shared" si="1"/>
        <v>B</v>
      </c>
      <c r="G40" s="28">
        <f t="shared" si="2"/>
        <v>83</v>
      </c>
      <c r="H40" s="28" t="str">
        <f t="shared" si="3"/>
        <v>B</v>
      </c>
      <c r="I40" s="36">
        <v>2</v>
      </c>
      <c r="J40" s="28" t="str">
        <f t="shared" si="4"/>
        <v>Memilki kemampuan dalam menganalisis konsep  akuntansi perusahaan dagang , dan siklus akuntansi perusahaan dagang, menjelaskan proses pembukuan akuntansi perusahaan jasa, namun perlu pengkkatan pemahaman jurnal penyesuaian</v>
      </c>
      <c r="K40" s="28">
        <f t="shared" si="5"/>
        <v>91.6</v>
      </c>
      <c r="L40" s="28" t="str">
        <f t="shared" si="6"/>
        <v>A</v>
      </c>
      <c r="M40" s="28">
        <f t="shared" si="7"/>
        <v>91.6</v>
      </c>
      <c r="N40" s="28" t="str">
        <f t="shared" si="8"/>
        <v>A</v>
      </c>
      <c r="O40" s="36">
        <v>1</v>
      </c>
      <c r="P40" s="28" t="str">
        <f t="shared" si="9"/>
        <v>Sangat terampil dalam menyusun laporan keuangan perusahaan dagang</v>
      </c>
      <c r="Q40" s="39"/>
      <c r="R40" s="39" t="s">
        <v>8</v>
      </c>
      <c r="S40" s="18"/>
      <c r="T40" s="1">
        <v>80</v>
      </c>
      <c r="U40" s="1">
        <v>75</v>
      </c>
      <c r="V40" s="1">
        <v>94</v>
      </c>
      <c r="W40" s="1"/>
      <c r="X40" s="1"/>
      <c r="Y40" s="1"/>
      <c r="Z40" s="1"/>
      <c r="AA40" s="1"/>
      <c r="AB40" s="1"/>
      <c r="AC40" s="1"/>
      <c r="AD40" s="1"/>
      <c r="AE40" s="18"/>
      <c r="AF40" s="1">
        <v>100</v>
      </c>
      <c r="AG40" s="1">
        <v>85</v>
      </c>
      <c r="AH40" s="1">
        <v>85</v>
      </c>
      <c r="AI40" s="1">
        <v>95</v>
      </c>
      <c r="AJ40" s="1">
        <v>93</v>
      </c>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c r="A41" s="19">
        <v>31</v>
      </c>
      <c r="B41" s="19">
        <v>91607</v>
      </c>
      <c r="C41" s="19" t="s">
        <v>183</v>
      </c>
      <c r="D41" s="18"/>
      <c r="E41" s="28">
        <f t="shared" si="0"/>
        <v>81</v>
      </c>
      <c r="F41" s="28" t="str">
        <f t="shared" si="1"/>
        <v>B</v>
      </c>
      <c r="G41" s="28">
        <f t="shared" si="2"/>
        <v>81</v>
      </c>
      <c r="H41" s="28" t="str">
        <f t="shared" si="3"/>
        <v>B</v>
      </c>
      <c r="I41" s="36">
        <v>2</v>
      </c>
      <c r="J41" s="28" t="str">
        <f t="shared" si="4"/>
        <v>Memilki kemampuan dalam menganalisis konsep  akuntansi perusahaan dagang , dan siklus akuntansi perusahaan dagang, menjelaskan proses pembukuan akuntansi perusahaan jasa, namun perlu pengkkatan pemahaman jurnal penyesuaian</v>
      </c>
      <c r="K41" s="28">
        <f t="shared" si="5"/>
        <v>88.2</v>
      </c>
      <c r="L41" s="28" t="str">
        <f t="shared" si="6"/>
        <v>A</v>
      </c>
      <c r="M41" s="28">
        <f t="shared" si="7"/>
        <v>88.2</v>
      </c>
      <c r="N41" s="28" t="str">
        <f t="shared" si="8"/>
        <v>A</v>
      </c>
      <c r="O41" s="36">
        <v>1</v>
      </c>
      <c r="P41" s="28" t="str">
        <f t="shared" si="9"/>
        <v>Sangat terampil dalam menyusun laporan keuangan perusahaan dagang</v>
      </c>
      <c r="Q41" s="39"/>
      <c r="R41" s="39" t="s">
        <v>8</v>
      </c>
      <c r="S41" s="18"/>
      <c r="T41" s="1">
        <v>80</v>
      </c>
      <c r="U41" s="1">
        <v>70</v>
      </c>
      <c r="V41" s="1">
        <v>94</v>
      </c>
      <c r="W41" s="1"/>
      <c r="X41" s="1"/>
      <c r="Y41" s="1"/>
      <c r="Z41" s="1"/>
      <c r="AA41" s="1"/>
      <c r="AB41" s="1"/>
      <c r="AC41" s="1"/>
      <c r="AD41" s="1"/>
      <c r="AE41" s="18"/>
      <c r="AF41" s="1">
        <v>100</v>
      </c>
      <c r="AG41" s="1">
        <v>88</v>
      </c>
      <c r="AH41" s="1">
        <v>80</v>
      </c>
      <c r="AI41" s="1">
        <v>80</v>
      </c>
      <c r="AJ41" s="1">
        <v>93</v>
      </c>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c r="A42" s="19">
        <v>32</v>
      </c>
      <c r="B42" s="19">
        <v>91621</v>
      </c>
      <c r="C42" s="19" t="s">
        <v>184</v>
      </c>
      <c r="D42" s="18"/>
      <c r="E42" s="28">
        <f t="shared" si="0"/>
        <v>89</v>
      </c>
      <c r="F42" s="28" t="str">
        <f t="shared" si="1"/>
        <v>A</v>
      </c>
      <c r="G42" s="28">
        <f t="shared" si="2"/>
        <v>89</v>
      </c>
      <c r="H42" s="28" t="str">
        <f t="shared" si="3"/>
        <v>A</v>
      </c>
      <c r="I42" s="36">
        <v>1</v>
      </c>
      <c r="J42" s="28" t="str">
        <f t="shared" si="4"/>
        <v>Memilki kemampuan dalam menganalisis konsep  akuntansi perusahaan dagang , dan siklus akuntansi perusahaan dagang, menjelaskan proses pembukuan akuntansi perusahaan jasa</v>
      </c>
      <c r="K42" s="28">
        <f t="shared" si="5"/>
        <v>96</v>
      </c>
      <c r="L42" s="28" t="str">
        <f t="shared" si="6"/>
        <v>A</v>
      </c>
      <c r="M42" s="28">
        <f t="shared" si="7"/>
        <v>96</v>
      </c>
      <c r="N42" s="28" t="str">
        <f t="shared" si="8"/>
        <v>A</v>
      </c>
      <c r="O42" s="36">
        <v>1</v>
      </c>
      <c r="P42" s="28" t="str">
        <f t="shared" si="9"/>
        <v>Sangat terampil dalam menyusun laporan keuangan perusahaan dagang</v>
      </c>
      <c r="Q42" s="39"/>
      <c r="R42" s="39" t="s">
        <v>8</v>
      </c>
      <c r="S42" s="18"/>
      <c r="T42" s="1">
        <v>80</v>
      </c>
      <c r="U42" s="1">
        <v>88</v>
      </c>
      <c r="V42" s="1">
        <v>98</v>
      </c>
      <c r="W42" s="1"/>
      <c r="X42" s="1"/>
      <c r="Y42" s="1"/>
      <c r="Z42" s="1"/>
      <c r="AA42" s="1"/>
      <c r="AB42" s="1"/>
      <c r="AC42" s="1"/>
      <c r="AD42" s="1"/>
      <c r="AE42" s="18"/>
      <c r="AF42" s="1">
        <v>100</v>
      </c>
      <c r="AG42" s="1">
        <v>88</v>
      </c>
      <c r="AH42" s="1">
        <v>100</v>
      </c>
      <c r="AI42" s="1">
        <v>95</v>
      </c>
      <c r="AJ42" s="1">
        <v>97</v>
      </c>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c r="A43" s="19">
        <v>33</v>
      </c>
      <c r="B43" s="19">
        <v>91635</v>
      </c>
      <c r="C43" s="19" t="s">
        <v>185</v>
      </c>
      <c r="D43" s="18"/>
      <c r="E43" s="28">
        <f t="shared" si="0"/>
        <v>85</v>
      </c>
      <c r="F43" s="28" t="str">
        <f t="shared" si="1"/>
        <v>A</v>
      </c>
      <c r="G43" s="28">
        <f t="shared" si="2"/>
        <v>85</v>
      </c>
      <c r="H43" s="28" t="str">
        <f t="shared" si="3"/>
        <v>A</v>
      </c>
      <c r="I43" s="36">
        <v>1</v>
      </c>
      <c r="J43" s="28" t="str">
        <f t="shared" si="4"/>
        <v>Memilki kemampuan dalam menganalisis konsep  akuntansi perusahaan dagang , dan siklus akuntansi perusahaan dagang, menjelaskan proses pembukuan akuntansi perusahaan jasa</v>
      </c>
      <c r="K43" s="28">
        <f t="shared" si="5"/>
        <v>91.6</v>
      </c>
      <c r="L43" s="28" t="str">
        <f t="shared" si="6"/>
        <v>A</v>
      </c>
      <c r="M43" s="28">
        <f t="shared" si="7"/>
        <v>91.6</v>
      </c>
      <c r="N43" s="28" t="str">
        <f t="shared" si="8"/>
        <v>A</v>
      </c>
      <c r="O43" s="36">
        <v>1</v>
      </c>
      <c r="P43" s="28" t="str">
        <f t="shared" si="9"/>
        <v>Sangat terampil dalam menyusun laporan keuangan perusahaan dagang</v>
      </c>
      <c r="Q43" s="39"/>
      <c r="R43" s="39" t="s">
        <v>8</v>
      </c>
      <c r="S43" s="18"/>
      <c r="T43" s="1">
        <v>85</v>
      </c>
      <c r="U43" s="1">
        <v>75</v>
      </c>
      <c r="V43" s="1">
        <v>94</v>
      </c>
      <c r="W43" s="1"/>
      <c r="X43" s="1"/>
      <c r="Y43" s="1"/>
      <c r="Z43" s="1"/>
      <c r="AA43" s="1"/>
      <c r="AB43" s="1"/>
      <c r="AC43" s="1"/>
      <c r="AD43" s="1"/>
      <c r="AE43" s="18"/>
      <c r="AF43" s="1">
        <v>100</v>
      </c>
      <c r="AG43" s="1">
        <v>85</v>
      </c>
      <c r="AH43" s="1">
        <v>85</v>
      </c>
      <c r="AI43" s="1">
        <v>95</v>
      </c>
      <c r="AJ43" s="1">
        <v>93</v>
      </c>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c r="A44" s="19">
        <v>34</v>
      </c>
      <c r="B44" s="19">
        <v>91649</v>
      </c>
      <c r="C44" s="19" t="s">
        <v>186</v>
      </c>
      <c r="D44" s="18"/>
      <c r="E44" s="28">
        <f t="shared" si="0"/>
        <v>90</v>
      </c>
      <c r="F44" s="28" t="str">
        <f t="shared" si="1"/>
        <v>A</v>
      </c>
      <c r="G44" s="28">
        <f t="shared" si="2"/>
        <v>90</v>
      </c>
      <c r="H44" s="28" t="str">
        <f t="shared" si="3"/>
        <v>A</v>
      </c>
      <c r="I44" s="36">
        <v>1</v>
      </c>
      <c r="J44" s="28" t="str">
        <f t="shared" si="4"/>
        <v>Memilki kemampuan dalam menganalisis konsep  akuntansi perusahaan dagang , dan siklus akuntansi perusahaan dagang, menjelaskan proses pembukuan akuntansi perusahaan jasa</v>
      </c>
      <c r="K44" s="28">
        <f t="shared" si="5"/>
        <v>96.4</v>
      </c>
      <c r="L44" s="28" t="str">
        <f t="shared" si="6"/>
        <v>A</v>
      </c>
      <c r="M44" s="28">
        <f t="shared" si="7"/>
        <v>96.4</v>
      </c>
      <c r="N44" s="28" t="str">
        <f t="shared" si="8"/>
        <v>A</v>
      </c>
      <c r="O44" s="36">
        <v>1</v>
      </c>
      <c r="P44" s="28" t="str">
        <f t="shared" si="9"/>
        <v>Sangat terampil dalam menyusun laporan keuangan perusahaan dagang</v>
      </c>
      <c r="Q44" s="39"/>
      <c r="R44" s="39" t="s">
        <v>8</v>
      </c>
      <c r="S44" s="18"/>
      <c r="T44" s="1">
        <v>85</v>
      </c>
      <c r="U44" s="1">
        <v>88</v>
      </c>
      <c r="V44" s="1">
        <v>98</v>
      </c>
      <c r="W44" s="1"/>
      <c r="X44" s="1"/>
      <c r="Y44" s="1"/>
      <c r="Z44" s="1"/>
      <c r="AA44" s="1"/>
      <c r="AB44" s="1"/>
      <c r="AC44" s="1"/>
      <c r="AD44" s="1"/>
      <c r="AE44" s="18"/>
      <c r="AF44" s="1">
        <v>100</v>
      </c>
      <c r="AG44" s="1">
        <v>90</v>
      </c>
      <c r="AH44" s="1">
        <v>100</v>
      </c>
      <c r="AI44" s="1">
        <v>95</v>
      </c>
      <c r="AJ44" s="1">
        <v>97</v>
      </c>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c r="A45" s="19">
        <v>35</v>
      </c>
      <c r="B45" s="19">
        <v>91663</v>
      </c>
      <c r="C45" s="19" t="s">
        <v>187</v>
      </c>
      <c r="D45" s="18"/>
      <c r="E45" s="28">
        <f t="shared" si="0"/>
        <v>91</v>
      </c>
      <c r="F45" s="28" t="str">
        <f t="shared" si="1"/>
        <v>A</v>
      </c>
      <c r="G45" s="28">
        <f t="shared" si="2"/>
        <v>91</v>
      </c>
      <c r="H45" s="28" t="str">
        <f t="shared" si="3"/>
        <v>A</v>
      </c>
      <c r="I45" s="36">
        <v>1</v>
      </c>
      <c r="J45" s="28" t="str">
        <f t="shared" si="4"/>
        <v>Memilki kemampuan dalam menganalisis konsep  akuntansi perusahaan dagang , dan siklus akuntansi perusahaan dagang, menjelaskan proses pembukuan akuntansi perusahaan jasa</v>
      </c>
      <c r="K45" s="28">
        <f t="shared" si="5"/>
        <v>96</v>
      </c>
      <c r="L45" s="28" t="str">
        <f t="shared" si="6"/>
        <v>A</v>
      </c>
      <c r="M45" s="28">
        <f t="shared" si="7"/>
        <v>96</v>
      </c>
      <c r="N45" s="28" t="str">
        <f t="shared" si="8"/>
        <v>A</v>
      </c>
      <c r="O45" s="36">
        <v>1</v>
      </c>
      <c r="P45" s="28" t="str">
        <f t="shared" si="9"/>
        <v>Sangat terampil dalam menyusun laporan keuangan perusahaan dagang</v>
      </c>
      <c r="Q45" s="39"/>
      <c r="R45" s="39" t="s">
        <v>8</v>
      </c>
      <c r="S45" s="18"/>
      <c r="T45" s="1">
        <v>85</v>
      </c>
      <c r="U45" s="1">
        <v>88</v>
      </c>
      <c r="V45" s="1">
        <v>100</v>
      </c>
      <c r="W45" s="1"/>
      <c r="X45" s="1"/>
      <c r="Y45" s="1"/>
      <c r="Z45" s="1"/>
      <c r="AA45" s="1"/>
      <c r="AB45" s="1"/>
      <c r="AC45" s="1"/>
      <c r="AD45" s="1"/>
      <c r="AE45" s="18"/>
      <c r="AF45" s="1">
        <v>100</v>
      </c>
      <c r="AG45" s="1">
        <v>88</v>
      </c>
      <c r="AH45" s="1">
        <v>100</v>
      </c>
      <c r="AI45" s="1">
        <v>95</v>
      </c>
      <c r="AJ45" s="1">
        <v>97</v>
      </c>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c r="A46" s="19">
        <v>36</v>
      </c>
      <c r="B46" s="19">
        <v>91677</v>
      </c>
      <c r="C46" s="19" t="s">
        <v>188</v>
      </c>
      <c r="D46" s="18"/>
      <c r="E46" s="28">
        <f t="shared" si="0"/>
        <v>90</v>
      </c>
      <c r="F46" s="28" t="str">
        <f t="shared" si="1"/>
        <v>A</v>
      </c>
      <c r="G46" s="28">
        <f t="shared" si="2"/>
        <v>90</v>
      </c>
      <c r="H46" s="28" t="str">
        <f t="shared" si="3"/>
        <v>A</v>
      </c>
      <c r="I46" s="36">
        <v>1</v>
      </c>
      <c r="J46" s="28" t="str">
        <f t="shared" si="4"/>
        <v>Memilki kemampuan dalam menganalisis konsep  akuntansi perusahaan dagang , dan siklus akuntansi perusahaan dagang, menjelaskan proses pembukuan akuntansi perusahaan jasa</v>
      </c>
      <c r="K46" s="28">
        <f t="shared" si="5"/>
        <v>91.4</v>
      </c>
      <c r="L46" s="28" t="str">
        <f t="shared" si="6"/>
        <v>A</v>
      </c>
      <c r="M46" s="28">
        <f t="shared" si="7"/>
        <v>91.4</v>
      </c>
      <c r="N46" s="28" t="str">
        <f t="shared" si="8"/>
        <v>A</v>
      </c>
      <c r="O46" s="36">
        <v>1</v>
      </c>
      <c r="P46" s="28" t="str">
        <f t="shared" si="9"/>
        <v>Sangat terampil dalam menyusun laporan keuangan perusahaan dagang</v>
      </c>
      <c r="Q46" s="39"/>
      <c r="R46" s="39" t="s">
        <v>8</v>
      </c>
      <c r="S46" s="18"/>
      <c r="T46" s="1">
        <v>85</v>
      </c>
      <c r="U46" s="1">
        <v>86</v>
      </c>
      <c r="V46" s="1">
        <v>98</v>
      </c>
      <c r="W46" s="1"/>
      <c r="X46" s="1"/>
      <c r="Y46" s="1"/>
      <c r="Z46" s="1"/>
      <c r="AA46" s="1"/>
      <c r="AB46" s="1"/>
      <c r="AC46" s="1"/>
      <c r="AD46" s="1"/>
      <c r="AE46" s="18"/>
      <c r="AF46" s="1">
        <v>85</v>
      </c>
      <c r="AG46" s="1">
        <v>85</v>
      </c>
      <c r="AH46" s="1">
        <v>95</v>
      </c>
      <c r="AI46" s="1">
        <v>95</v>
      </c>
      <c r="AJ46" s="1">
        <v>97</v>
      </c>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c r="A47" s="19">
        <v>37</v>
      </c>
      <c r="B47" s="19">
        <v>91691</v>
      </c>
      <c r="C47" s="19" t="s">
        <v>189</v>
      </c>
      <c r="D47" s="18"/>
      <c r="E47" s="28">
        <f t="shared" si="0"/>
        <v>91</v>
      </c>
      <c r="F47" s="28" t="str">
        <f t="shared" si="1"/>
        <v>A</v>
      </c>
      <c r="G47" s="28">
        <f t="shared" si="2"/>
        <v>91</v>
      </c>
      <c r="H47" s="28" t="str">
        <f t="shared" si="3"/>
        <v>A</v>
      </c>
      <c r="I47" s="36">
        <v>1</v>
      </c>
      <c r="J47" s="28" t="str">
        <f t="shared" si="4"/>
        <v>Memilki kemampuan dalam menganalisis konsep  akuntansi perusahaan dagang , dan siklus akuntansi perusahaan dagang, menjelaskan proses pembukuan akuntansi perusahaan jasa</v>
      </c>
      <c r="K47" s="28">
        <f t="shared" si="5"/>
        <v>96.2</v>
      </c>
      <c r="L47" s="28" t="str">
        <f t="shared" si="6"/>
        <v>A</v>
      </c>
      <c r="M47" s="28">
        <f t="shared" si="7"/>
        <v>96.2</v>
      </c>
      <c r="N47" s="28" t="str">
        <f t="shared" si="8"/>
        <v>A</v>
      </c>
      <c r="O47" s="36">
        <v>1</v>
      </c>
      <c r="P47" s="28" t="str">
        <f t="shared" si="9"/>
        <v>Sangat terampil dalam menyusun laporan keuangan perusahaan dagang</v>
      </c>
      <c r="Q47" s="39"/>
      <c r="R47" s="39" t="s">
        <v>8</v>
      </c>
      <c r="S47" s="18"/>
      <c r="T47" s="1">
        <v>80</v>
      </c>
      <c r="U47" s="1">
        <v>94</v>
      </c>
      <c r="V47" s="1">
        <v>100</v>
      </c>
      <c r="W47" s="1"/>
      <c r="X47" s="1"/>
      <c r="Y47" s="1"/>
      <c r="Z47" s="1"/>
      <c r="AA47" s="1"/>
      <c r="AB47" s="1"/>
      <c r="AC47" s="1"/>
      <c r="AD47" s="1"/>
      <c r="AE47" s="18"/>
      <c r="AF47" s="1">
        <v>100</v>
      </c>
      <c r="AG47" s="1">
        <v>88</v>
      </c>
      <c r="AH47" s="1">
        <v>100</v>
      </c>
      <c r="AI47" s="1">
        <v>95</v>
      </c>
      <c r="AJ47" s="1">
        <v>98</v>
      </c>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c r="A52" s="18"/>
      <c r="B52" s="18"/>
      <c r="C52" s="18" t="s">
        <v>101</v>
      </c>
      <c r="D52" s="18"/>
      <c r="E52" s="18"/>
      <c r="F52" s="18" t="s">
        <v>102</v>
      </c>
      <c r="G52" s="18"/>
      <c r="H52" s="18"/>
      <c r="I52" s="38"/>
      <c r="J52" s="30"/>
      <c r="K52" s="18">
        <f>IF(COUNTBLANK($G$11:$G$50)=40,"",MAX($G$11:$G$50))</f>
        <v>95</v>
      </c>
      <c r="L52" s="18"/>
      <c r="M52" s="18"/>
      <c r="N52" s="18"/>
      <c r="O52" s="37"/>
      <c r="P52" s="18"/>
      <c r="Q52" s="37" t="s">
        <v>103</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c r="A53" s="18"/>
      <c r="B53" s="18"/>
      <c r="C53" s="18" t="s">
        <v>104</v>
      </c>
      <c r="D53" s="18"/>
      <c r="E53" s="18"/>
      <c r="F53" s="18" t="s">
        <v>105</v>
      </c>
      <c r="G53" s="18"/>
      <c r="H53" s="18"/>
      <c r="I53" s="38"/>
      <c r="J53" s="30"/>
      <c r="K53" s="18">
        <f>IF(COUNTBLANK($G$11:$G$50)=40,"",MIN($G$11:$G$50))</f>
        <v>81</v>
      </c>
      <c r="L53" s="18"/>
      <c r="M53" s="18"/>
      <c r="N53" s="18"/>
      <c r="O53" s="37"/>
      <c r="P53" s="18"/>
      <c r="Q53" s="37" t="s">
        <v>106</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c r="A54" s="18"/>
      <c r="B54" s="18"/>
      <c r="C54" s="18"/>
      <c r="D54" s="18"/>
      <c r="E54" s="18"/>
      <c r="F54" s="18" t="s">
        <v>107</v>
      </c>
      <c r="G54" s="18"/>
      <c r="H54" s="18"/>
      <c r="I54" s="38"/>
      <c r="J54" s="30"/>
      <c r="K54" s="18">
        <f>IF(COUNTBLANK($G$11:$G$50)=40,"",AVERAGE($G$11:$G$50))</f>
        <v>88.13513513513513</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c r="A55" s="18"/>
      <c r="B55" s="18"/>
      <c r="C55" s="18"/>
      <c r="D55" s="18"/>
      <c r="E55" s="18"/>
      <c r="F55" s="18" t="s">
        <v>108</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c r="A56" s="18"/>
      <c r="B56" s="18"/>
      <c r="C56" s="18" t="s">
        <v>109</v>
      </c>
      <c r="D56" s="18"/>
      <c r="E56" s="18"/>
      <c r="F56" s="18"/>
      <c r="G56" s="18"/>
      <c r="H56" s="18"/>
      <c r="I56" s="37"/>
      <c r="J56" s="18"/>
      <c r="K56" s="18"/>
      <c r="L56" s="18"/>
      <c r="M56" s="18"/>
      <c r="N56" s="18"/>
      <c r="O56" s="37"/>
      <c r="P56" s="18"/>
      <c r="Q56" s="37" t="s">
        <v>110</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c r="A57" s="18"/>
      <c r="B57" s="18"/>
      <c r="C57" s="18" t="s">
        <v>111</v>
      </c>
      <c r="D57" s="18"/>
      <c r="E57" s="18"/>
      <c r="F57" s="18"/>
      <c r="G57" s="18"/>
      <c r="H57" s="18"/>
      <c r="I57" s="37"/>
      <c r="J57" s="18"/>
      <c r="K57" s="18"/>
      <c r="L57" s="18"/>
      <c r="M57" s="18"/>
      <c r="N57" s="18"/>
      <c r="O57" s="37"/>
      <c r="P57" s="18"/>
      <c r="Q57" s="37" t="s">
        <v>112</v>
      </c>
      <c r="R57" s="37" t="s">
        <v>113</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10;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10;A / B / C / D / E" sqref="BA11"/>
    <dataValidation showDropDown="1" showInputMessage="1" showErrorMessage="1" errorTitle="Masukan salah" error="Isian Anda salah!" promptTitle="Input yg diisikan" prompt="HURUF &#10;A / B / C / D / E" sqref="BA12"/>
    <dataValidation showDropDown="1" showInputMessage="1" showErrorMessage="1" errorTitle="Masukan salah" error="Isian Anda salah!" promptTitle="Input yg diisikan" prompt="HURUF &#10;A / B / C / D / E" sqref="BA13"/>
    <dataValidation showDropDown="1" showInputMessage="1" showErrorMessage="1" errorTitle="Masukan salah" error="Isian Anda salah!" promptTitle="Input yg diisikan" prompt="HURUF &#10;A / B / C / D / E" sqref="BA14"/>
    <dataValidation showDropDown="1" showInputMessage="1" showErrorMessage="1" errorTitle="Masukan salah" error="Isian Anda salah!" promptTitle="Input yg diisikan" prompt="HURUF &#10;A / B / C / D / E" sqref="BA15"/>
    <dataValidation showDropDown="1" showInputMessage="1" showErrorMessage="1" errorTitle="Masukan salah" error="Isian Anda salah!" promptTitle="Input yg diisikan" prompt="HURUF &#10;A / B / C / D / E" sqref="BA16"/>
    <dataValidation showDropDown="1" showInputMessage="1" showErrorMessage="1" errorTitle="Masukan salah" error="Isian Anda salah!" promptTitle="Input yg diisikan" prompt="HURUF &#10;A / B / C / D / E" sqref="BA17"/>
    <dataValidation showDropDown="1" showInputMessage="1" showErrorMessage="1" errorTitle="Masukan salah" error="Isian Anda salah!" promptTitle="Input yg diisikan" prompt="HURUF &#10;A / B / C / D / E" sqref="BA18"/>
    <dataValidation showDropDown="1" showInputMessage="1" showErrorMessage="1" errorTitle="Masukan salah" error="Isian Anda salah!" promptTitle="Input yg diisikan" prompt="HURUF &#10;A / B / C / D / E" sqref="BA19"/>
    <dataValidation showDropDown="1" showInputMessage="1" showErrorMessage="1" errorTitle="Masukan salah" error="Isian Anda salah!" promptTitle="Input yg diisikan" prompt="HURUF &#10;A / B / C / D / E" sqref="BA20"/>
    <dataValidation showDropDown="1" showInputMessage="1" showErrorMessage="1" errorTitle="Masukan salah" error="Isian Anda salah!" promptTitle="Input yg diisikan" prompt="HURUF &#10;A / B / C / D / E" sqref="BA21"/>
    <dataValidation showDropDown="1" showInputMessage="1" showErrorMessage="1" errorTitle="Masukan salah" error="Isian Anda salah!" promptTitle="Input yg diisikan" prompt="HURUF &#10;A / B / C / D / E" sqref="BA22"/>
    <dataValidation showDropDown="1" showInputMessage="1" showErrorMessage="1" errorTitle="Masukan salah" error="Isian Anda salah!" promptTitle="Input yg diisikan" prompt="HURUF &#10;A / B / C / D / E" sqref="BA23"/>
    <dataValidation showDropDown="1" showInputMessage="1" showErrorMessage="1" errorTitle="Masukan salah" error="Isian Anda salah!" promptTitle="Input yg diisikan" prompt="HURUF &#10;A / B / C / D / E" sqref="BA24"/>
    <dataValidation showDropDown="1" showInputMessage="1" showErrorMessage="1" errorTitle="Masukan salah" error="Isian Anda salah!" promptTitle="Input yg diisikan" prompt="HURUF &#10;A / B / C / D / E" sqref="BA25"/>
    <dataValidation showDropDown="1" showInputMessage="1" showErrorMessage="1" errorTitle="Masukan salah" error="Isian Anda salah!" promptTitle="Input yg diisikan" prompt="HURUF &#10;A / B / C / D / E" sqref="BA26"/>
    <dataValidation showDropDown="1" showInputMessage="1" showErrorMessage="1" errorTitle="Masukan salah" error="Isian Anda salah!" promptTitle="Input yg diisikan" prompt="HURUF &#10;A / B / C / D / E" sqref="BA27"/>
    <dataValidation showDropDown="1" showInputMessage="1" showErrorMessage="1" errorTitle="Masukan salah" error="Isian Anda salah!" promptTitle="Input yg diisikan" prompt="HURUF &#10;A / B / C / D / E" sqref="BA28"/>
    <dataValidation showDropDown="1" showInputMessage="1" showErrorMessage="1" errorTitle="Masukan salah" error="Isian Anda salah!" promptTitle="Input yg diisikan" prompt="HURUF &#10;A / B / C / D / E" sqref="BA29"/>
    <dataValidation showDropDown="1" showInputMessage="1" showErrorMessage="1" errorTitle="Masukan salah" error="Isian Anda salah!" promptTitle="Input yg diisikan" prompt="HURUF &#10;A / B / C / D / E" sqref="BA30"/>
    <dataValidation showDropDown="1" showInputMessage="1" showErrorMessage="1" errorTitle="Masukan salah" error="Isian Anda salah!" promptTitle="Input yg diisikan" prompt="HURUF &#10;A / B / C / D / E" sqref="BA31"/>
    <dataValidation showDropDown="1" showInputMessage="1" showErrorMessage="1" errorTitle="Masukan salah" error="Isian Anda salah!" promptTitle="Input yg diisikan" prompt="HURUF &#10;A / B / C / D / E" sqref="BA32"/>
    <dataValidation showDropDown="1" showInputMessage="1" showErrorMessage="1" errorTitle="Masukan salah" error="Isian Anda salah!" promptTitle="Input yg diisikan" prompt="HURUF &#10;A / B / C / D / E" sqref="BA33"/>
    <dataValidation showDropDown="1" showInputMessage="1" showErrorMessage="1" errorTitle="Masukan salah" error="Isian Anda salah!" promptTitle="Input yg diisikan" prompt="HURUF &#10;A / B / C / D / E" sqref="BA34"/>
    <dataValidation showDropDown="1" showInputMessage="1" showErrorMessage="1" errorTitle="Masukan salah" error="Isian Anda salah!" promptTitle="Input yg diisikan" prompt="HURUF &#10;A / B / C / D / E" sqref="BA35"/>
    <dataValidation showDropDown="1" showInputMessage="1" showErrorMessage="1" errorTitle="Masukan salah" error="Isian Anda salah!" promptTitle="Input yg diisikan" prompt="HURUF &#10;A / B / C / D / E" sqref="BA36"/>
    <dataValidation showDropDown="1" showInputMessage="1" showErrorMessage="1" errorTitle="Masukan salah" error="Isian Anda salah!" promptTitle="Input yg diisikan" prompt="HURUF &#10;A / B / C / D / E" sqref="BA37"/>
    <dataValidation showDropDown="1" showInputMessage="1" showErrorMessage="1" errorTitle="Masukan salah" error="Isian Anda salah!" promptTitle="Input yg diisikan" prompt="HURUF &#10;A / B / C / D / E" sqref="BA38"/>
    <dataValidation showDropDown="1" showInputMessage="1" showErrorMessage="1" errorTitle="Masukan salah" error="Isian Anda salah!" promptTitle="Input yg diisikan" prompt="HURUF &#10;A / B / C / D / E" sqref="BA39"/>
    <dataValidation showDropDown="1" showInputMessage="1" showErrorMessage="1" errorTitle="Masukan salah" error="Isian Anda salah!" promptTitle="Input yg diisikan" prompt="HURUF &#10;A / B / C / D / E" sqref="BA40"/>
    <dataValidation showDropDown="1" showInputMessage="1" showErrorMessage="1" errorTitle="Masukan salah" error="Isian Anda salah!" promptTitle="Input yg diisikan" prompt="HURUF &#10;A / B / C / D / E" sqref="BA41"/>
    <dataValidation showDropDown="1" showInputMessage="1" showErrorMessage="1" errorTitle="Masukan salah" error="Isian Anda salah!" promptTitle="Input yg diisikan" prompt="HURUF &#10;A / B / C / D / E" sqref="BA42"/>
    <dataValidation showDropDown="1" showInputMessage="1" showErrorMessage="1" errorTitle="Masukan salah" error="Isian Anda salah!" promptTitle="Input yg diisikan" prompt="HURUF &#10;A / B / C / D / E" sqref="BA43"/>
    <dataValidation showDropDown="1" showInputMessage="1" showErrorMessage="1" errorTitle="Masukan salah" error="Isian Anda salah!" promptTitle="Input yg diisikan" prompt="HURUF &#10;A / B / C / D / E" sqref="BA44"/>
    <dataValidation showDropDown="1" showInputMessage="1" showErrorMessage="1" errorTitle="Masukan salah" error="Isian Anda salah!" promptTitle="Input yg diisikan" prompt="HURUF &#10;A / B / C / D / E" sqref="BA45"/>
    <dataValidation showDropDown="1" showInputMessage="1" showErrorMessage="1" errorTitle="Masukan salah" error="Isian Anda salah!" promptTitle="Input yg diisikan" prompt="HURUF &#10;A / B / C / D / E" sqref="BA46"/>
    <dataValidation showDropDown="1" showInputMessage="1" showErrorMessage="1" errorTitle="Masukan salah" error="Isian Anda salah!" promptTitle="Input yg diisikan" prompt="HURUF &#10;A / B / C / D / E" sqref="BA47"/>
    <dataValidation showDropDown="1" showInputMessage="1" showErrorMessage="1" errorTitle="Masukan salah" error="Isian Anda salah!" promptTitle="Input yg diisikan" prompt="HURUF &#10;A / B / C / D / E" sqref="BA48"/>
    <dataValidation showDropDown="1" showInputMessage="1" showErrorMessage="1" errorTitle="Masukan salah" error="Isian Anda salah!" promptTitle="Input yg diisikan" prompt="HURUF &#10;A / B / C / D / E" sqref="BA49"/>
    <dataValidation showDropDown="1" showInputMessage="1" showErrorMessage="1" errorTitle="Masukan salah" error="Isian Anda salah!" promptTitle="Input yg diisikan" prompt="HURUF &#10;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XII-MIPA 1</vt:lpstr>
      <vt:lpstr>XII-MIPA 2</vt:lpstr>
      <vt:lpstr>XII-MIPA 3</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ASUS</cp:lastModifiedBy>
  <dcterms:created xsi:type="dcterms:W3CDTF">2015-09-01T09:01:01Z</dcterms:created>
  <dcterms:modified xsi:type="dcterms:W3CDTF">2019-04-23T15:51:09Z</dcterms:modified>
  <cp:category/>
</cp:coreProperties>
</file>