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70" yWindow="555" windowWidth="19815" windowHeight="9405"/>
  </bookViews>
  <sheets>
    <sheet name="XII-IPS 1" sheetId="1" r:id="rId1"/>
    <sheet name="XII-IPS 2" sheetId="2" r:id="rId2"/>
    <sheet name="XII-IPS 3" sheetId="3" r:id="rId3"/>
  </sheets>
  <calcPr calcId="144525"/>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G48" i="3"/>
  <c r="H48" i="3" s="1"/>
  <c r="E48" i="3"/>
  <c r="F48" i="3" s="1"/>
  <c r="P47" i="3"/>
  <c r="N47" i="3"/>
  <c r="M47" i="3"/>
  <c r="L47" i="3"/>
  <c r="K47" i="3"/>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N44" i="3"/>
  <c r="M44" i="3"/>
  <c r="L44" i="3"/>
  <c r="K44" i="3"/>
  <c r="J44" i="3"/>
  <c r="G44" i="3"/>
  <c r="H44" i="3" s="1"/>
  <c r="E44" i="3"/>
  <c r="F44" i="3" s="1"/>
  <c r="P43" i="3"/>
  <c r="N43" i="3"/>
  <c r="M43" i="3"/>
  <c r="L43" i="3"/>
  <c r="K43" i="3"/>
  <c r="J43" i="3"/>
  <c r="G43" i="3"/>
  <c r="H43" i="3" s="1"/>
  <c r="E43" i="3"/>
  <c r="F43" i="3" s="1"/>
  <c r="P42" i="3"/>
  <c r="N42" i="3"/>
  <c r="M42" i="3"/>
  <c r="L42" i="3"/>
  <c r="K42" i="3"/>
  <c r="J42" i="3"/>
  <c r="G42" i="3"/>
  <c r="H42" i="3" s="1"/>
  <c r="E42" i="3"/>
  <c r="F42" i="3" s="1"/>
  <c r="P41" i="3"/>
  <c r="N41" i="3"/>
  <c r="M41" i="3"/>
  <c r="L41" i="3"/>
  <c r="K41" i="3"/>
  <c r="J41" i="3"/>
  <c r="G41" i="3"/>
  <c r="H41" i="3" s="1"/>
  <c r="E41" i="3"/>
  <c r="F41" i="3" s="1"/>
  <c r="P40" i="3"/>
  <c r="N40" i="3"/>
  <c r="M40" i="3"/>
  <c r="L40" i="3"/>
  <c r="K40" i="3"/>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N37" i="3"/>
  <c r="M37" i="3"/>
  <c r="L37" i="3"/>
  <c r="K37" i="3"/>
  <c r="J37" i="3"/>
  <c r="G37" i="3"/>
  <c r="H37" i="3" s="1"/>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N33" i="3"/>
  <c r="M33" i="3"/>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N30" i="3"/>
  <c r="M30" i="3"/>
  <c r="L30" i="3"/>
  <c r="K30" i="3"/>
  <c r="J30" i="3"/>
  <c r="G30" i="3"/>
  <c r="H30" i="3" s="1"/>
  <c r="E30" i="3"/>
  <c r="F30" i="3" s="1"/>
  <c r="P29" i="3"/>
  <c r="N29" i="3"/>
  <c r="M29" i="3"/>
  <c r="L29" i="3"/>
  <c r="K29" i="3"/>
  <c r="J29" i="3"/>
  <c r="G29" i="3"/>
  <c r="H29" i="3" s="1"/>
  <c r="E29" i="3"/>
  <c r="F29" i="3" s="1"/>
  <c r="P28" i="3"/>
  <c r="N28" i="3"/>
  <c r="M28" i="3"/>
  <c r="L28" i="3"/>
  <c r="K28" i="3"/>
  <c r="J28" i="3"/>
  <c r="G28" i="3"/>
  <c r="H28" i="3" s="1"/>
  <c r="E28" i="3"/>
  <c r="F28" i="3" s="1"/>
  <c r="P27" i="3"/>
  <c r="N27" i="3"/>
  <c r="M27" i="3"/>
  <c r="L27" i="3"/>
  <c r="K27" i="3"/>
  <c r="J27" i="3"/>
  <c r="G27" i="3"/>
  <c r="H27" i="3" s="1"/>
  <c r="E27" i="3"/>
  <c r="F27" i="3" s="1"/>
  <c r="P26" i="3"/>
  <c r="N26" i="3"/>
  <c r="M26" i="3"/>
  <c r="L26" i="3"/>
  <c r="K26" i="3"/>
  <c r="J26" i="3"/>
  <c r="G26" i="3"/>
  <c r="H26" i="3" s="1"/>
  <c r="E26" i="3"/>
  <c r="F26" i="3" s="1"/>
  <c r="P25" i="3"/>
  <c r="N25" i="3"/>
  <c r="M25" i="3"/>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N21" i="3"/>
  <c r="M21" i="3"/>
  <c r="L21" i="3"/>
  <c r="K21" i="3"/>
  <c r="J21" i="3"/>
  <c r="G21" i="3"/>
  <c r="H21" i="3" s="1"/>
  <c r="E21" i="3"/>
  <c r="F21" i="3" s="1"/>
  <c r="P20" i="3"/>
  <c r="N20" i="3"/>
  <c r="M20" i="3"/>
  <c r="L20" i="3"/>
  <c r="K20" i="3"/>
  <c r="J20" i="3"/>
  <c r="G20" i="3"/>
  <c r="H20" i="3" s="1"/>
  <c r="E20" i="3"/>
  <c r="F20" i="3" s="1"/>
  <c r="P19" i="3"/>
  <c r="N19" i="3"/>
  <c r="M19" i="3"/>
  <c r="L19" i="3"/>
  <c r="K19" i="3"/>
  <c r="J19" i="3"/>
  <c r="G19" i="3"/>
  <c r="H19" i="3" s="1"/>
  <c r="E19" i="3"/>
  <c r="F19" i="3" s="1"/>
  <c r="P18" i="3"/>
  <c r="N18" i="3"/>
  <c r="M18" i="3"/>
  <c r="L18" i="3"/>
  <c r="K18" i="3"/>
  <c r="J18" i="3"/>
  <c r="G18" i="3"/>
  <c r="H18" i="3" s="1"/>
  <c r="E18" i="3"/>
  <c r="F18" i="3" s="1"/>
  <c r="P17" i="3"/>
  <c r="N17" i="3"/>
  <c r="M17" i="3"/>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N14" i="3"/>
  <c r="M14" i="3"/>
  <c r="L14" i="3"/>
  <c r="K14" i="3"/>
  <c r="J14" i="3"/>
  <c r="G14" i="3"/>
  <c r="H14" i="3" s="1"/>
  <c r="E14" i="3"/>
  <c r="F14" i="3" s="1"/>
  <c r="P13" i="3"/>
  <c r="N13" i="3"/>
  <c r="M13" i="3"/>
  <c r="L13" i="3"/>
  <c r="K13" i="3"/>
  <c r="J13" i="3"/>
  <c r="G13" i="3"/>
  <c r="H13" i="3" s="1"/>
  <c r="E13" i="3"/>
  <c r="F13" i="3" s="1"/>
  <c r="P12" i="3"/>
  <c r="N12" i="3"/>
  <c r="M12" i="3"/>
  <c r="L12" i="3"/>
  <c r="K12" i="3"/>
  <c r="J12" i="3"/>
  <c r="G12" i="3"/>
  <c r="H12" i="3" s="1"/>
  <c r="E12" i="3"/>
  <c r="F12" i="3" s="1"/>
  <c r="P11" i="3"/>
  <c r="N11" i="3"/>
  <c r="M11" i="3"/>
  <c r="L11" i="3"/>
  <c r="K11" i="3"/>
  <c r="J11" i="3"/>
  <c r="G11" i="3"/>
  <c r="E11" i="3"/>
  <c r="F11" i="3" s="1"/>
  <c r="K55" i="2"/>
  <c r="P50" i="2"/>
  <c r="N50" i="2"/>
  <c r="M50" i="2"/>
  <c r="L50" i="2"/>
  <c r="K50" i="2"/>
  <c r="J50" i="2"/>
  <c r="G50" i="2"/>
  <c r="H50" i="2" s="1"/>
  <c r="E50" i="2"/>
  <c r="F50" i="2" s="1"/>
  <c r="P49" i="2"/>
  <c r="N49" i="2"/>
  <c r="M49" i="2"/>
  <c r="L49" i="2"/>
  <c r="K49" i="2"/>
  <c r="J49" i="2"/>
  <c r="G49" i="2"/>
  <c r="H49" i="2" s="1"/>
  <c r="E49" i="2"/>
  <c r="F49" i="2" s="1"/>
  <c r="P48" i="2"/>
  <c r="M48" i="2"/>
  <c r="N48" i="2" s="1"/>
  <c r="K48" i="2"/>
  <c r="L48" i="2" s="1"/>
  <c r="J48" i="2"/>
  <c r="G48" i="2"/>
  <c r="H48" i="2" s="1"/>
  <c r="E48" i="2"/>
  <c r="F48" i="2" s="1"/>
  <c r="P47" i="2"/>
  <c r="N47" i="2"/>
  <c r="M47" i="2"/>
  <c r="L47" i="2"/>
  <c r="K47" i="2"/>
  <c r="J47" i="2"/>
  <c r="G47" i="2"/>
  <c r="H47" i="2" s="1"/>
  <c r="E47" i="2"/>
  <c r="F47" i="2" s="1"/>
  <c r="P46" i="2"/>
  <c r="M46" i="2"/>
  <c r="N46" i="2" s="1"/>
  <c r="K46" i="2"/>
  <c r="L46" i="2" s="1"/>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N42" i="2"/>
  <c r="M42" i="2"/>
  <c r="L42" i="2"/>
  <c r="K42" i="2"/>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N39" i="2"/>
  <c r="M39" i="2"/>
  <c r="L39" i="2"/>
  <c r="K39" i="2"/>
  <c r="J39" i="2"/>
  <c r="G39" i="2"/>
  <c r="H39" i="2" s="1"/>
  <c r="E39" i="2"/>
  <c r="F39" i="2" s="1"/>
  <c r="P38" i="2"/>
  <c r="N38" i="2"/>
  <c r="M38" i="2"/>
  <c r="L38" i="2"/>
  <c r="K38" i="2"/>
  <c r="J38" i="2"/>
  <c r="G38" i="2"/>
  <c r="H38" i="2" s="1"/>
  <c r="E38" i="2"/>
  <c r="F38" i="2" s="1"/>
  <c r="P37" i="2"/>
  <c r="N37" i="2"/>
  <c r="M37" i="2"/>
  <c r="L37" i="2"/>
  <c r="K37" i="2"/>
  <c r="J37" i="2"/>
  <c r="G37" i="2"/>
  <c r="H37" i="2" s="1"/>
  <c r="E37" i="2"/>
  <c r="F37" i="2" s="1"/>
  <c r="P36" i="2"/>
  <c r="N36" i="2"/>
  <c r="M36" i="2"/>
  <c r="L36" i="2"/>
  <c r="K36" i="2"/>
  <c r="J36" i="2"/>
  <c r="G36" i="2"/>
  <c r="H36" i="2" s="1"/>
  <c r="E36" i="2"/>
  <c r="F36" i="2" s="1"/>
  <c r="P35" i="2"/>
  <c r="N35" i="2"/>
  <c r="M35" i="2"/>
  <c r="L35" i="2"/>
  <c r="K35" i="2"/>
  <c r="J35" i="2"/>
  <c r="G35" i="2"/>
  <c r="H35" i="2" s="1"/>
  <c r="E35" i="2"/>
  <c r="F35" i="2" s="1"/>
  <c r="P34" i="2"/>
  <c r="N34" i="2"/>
  <c r="M34" i="2"/>
  <c r="L34" i="2"/>
  <c r="K34" i="2"/>
  <c r="J34" i="2"/>
  <c r="G34" i="2"/>
  <c r="H34" i="2" s="1"/>
  <c r="E34" i="2"/>
  <c r="F34" i="2" s="1"/>
  <c r="P33" i="2"/>
  <c r="M33" i="2"/>
  <c r="N33" i="2" s="1"/>
  <c r="K33" i="2"/>
  <c r="L33" i="2" s="1"/>
  <c r="J33" i="2"/>
  <c r="G33" i="2"/>
  <c r="H33" i="2" s="1"/>
  <c r="E33" i="2"/>
  <c r="F33" i="2" s="1"/>
  <c r="P32" i="2"/>
  <c r="N32" i="2"/>
  <c r="M32" i="2"/>
  <c r="L32" i="2"/>
  <c r="K32" i="2"/>
  <c r="J32" i="2"/>
  <c r="G32" i="2"/>
  <c r="H32" i="2" s="1"/>
  <c r="E32" i="2"/>
  <c r="F32" i="2" s="1"/>
  <c r="P31" i="2"/>
  <c r="N31" i="2"/>
  <c r="M31" i="2"/>
  <c r="L31" i="2"/>
  <c r="K31" i="2"/>
  <c r="J31" i="2"/>
  <c r="G31" i="2"/>
  <c r="H31" i="2" s="1"/>
  <c r="E31" i="2"/>
  <c r="F31" i="2" s="1"/>
  <c r="P30" i="2"/>
  <c r="N30" i="2"/>
  <c r="M30" i="2"/>
  <c r="L30" i="2"/>
  <c r="K30" i="2"/>
  <c r="J30" i="2"/>
  <c r="G30" i="2"/>
  <c r="H30" i="2" s="1"/>
  <c r="E30" i="2"/>
  <c r="F30" i="2" s="1"/>
  <c r="P29" i="2"/>
  <c r="N29" i="2"/>
  <c r="M29" i="2"/>
  <c r="L29" i="2"/>
  <c r="K29" i="2"/>
  <c r="J29" i="2"/>
  <c r="G29" i="2"/>
  <c r="H29" i="2" s="1"/>
  <c r="E29" i="2"/>
  <c r="F29" i="2" s="1"/>
  <c r="P28" i="2"/>
  <c r="N28" i="2"/>
  <c r="M28" i="2"/>
  <c r="L28" i="2"/>
  <c r="K28" i="2"/>
  <c r="J28" i="2"/>
  <c r="G28" i="2"/>
  <c r="H28" i="2" s="1"/>
  <c r="E28" i="2"/>
  <c r="F28" i="2" s="1"/>
  <c r="P27" i="2"/>
  <c r="N27" i="2"/>
  <c r="M27" i="2"/>
  <c r="L27" i="2"/>
  <c r="K27" i="2"/>
  <c r="J27" i="2"/>
  <c r="G27" i="2"/>
  <c r="H27" i="2" s="1"/>
  <c r="E27" i="2"/>
  <c r="F27" i="2" s="1"/>
  <c r="P26" i="2"/>
  <c r="N26" i="2"/>
  <c r="M26" i="2"/>
  <c r="L26" i="2"/>
  <c r="K26" i="2"/>
  <c r="J26" i="2"/>
  <c r="G26" i="2"/>
  <c r="H26" i="2" s="1"/>
  <c r="E26" i="2"/>
  <c r="F26" i="2" s="1"/>
  <c r="P25" i="2"/>
  <c r="N25" i="2"/>
  <c r="M25" i="2"/>
  <c r="L25" i="2"/>
  <c r="K25" i="2"/>
  <c r="J25" i="2"/>
  <c r="G25" i="2"/>
  <c r="H25" i="2" s="1"/>
  <c r="E25" i="2"/>
  <c r="F25" i="2" s="1"/>
  <c r="P24" i="2"/>
  <c r="N24" i="2"/>
  <c r="M24" i="2"/>
  <c r="L24" i="2"/>
  <c r="K24" i="2"/>
  <c r="J24" i="2"/>
  <c r="G24" i="2"/>
  <c r="H24" i="2" s="1"/>
  <c r="E24" i="2"/>
  <c r="F24" i="2" s="1"/>
  <c r="P23" i="2"/>
  <c r="M23" i="2"/>
  <c r="N23" i="2" s="1"/>
  <c r="K23" i="2"/>
  <c r="L23" i="2" s="1"/>
  <c r="J23" i="2"/>
  <c r="G23" i="2"/>
  <c r="H23" i="2" s="1"/>
  <c r="E23" i="2"/>
  <c r="F23" i="2" s="1"/>
  <c r="P22" i="2"/>
  <c r="N22" i="2"/>
  <c r="M22" i="2"/>
  <c r="L22" i="2"/>
  <c r="K22" i="2"/>
  <c r="J22" i="2"/>
  <c r="G22" i="2"/>
  <c r="H22" i="2" s="1"/>
  <c r="E22" i="2"/>
  <c r="F22" i="2" s="1"/>
  <c r="P21" i="2"/>
  <c r="N21" i="2"/>
  <c r="M21" i="2"/>
  <c r="L21" i="2"/>
  <c r="K21" i="2"/>
  <c r="J21" i="2"/>
  <c r="G21" i="2"/>
  <c r="H21" i="2" s="1"/>
  <c r="E21" i="2"/>
  <c r="F21" i="2" s="1"/>
  <c r="P20" i="2"/>
  <c r="N20" i="2"/>
  <c r="M20" i="2"/>
  <c r="L20" i="2"/>
  <c r="K20" i="2"/>
  <c r="J20" i="2"/>
  <c r="G20" i="2"/>
  <c r="H20" i="2" s="1"/>
  <c r="E20" i="2"/>
  <c r="F20" i="2" s="1"/>
  <c r="P19" i="2"/>
  <c r="N19" i="2"/>
  <c r="M19" i="2"/>
  <c r="L19" i="2"/>
  <c r="K19" i="2"/>
  <c r="J19" i="2"/>
  <c r="G19" i="2"/>
  <c r="H19" i="2" s="1"/>
  <c r="E19" i="2"/>
  <c r="F19" i="2" s="1"/>
  <c r="P18" i="2"/>
  <c r="N18" i="2"/>
  <c r="M18" i="2"/>
  <c r="L18" i="2"/>
  <c r="K18" i="2"/>
  <c r="J18" i="2"/>
  <c r="G18" i="2"/>
  <c r="H18" i="2" s="1"/>
  <c r="E18" i="2"/>
  <c r="F18" i="2" s="1"/>
  <c r="P17" i="2"/>
  <c r="N17" i="2"/>
  <c r="M17" i="2"/>
  <c r="L17" i="2"/>
  <c r="K17" i="2"/>
  <c r="J17" i="2"/>
  <c r="G17" i="2"/>
  <c r="H17" i="2" s="1"/>
  <c r="E17" i="2"/>
  <c r="F17" i="2" s="1"/>
  <c r="P16" i="2"/>
  <c r="N16" i="2"/>
  <c r="M16" i="2"/>
  <c r="L16" i="2"/>
  <c r="K16" i="2"/>
  <c r="J16" i="2"/>
  <c r="G16" i="2"/>
  <c r="H16" i="2" s="1"/>
  <c r="E16" i="2"/>
  <c r="F16" i="2" s="1"/>
  <c r="P15" i="2"/>
  <c r="N15" i="2"/>
  <c r="M15" i="2"/>
  <c r="L15" i="2"/>
  <c r="K15" i="2"/>
  <c r="J15" i="2"/>
  <c r="G15" i="2"/>
  <c r="H15" i="2" s="1"/>
  <c r="E15" i="2"/>
  <c r="F15" i="2" s="1"/>
  <c r="P14" i="2"/>
  <c r="N14" i="2"/>
  <c r="M14" i="2"/>
  <c r="L14" i="2"/>
  <c r="K14" i="2"/>
  <c r="J14" i="2"/>
  <c r="G14" i="2"/>
  <c r="H14" i="2" s="1"/>
  <c r="E14" i="2"/>
  <c r="F14" i="2" s="1"/>
  <c r="P13" i="2"/>
  <c r="N13" i="2"/>
  <c r="M13" i="2"/>
  <c r="L13" i="2"/>
  <c r="K13" i="2"/>
  <c r="J13" i="2"/>
  <c r="G13" i="2"/>
  <c r="H13" i="2" s="1"/>
  <c r="E13" i="2"/>
  <c r="F13" i="2" s="1"/>
  <c r="P12" i="2"/>
  <c r="N12" i="2"/>
  <c r="M12" i="2"/>
  <c r="L12" i="2"/>
  <c r="K12" i="2"/>
  <c r="J12" i="2"/>
  <c r="G12" i="2"/>
  <c r="H12" i="2" s="1"/>
  <c r="E12" i="2"/>
  <c r="F12" i="2" s="1"/>
  <c r="P11" i="2"/>
  <c r="N11" i="2"/>
  <c r="M11" i="2"/>
  <c r="L11" i="2"/>
  <c r="K11" i="2"/>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M45" i="1"/>
  <c r="N45" i="1" s="1"/>
  <c r="K45" i="1"/>
  <c r="L45" i="1" s="1"/>
  <c r="J45" i="1"/>
  <c r="H45" i="1"/>
  <c r="G45" i="1"/>
  <c r="F45" i="1"/>
  <c r="E45" i="1"/>
  <c r="P44" i="1"/>
  <c r="M44" i="1"/>
  <c r="N44" i="1" s="1"/>
  <c r="K44" i="1"/>
  <c r="L44" i="1" s="1"/>
  <c r="J44" i="1"/>
  <c r="H44" i="1"/>
  <c r="G44" i="1"/>
  <c r="F44" i="1"/>
  <c r="E44" i="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K53" i="1" s="1"/>
  <c r="F11" i="1"/>
  <c r="E11" i="1"/>
  <c r="K54" i="1" l="1"/>
  <c r="K52" i="1"/>
  <c r="K53" i="2"/>
  <c r="K54" i="2"/>
  <c r="K52" i="2"/>
  <c r="H11" i="2"/>
  <c r="K53" i="3"/>
  <c r="H11" i="3"/>
  <c r="K54" i="3"/>
  <c r="K52" i="3"/>
</calcChain>
</file>

<file path=xl/sharedStrings.xml><?xml version="1.0" encoding="utf-8"?>
<sst xmlns="http://schemas.openxmlformats.org/spreadsheetml/2006/main" count="573" uniqueCount="203">
  <si>
    <t>DAFTAR NILAI SISWA SMAN 9 SEMARANG SEMESTER GENAP TAHUN PELAJARAN 2018/2019</t>
  </si>
  <si>
    <t>Guru :</t>
  </si>
  <si>
    <t>Dra. A. Karlina Eni</t>
  </si>
  <si>
    <t>Kelas XII-IPS 1</t>
  </si>
  <si>
    <t>Mapel :</t>
  </si>
  <si>
    <t>Ekonomi [ Kelompok C (Peminatan) ]</t>
  </si>
  <si>
    <t>didownload 25/04/2019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</si>
  <si>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</si>
  <si>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</si>
  <si>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</si>
  <si>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</si>
  <si>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</si>
  <si>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</si>
  <si>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</si>
  <si>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</si>
  <si>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</si>
  <si>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</si>
  <si>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</si>
  <si>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</si>
  <si>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</si>
  <si>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</si>
  <si>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</si>
  <si>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</si>
  <si>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</si>
  <si>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</si>
  <si>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</si>
  <si>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</si>
  <si>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</si>
  <si>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</si>
  <si>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</si>
  <si>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</si>
  <si>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</si>
  <si>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</si>
  <si>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</si>
  <si>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</si>
  <si>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</si>
  <si>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</si>
  <si>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</si>
  <si>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</si>
  <si>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</si>
  <si>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</si>
  <si>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</si>
  <si>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</si>
  <si>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</si>
  <si>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</si>
  <si>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</si>
  <si>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</si>
  <si>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</si>
  <si>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</si>
  <si>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</si>
  <si>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</si>
  <si>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</si>
  <si>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</si>
  <si>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</si>
  <si>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</si>
  <si>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ADELIA AZZHARA</t>
  </si>
  <si>
    <t>Predikat &amp; Deskripsi Pengetahuan</t>
  </si>
  <si>
    <t>ACUAN MENGISI DESKRIPSI</t>
  </si>
  <si>
    <t>ADENG DAFFA RAMADHANA</t>
  </si>
  <si>
    <t>Minimal</t>
  </si>
  <si>
    <t>Maximal</t>
  </si>
  <si>
    <t>Predikat</t>
  </si>
  <si>
    <t xml:space="preserve">KODE </t>
  </si>
  <si>
    <t>PENGETAHUAN (SILAHKAN DI GANTI)</t>
  </si>
  <si>
    <t>KETRERAMPILAN (SILAHKAN DI GANTI)</t>
  </si>
  <si>
    <t>ID TEORI</t>
  </si>
  <si>
    <t>ID PRAKTEK</t>
  </si>
  <si>
    <t>AMALIA RASYIDA</t>
  </si>
  <si>
    <t>Memilki kemampuan dalam menganalisis konsep  akuntansi perusahaan dagang , dan siklus akuntansi perusahaan dagang, menjelaskan proses pembukuan akuntansi perusahaan jasa</t>
  </si>
  <si>
    <t>Sangat terampil dalam menyusun laporan keuangan perusahaan dagang</t>
  </si>
  <si>
    <t>ANISA RACHMAWATI</t>
  </si>
  <si>
    <t>ANNAS WALID PRATAMA</t>
  </si>
  <si>
    <t>Memilki kemampuan dalam menganalisis konsep  akuntansi perusahaan dagang , dan siklus akuntansi perusahaan dagang, menjelaskan proses pembukuan akuntansi perusahaan jasa, namun perlu pengkkatan pemahaman jurnal penyesuaian</t>
  </si>
  <si>
    <t>Sangat terampil dalam menyusun laporan keuangan perusahaan dagang, namun perlu peningkatan dalam menyusun jurnal penyesuaian</t>
  </si>
  <si>
    <t>ANNISA BUDI UTAMI</t>
  </si>
  <si>
    <t>ANNISA KURNIA PUTRI</t>
  </si>
  <si>
    <t>Memilki kemampuan dalam menganalisis konsep  akuntansi perusahaan dagang , dan siklus akuntansi perusahaan dagang, menjelaskan proses pembukuan akuntansi perusahaan jasa, namun perlu pengkkatan pemahaman jurnal penyesuaian dan kertas kerja</t>
  </si>
  <si>
    <t>Sangat terampil dalam menyusun laporan keuangan perusahaan dagang, namun perlu peningkatan dalam menyusun jurnal penyesuaian dan kertas kerja</t>
  </si>
  <si>
    <t>ARDHITA MARTA WIDAYANTA</t>
  </si>
  <si>
    <t>AURA LINTANG NAFISAH</t>
  </si>
  <si>
    <t>Memilki kemampuan dalam menganalisis konsep  akuntansi perusahaan dagang, dan siklus akuntansi perusahaan dagang, menjelaskan proses pembukuan akuntansi perusahaan jasa, namun perlu pengkkatan pemahaman jurnal penyesuaian dan kertas kerja serta laporan keuangan</t>
  </si>
  <si>
    <t>Sangat terampil dalam menyusun laporan keuangan perusahaan dagang, namun perlu peningkatan dalam menyusun jurnal penyesuaian, kertas kerja dan jurnal penutup</t>
  </si>
  <si>
    <t>BERLIANA RACHMAWATI</t>
  </si>
  <si>
    <t>BERNADUS PANDHU AUGUSTIO HARYONO</t>
  </si>
  <si>
    <t>BRIGADE RAHMA SOPIYANDI</t>
  </si>
  <si>
    <t>CHATERINE DITVA EKVANDA</t>
  </si>
  <si>
    <t>DHIMAS NUR FAUZAN</t>
  </si>
  <si>
    <t>DIAS NUGROHO</t>
  </si>
  <si>
    <t>Predikat &amp; Deskripsi Keterampilan</t>
  </si>
  <si>
    <t>ELISABETH PUTRI KINANTI PRASETYANING GUSTI</t>
  </si>
  <si>
    <t>ELLEONORA PUTRI LARASATI</t>
  </si>
  <si>
    <t>FEBINA ASZA IHTIARA</t>
  </si>
  <si>
    <t>GANDHI PERWIRAYUDHA</t>
  </si>
  <si>
    <t>HANIF FARIDA SARI</t>
  </si>
  <si>
    <t>HENDRA DWI PERMANA</t>
  </si>
  <si>
    <t>KHONSA WAYYA SURYA LAKSHITA</t>
  </si>
  <si>
    <t>LANTHIKA SOCA DANASTRI</t>
  </si>
  <si>
    <t>MICHAEL DJOSUA PARTOGI BARUTU</t>
  </si>
  <si>
    <t>NABILA SYAIFA CAHYA</t>
  </si>
  <si>
    <t>NIA KHOIRUNNISA</t>
  </si>
  <si>
    <t>NURANI HUWAIDA ARAFAD</t>
  </si>
  <si>
    <t>NURUL DIAN PRAMESTI</t>
  </si>
  <si>
    <t>PUTRI RAHMA ADELLIA</t>
  </si>
  <si>
    <t>RAGO ZACKY RAKAPUTRA</t>
  </si>
  <si>
    <t>ROSA DE LIMA GITA SEKARJATI</t>
  </si>
  <si>
    <t>SABINA ARDHIA PRAMESTY SETYANTO</t>
  </si>
  <si>
    <t>SLAMET RENALDY RAKA YOGA</t>
  </si>
  <si>
    <t>TSAMARA KAMILA PURNOMO</t>
  </si>
  <si>
    <t>WIWIT LUKITA SARI</t>
  </si>
  <si>
    <t>YURIS WIRA PRADANA</t>
  </si>
  <si>
    <t>ZAKY LUKITA ISFARYZAR</t>
  </si>
  <si>
    <t>ZULFIKAR RIZKY ADRIANT DARMANESA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</si>
  <si>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</si>
  <si>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</si>
  <si>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</si>
  <si>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</si>
  <si>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</si>
  <si>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</si>
  <si>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</si>
  <si>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</si>
  <si>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</si>
  <si>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</si>
  <si>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</si>
  <si>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</si>
  <si>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19620823 199602 2 001</t>
  </si>
  <si>
    <t>Kelas XII-IPS 2</t>
  </si>
  <si>
    <t>ABIYYU DIBPA DARUJATI</t>
  </si>
  <si>
    <t>ABRAAR ZACHARIA</t>
  </si>
  <si>
    <t>ADITYA INDRA WIBOWO</t>
  </si>
  <si>
    <t>ALICIA GLORIA DISAYANG PARERA</t>
  </si>
  <si>
    <t>ALIIFAH NOVIA RESKYETA</t>
  </si>
  <si>
    <t>ANDHIKA RIFAT ALGHIFFARI</t>
  </si>
  <si>
    <t>ANIS NUR ROMADANI</t>
  </si>
  <si>
    <t>ANITA VENADA PUTRI</t>
  </si>
  <si>
    <t>ANNISA LISMA ASRIYANI CEPEDA</t>
  </si>
  <si>
    <t>ARDIANSYAH RIZAL AZHARI</t>
  </si>
  <si>
    <t>ARJUNA RAFLI ANANDA</t>
  </si>
  <si>
    <t>ATHAYA DIVA AILI MALIKHA USMAN</t>
  </si>
  <si>
    <t>DANANG WIRYAWAN BAYUAJI</t>
  </si>
  <si>
    <t>DAVID RANGGA PRASETIYA</t>
  </si>
  <si>
    <t>DHIKA PANJIYANTO</t>
  </si>
  <si>
    <t>EGA DWI KUSFITASARI</t>
  </si>
  <si>
    <t>FAISAL PUTRA KURNIAWAN</t>
  </si>
  <si>
    <t>FARAH OKTA AULIA</t>
  </si>
  <si>
    <t>FIRDAUS ARYA WIDYATAMA</t>
  </si>
  <si>
    <t>FRIDA INTAN RASYIDIANTI</t>
  </si>
  <si>
    <t>JASMINE SABRINA KUNCORO</t>
  </si>
  <si>
    <t>MAURA NATHANIA HARJIYANTO</t>
  </si>
  <si>
    <t>MUHAMMAD NAFI`UN NAJA</t>
  </si>
  <si>
    <t>MUHAMMAD RAFLY ANUGRAH PRATAMA</t>
  </si>
  <si>
    <t>NABELLA SETIOWATI</t>
  </si>
  <si>
    <t>NADA KURNIA ADILLA</t>
  </si>
  <si>
    <t>NISRINA LUTHFIATUR RAFI`AH</t>
  </si>
  <si>
    <t>NISRINA VINA SAFIRA</t>
  </si>
  <si>
    <t>PAUNDRA ARDIANSYAH</t>
  </si>
  <si>
    <t>PRIHANDOKO</t>
  </si>
  <si>
    <t>RATNA BUDIARTI PRASETYA</t>
  </si>
  <si>
    <t>REIZA TAHTA ASMARA</t>
  </si>
  <si>
    <t>RIZKY DWI CAHYANTO</t>
  </si>
  <si>
    <t>RULY KURNIA</t>
  </si>
  <si>
    <t>TARISKA DEWI SETYONINGSIH</t>
  </si>
  <si>
    <t>THORIQ VENDRA YUDHA MUHAMMAD</t>
  </si>
  <si>
    <t>WAHYU MELATI PURNAMA SARI</t>
  </si>
  <si>
    <t>YUNUS AKBARSURYA PUTRA</t>
  </si>
  <si>
    <t>Kelas XII-IPS 3</t>
  </si>
  <si>
    <t>ABISTHA FAZA NURUL INSANI</t>
  </si>
  <si>
    <t>ALFADIO NAUFAL AKBAR LESTIAWAN</t>
  </si>
  <si>
    <t>AMALIA RENA ZAHRA DUMA</t>
  </si>
  <si>
    <t>ANISA NUR RAYHAN</t>
  </si>
  <si>
    <t>ANJAS SAPUTRI APRILIANA</t>
  </si>
  <si>
    <t>ARI SANJAYA</t>
  </si>
  <si>
    <t>ARIF CAHYA MEIGA</t>
  </si>
  <si>
    <t>AUDIAN TERTIA PARESTRI</t>
  </si>
  <si>
    <t>BREGAS GEZZA RANGIN ASONAR</t>
  </si>
  <si>
    <t>DYAH AYU KUSUMAWICITRA</t>
  </si>
  <si>
    <t>ESA ERA EMARDHA</t>
  </si>
  <si>
    <t>FADHILA PRAMESTI SETYAJATI</t>
  </si>
  <si>
    <t>FAHMAWAN ABDHIMASTYASA GIWANGKARA</t>
  </si>
  <si>
    <t>FAIZ CAHYA RAMADHAN</t>
  </si>
  <si>
    <t>FATMA SYAHNA RIZKA</t>
  </si>
  <si>
    <t>FEREN AULIA SESIORIZKY</t>
  </si>
  <si>
    <t>GILDA PRAMESTI RAMADHANI</t>
  </si>
  <si>
    <t>HAFID RIZKY PERDANA</t>
  </si>
  <si>
    <t>HAFIZ DIYA ANANTA</t>
  </si>
  <si>
    <t>HANINDITYA PUSPITA ARUM</t>
  </si>
  <si>
    <t>INDRI FARA DELLA</t>
  </si>
  <si>
    <t>LENDI AINUN RAFIQ</t>
  </si>
  <si>
    <t>LUTHFI SEKAR ADELLA</t>
  </si>
  <si>
    <t>MIDYA CANTIKA OKSELIA</t>
  </si>
  <si>
    <t>MUHAMMAD FIRDAUS AMIRULLAH</t>
  </si>
  <si>
    <t>NORMAN SUSENO</t>
  </si>
  <si>
    <t>RENGGANIS ELOK BRILIANI</t>
  </si>
  <si>
    <t>RIFDA AYU AQILA</t>
  </si>
  <si>
    <t>RIZAL DWI RENDRAGRAHA</t>
  </si>
  <si>
    <t>RIZKY PUTRA PAMUNGKAS</t>
  </si>
  <si>
    <t>RUSYIDI MUAFA WIJOKONGKO</t>
  </si>
  <si>
    <t>SYAFA MAURADHIVA HIDAYAT</t>
  </si>
  <si>
    <t>TARUNA DHARMA JATI</t>
  </si>
  <si>
    <t>VELDA RANA NAMASALMA</t>
  </si>
  <si>
    <t>WERDA CAHYANINGRUM</t>
  </si>
  <si>
    <t>WIJI BAYU CIPTANINGSIH</t>
  </si>
  <si>
    <t>WINDA SALSA NUGRAHANI</t>
  </si>
  <si>
    <t>ZEVANDI RAFIF SEPTADILATA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</si>
</sst>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808</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808</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210</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94184</v>
      </c>
      <c r="C11" s="19" t="s">
        <v>55</v>
      </c>
      <c r="D11" s="18"/>
      <c r="E11" s="28">
        <f t="shared" ref="E11:E50" si="0">IF((COUNTA(T11:AC11)&gt;0),(ROUND((AVERAGE(T11:AC11)),0)),"")</f>
        <v>74</v>
      </c>
      <c r="F11" s="28" t="str">
        <f t="shared" ref="F11:F50" si="1">IF(AND(ISNUMBER(E11),E11&gt;=1),IF(E11&lt;=$FD$13,$FE$13,IF(E11&lt;=$FD$14,$FE$14,IF(E11&lt;=$FD$15,$FE$15,IF(E11&lt;=$FD$16,$FE$16,)))), "")</f>
        <v>C</v>
      </c>
      <c r="G11" s="28">
        <f t="shared" ref="G11:G50" si="2">IF((COUNTA(T11:AD11)&gt;0),(ROUND((AVERAGE(T11:AD11)),0)),"")</f>
        <v>74</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 namun perlu pengkkatan pemahaman jurnal penyesuaian dan kertas kerja</v>
      </c>
      <c r="K11" s="28">
        <f t="shared" ref="K11:K50" si="5">IF((COUNTA(AF11:AO11)&gt;0),AVERAGE(AF11:AO11),"")</f>
        <v>76</v>
      </c>
      <c r="L11" s="28" t="str">
        <f t="shared" ref="L11:L50" si="6">IF(AND(ISNUMBER(K11),K11&gt;=1), IF(K11&lt;=$FD$27,$FE$27,IF(K11&lt;=$FD$28,$FE$28,IF(K11&lt;=$FD$29,$FE$29,IF(K11&lt;=$FD$30,$FE$30,)))), "")</f>
        <v>B</v>
      </c>
      <c r="M11" s="28">
        <f t="shared" ref="M11:M50" si="7">IF((COUNTA(AF11:AO11)&gt;0),AVERAGE(AF11:AO11),"")</f>
        <v>76</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menyusun laporan keuangan perusahaan dagang, namun perlu peningkatan dalam menyusun jurnal penyesuaian</v>
      </c>
      <c r="Q11" s="39"/>
      <c r="R11" s="39" t="s">
        <v>9</v>
      </c>
      <c r="S11" s="18"/>
      <c r="T11" s="1">
        <v>72</v>
      </c>
      <c r="U11" s="1">
        <v>76</v>
      </c>
      <c r="V11" s="1"/>
      <c r="W11" s="1"/>
      <c r="X11" s="1"/>
      <c r="Y11" s="1"/>
      <c r="Z11" s="1"/>
      <c r="AA11" s="1"/>
      <c r="AB11" s="1"/>
      <c r="AC11" s="1"/>
      <c r="AD11" s="1"/>
      <c r="AE11" s="18"/>
      <c r="AF11" s="1">
        <v>72</v>
      </c>
      <c r="AG11" s="1">
        <v>80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93688</v>
      </c>
      <c r="C12" s="19" t="s">
        <v>58</v>
      </c>
      <c r="D12" s="18"/>
      <c r="E12" s="28">
        <f t="shared" si="0"/>
        <v>83</v>
      </c>
      <c r="F12" s="28" t="str">
        <f t="shared" si="1"/>
        <v>B</v>
      </c>
      <c r="G12" s="28">
        <f t="shared" si="2"/>
        <v>83</v>
      </c>
      <c r="H12" s="28" t="str">
        <f t="shared" si="3"/>
        <v>B</v>
      </c>
      <c r="I12" s="36">
        <v>2</v>
      </c>
      <c r="J12" s="28" t="str">
        <f t="shared" si="4"/>
        <v>Memilki kemampuan dalam menganalisis konsep  akuntansi perusahaan dagang , dan siklus akuntansi perusahaan dagang, menjelaskan proses pembukuan akuntansi perusahaan jasa, namun perlu pengkkatan pemahaman jurnal penyesuaian</v>
      </c>
      <c r="K12" s="28">
        <f t="shared" si="5"/>
        <v>78</v>
      </c>
      <c r="L12" s="28" t="str">
        <f t="shared" si="6"/>
        <v>B</v>
      </c>
      <c r="M12" s="28">
        <f t="shared" si="7"/>
        <v>78</v>
      </c>
      <c r="N12" s="28" t="str">
        <f t="shared" si="8"/>
        <v>B</v>
      </c>
      <c r="O12" s="36">
        <v>2</v>
      </c>
      <c r="P12" s="28" t="str">
        <f t="shared" si="9"/>
        <v>Sangat terampil dalam menyusun laporan keuangan perusahaan dagang, namun perlu peningkatan dalam menyusun jurnal penyesuaian</v>
      </c>
      <c r="Q12" s="39"/>
      <c r="R12" s="39" t="s">
        <v>9</v>
      </c>
      <c r="S12" s="18"/>
      <c r="T12" s="1">
        <v>77</v>
      </c>
      <c r="U12" s="1">
        <v>88</v>
      </c>
      <c r="V12" s="1"/>
      <c r="W12" s="1"/>
      <c r="X12" s="1"/>
      <c r="Y12" s="1"/>
      <c r="Z12" s="1"/>
      <c r="AA12" s="1"/>
      <c r="AB12" s="1"/>
      <c r="AC12" s="1"/>
      <c r="AD12" s="1"/>
      <c r="AE12" s="18"/>
      <c r="AF12" s="1">
        <v>80</v>
      </c>
      <c r="AG12" s="1">
        <v>76</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93702</v>
      </c>
      <c r="C13" s="19" t="s">
        <v>67</v>
      </c>
      <c r="D13" s="18"/>
      <c r="E13" s="28">
        <f t="shared" si="0"/>
        <v>79</v>
      </c>
      <c r="F13" s="28" t="str">
        <f t="shared" si="1"/>
        <v>B</v>
      </c>
      <c r="G13" s="28">
        <f t="shared" si="2"/>
        <v>79</v>
      </c>
      <c r="H13" s="28" t="str">
        <f t="shared" si="3"/>
        <v>B</v>
      </c>
      <c r="I13" s="36">
        <v>2</v>
      </c>
      <c r="J13" s="28" t="str">
        <f t="shared" si="4"/>
        <v>Memilki kemampuan dalam menganalisis konsep  akuntansi perusahaan dagang , dan siklus akuntansi perusahaan dagang, menjelaskan proses pembukuan akuntansi perusahaan jasa, namun perlu pengkkatan pemahaman jurnal penyesuaian</v>
      </c>
      <c r="K13" s="28">
        <f t="shared" si="5"/>
        <v>83</v>
      </c>
      <c r="L13" s="28" t="str">
        <f t="shared" si="6"/>
        <v>B</v>
      </c>
      <c r="M13" s="28">
        <f t="shared" si="7"/>
        <v>83</v>
      </c>
      <c r="N13" s="28" t="str">
        <f t="shared" si="8"/>
        <v>B</v>
      </c>
      <c r="O13" s="36">
        <v>2</v>
      </c>
      <c r="P13" s="28" t="str">
        <f t="shared" si="9"/>
        <v>Sangat terampil dalam menyusun laporan keuangan perusahaan dagang, namun perlu peningkatan dalam menyusun jurnal penyesuaian</v>
      </c>
      <c r="Q13" s="39"/>
      <c r="R13" s="39" t="s">
        <v>9</v>
      </c>
      <c r="S13" s="18"/>
      <c r="T13" s="1">
        <v>78</v>
      </c>
      <c r="U13" s="1">
        <v>80</v>
      </c>
      <c r="V13" s="1"/>
      <c r="W13" s="1"/>
      <c r="X13" s="1"/>
      <c r="Y13" s="1"/>
      <c r="Z13" s="1"/>
      <c r="AA13" s="1"/>
      <c r="AB13" s="1"/>
      <c r="AC13" s="1"/>
      <c r="AD13" s="1"/>
      <c r="AE13" s="18"/>
      <c r="AF13" s="1">
        <v>84</v>
      </c>
      <c r="AG13" s="1">
        <v>82</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68</v>
      </c>
      <c r="FI13" s="76" t="s">
        <v>69</v>
      </c>
      <c r="FJ13" s="77">
        <v>35741</v>
      </c>
      <c r="FK13" s="77">
        <v>35751</v>
      </c>
    </row>
    <row r="14" spans="1:167" x14ac:dyDescent="0.25">
      <c r="A14" s="19">
        <v>4</v>
      </c>
      <c r="B14" s="19">
        <v>93730</v>
      </c>
      <c r="C14" s="19" t="s">
        <v>70</v>
      </c>
      <c r="D14" s="18"/>
      <c r="E14" s="28">
        <f t="shared" si="0"/>
        <v>78</v>
      </c>
      <c r="F14" s="28" t="str">
        <f t="shared" si="1"/>
        <v>B</v>
      </c>
      <c r="G14" s="28">
        <f t="shared" si="2"/>
        <v>78</v>
      </c>
      <c r="H14" s="28" t="str">
        <f t="shared" si="3"/>
        <v>B</v>
      </c>
      <c r="I14" s="36">
        <v>2</v>
      </c>
      <c r="J14" s="28" t="str">
        <f t="shared" si="4"/>
        <v>Memilki kemampuan dalam menganalisis konsep  akuntansi perusahaan dagang , dan siklus akuntansi perusahaan dagang, menjelaskan proses pembukuan akuntansi perusahaan jasa, namun perlu pengkkatan pemahaman jurnal penyesuaian</v>
      </c>
      <c r="K14" s="28">
        <f t="shared" si="5"/>
        <v>78</v>
      </c>
      <c r="L14" s="28" t="str">
        <f t="shared" si="6"/>
        <v>B</v>
      </c>
      <c r="M14" s="28">
        <f t="shared" si="7"/>
        <v>78</v>
      </c>
      <c r="N14" s="28" t="str">
        <f t="shared" si="8"/>
        <v>B</v>
      </c>
      <c r="O14" s="36">
        <v>2</v>
      </c>
      <c r="P14" s="28" t="str">
        <f t="shared" si="9"/>
        <v>Sangat terampil dalam menyusun laporan keuangan perusahaan dagang, namun perlu peningkatan dalam menyusun jurnal penyesuaian</v>
      </c>
      <c r="Q14" s="39"/>
      <c r="R14" s="39" t="s">
        <v>9</v>
      </c>
      <c r="S14" s="18"/>
      <c r="T14" s="1">
        <v>75</v>
      </c>
      <c r="U14" s="1">
        <v>80</v>
      </c>
      <c r="V14" s="1"/>
      <c r="W14" s="1"/>
      <c r="X14" s="1"/>
      <c r="Y14" s="1"/>
      <c r="Z14" s="1"/>
      <c r="AA14" s="1"/>
      <c r="AB14" s="1"/>
      <c r="AC14" s="1"/>
      <c r="AD14" s="1"/>
      <c r="AE14" s="18"/>
      <c r="AF14" s="1">
        <v>76</v>
      </c>
      <c r="AG14" s="1">
        <v>80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93744</v>
      </c>
      <c r="C15" s="19" t="s">
        <v>71</v>
      </c>
      <c r="D15" s="18"/>
      <c r="E15" s="28">
        <f t="shared" si="0"/>
        <v>78</v>
      </c>
      <c r="F15" s="28" t="str">
        <f t="shared" si="1"/>
        <v>B</v>
      </c>
      <c r="G15" s="28">
        <f t="shared" si="2"/>
        <v>78</v>
      </c>
      <c r="H15" s="28" t="str">
        <f t="shared" si="3"/>
        <v>B</v>
      </c>
      <c r="I15" s="36">
        <v>2</v>
      </c>
      <c r="J15" s="28" t="str">
        <f t="shared" si="4"/>
        <v>Memilki kemampuan dalam menganalisis konsep  akuntansi perusahaan dagang , dan siklus akuntansi perusahaan dagang, menjelaskan proses pembukuan akuntansi perusahaan jasa, namun perlu pengkkatan pemahaman jurnal penyesuaian</v>
      </c>
      <c r="K15" s="28">
        <f t="shared" si="5"/>
        <v>82</v>
      </c>
      <c r="L15" s="28" t="str">
        <f t="shared" si="6"/>
        <v>B</v>
      </c>
      <c r="M15" s="28">
        <f t="shared" si="7"/>
        <v>82</v>
      </c>
      <c r="N15" s="28" t="str">
        <f t="shared" si="8"/>
        <v>B</v>
      </c>
      <c r="O15" s="36">
        <v>2</v>
      </c>
      <c r="P15" s="28" t="str">
        <f t="shared" si="9"/>
        <v>Sangat terampil dalam menyusun laporan keuangan perusahaan dagang, namun perlu peningkatan dalam menyusun jurnal penyesuaian</v>
      </c>
      <c r="Q15" s="39"/>
      <c r="R15" s="39" t="s">
        <v>9</v>
      </c>
      <c r="S15" s="18"/>
      <c r="T15" s="1">
        <v>76</v>
      </c>
      <c r="U15" s="1">
        <v>80</v>
      </c>
      <c r="V15" s="1"/>
      <c r="W15" s="1"/>
      <c r="X15" s="1"/>
      <c r="Y15" s="1"/>
      <c r="Z15" s="1"/>
      <c r="AA15" s="1"/>
      <c r="AB15" s="1"/>
      <c r="AC15" s="1"/>
      <c r="AD15" s="1"/>
      <c r="AE15" s="18"/>
      <c r="AF15" s="1">
        <v>80</v>
      </c>
      <c r="AG15" s="1">
        <v>84</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72</v>
      </c>
      <c r="FI15" s="76" t="s">
        <v>73</v>
      </c>
      <c r="FJ15" s="77">
        <v>35742</v>
      </c>
      <c r="FK15" s="77">
        <v>35752</v>
      </c>
    </row>
    <row r="16" spans="1:167" x14ac:dyDescent="0.25">
      <c r="A16" s="19">
        <v>6</v>
      </c>
      <c r="B16" s="19">
        <v>93716</v>
      </c>
      <c r="C16" s="19" t="s">
        <v>74</v>
      </c>
      <c r="D16" s="18"/>
      <c r="E16" s="28">
        <f t="shared" si="0"/>
        <v>81</v>
      </c>
      <c r="F16" s="28" t="str">
        <f t="shared" si="1"/>
        <v>B</v>
      </c>
      <c r="G16" s="28">
        <f t="shared" si="2"/>
        <v>81</v>
      </c>
      <c r="H16" s="28" t="str">
        <f t="shared" si="3"/>
        <v>B</v>
      </c>
      <c r="I16" s="36">
        <v>2</v>
      </c>
      <c r="J16" s="28" t="str">
        <f t="shared" si="4"/>
        <v>Memilki kemampuan dalam menganalisis konsep  akuntansi perusahaan dagang , dan siklus akuntansi perusahaan dagang, menjelaskan proses pembukuan akuntansi perusahaan jasa, namun perlu pengkkatan pemahaman jurnal penyesuaian</v>
      </c>
      <c r="K16" s="28">
        <f t="shared" si="5"/>
        <v>84</v>
      </c>
      <c r="L16" s="28" t="str">
        <f t="shared" si="6"/>
        <v>B</v>
      </c>
      <c r="M16" s="28">
        <f t="shared" si="7"/>
        <v>84</v>
      </c>
      <c r="N16" s="28" t="str">
        <f t="shared" si="8"/>
        <v>B</v>
      </c>
      <c r="O16" s="36">
        <v>2</v>
      </c>
      <c r="P16" s="28" t="str">
        <f t="shared" si="9"/>
        <v>Sangat terampil dalam menyusun laporan keuangan perusahaan dagang, namun perlu peningkatan dalam menyusun jurnal penyesuaian</v>
      </c>
      <c r="Q16" s="39"/>
      <c r="R16" s="39" t="s">
        <v>8</v>
      </c>
      <c r="S16" s="18"/>
      <c r="T16" s="1">
        <v>83</v>
      </c>
      <c r="U16" s="1">
        <v>78</v>
      </c>
      <c r="V16" s="1"/>
      <c r="W16" s="1"/>
      <c r="X16" s="1"/>
      <c r="Y16" s="1"/>
      <c r="Z16" s="1"/>
      <c r="AA16" s="1"/>
      <c r="AB16" s="1"/>
      <c r="AC16" s="1"/>
      <c r="AD16" s="1"/>
      <c r="AE16" s="18"/>
      <c r="AF16" s="1">
        <v>84</v>
      </c>
      <c r="AG16" s="1">
        <v>84</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93758</v>
      </c>
      <c r="C17" s="19" t="s">
        <v>75</v>
      </c>
      <c r="D17" s="18"/>
      <c r="E17" s="28">
        <f t="shared" si="0"/>
        <v>81</v>
      </c>
      <c r="F17" s="28" t="str">
        <f t="shared" si="1"/>
        <v>B</v>
      </c>
      <c r="G17" s="28">
        <f t="shared" si="2"/>
        <v>81</v>
      </c>
      <c r="H17" s="28" t="str">
        <f t="shared" si="3"/>
        <v>B</v>
      </c>
      <c r="I17" s="36">
        <v>2</v>
      </c>
      <c r="J17" s="28" t="str">
        <f t="shared" si="4"/>
        <v>Memilki kemampuan dalam menganalisis konsep  akuntansi perusahaan dagang , dan siklus akuntansi perusahaan dagang, menjelaskan proses pembukuan akuntansi perusahaan jasa, namun perlu pengkkatan pemahaman jurnal penyesuaian</v>
      </c>
      <c r="K17" s="28">
        <f t="shared" si="5"/>
        <v>85</v>
      </c>
      <c r="L17" s="28" t="str">
        <f t="shared" si="6"/>
        <v>A</v>
      </c>
      <c r="M17" s="28">
        <f t="shared" si="7"/>
        <v>85</v>
      </c>
      <c r="N17" s="28" t="str">
        <f t="shared" si="8"/>
        <v>A</v>
      </c>
      <c r="O17" s="36">
        <v>1</v>
      </c>
      <c r="P17" s="28" t="str">
        <f t="shared" si="9"/>
        <v>Sangat terampil dalam menyusun laporan keuangan perusahaan dagang</v>
      </c>
      <c r="Q17" s="39"/>
      <c r="R17" s="39" t="s">
        <v>9</v>
      </c>
      <c r="S17" s="18"/>
      <c r="T17" s="1">
        <v>82</v>
      </c>
      <c r="U17" s="1">
        <v>80</v>
      </c>
      <c r="V17" s="1"/>
      <c r="W17" s="1"/>
      <c r="X17" s="1"/>
      <c r="Y17" s="1"/>
      <c r="Z17" s="1"/>
      <c r="AA17" s="1"/>
      <c r="AB17" s="1"/>
      <c r="AC17" s="1"/>
      <c r="AD17" s="1"/>
      <c r="AE17" s="18"/>
      <c r="AF17" s="1">
        <v>84</v>
      </c>
      <c r="AG17" s="1">
        <v>86</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76</v>
      </c>
      <c r="FI17" s="76" t="s">
        <v>77</v>
      </c>
      <c r="FJ17" s="77">
        <v>35743</v>
      </c>
      <c r="FK17" s="77">
        <v>35753</v>
      </c>
    </row>
    <row r="18" spans="1:167" x14ac:dyDescent="0.25">
      <c r="A18" s="19">
        <v>8</v>
      </c>
      <c r="B18" s="19">
        <v>93771</v>
      </c>
      <c r="C18" s="19" t="s">
        <v>78</v>
      </c>
      <c r="D18" s="18"/>
      <c r="E18" s="28">
        <f t="shared" si="0"/>
        <v>94</v>
      </c>
      <c r="F18" s="28" t="str">
        <f t="shared" si="1"/>
        <v>A</v>
      </c>
      <c r="G18" s="28">
        <f t="shared" si="2"/>
        <v>94</v>
      </c>
      <c r="H18" s="28" t="str">
        <f t="shared" si="3"/>
        <v>A</v>
      </c>
      <c r="I18" s="36">
        <v>1</v>
      </c>
      <c r="J18" s="28" t="str">
        <f t="shared" si="4"/>
        <v>Memilki kemampuan dalam menganalisis konsep  akuntansi perusahaan dagang , dan siklus akuntansi perusahaan dagang, menjelaskan proses pembukuan akuntansi perusahaan jasa</v>
      </c>
      <c r="K18" s="28">
        <f t="shared" si="5"/>
        <v>94</v>
      </c>
      <c r="L18" s="28" t="str">
        <f t="shared" si="6"/>
        <v>A</v>
      </c>
      <c r="M18" s="28">
        <f t="shared" si="7"/>
        <v>94</v>
      </c>
      <c r="N18" s="28" t="str">
        <f t="shared" si="8"/>
        <v>A</v>
      </c>
      <c r="O18" s="36">
        <v>1</v>
      </c>
      <c r="P18" s="28" t="str">
        <f t="shared" si="9"/>
        <v>Sangat terampil dalam menyusun laporan keuangan perusahaan dagang</v>
      </c>
      <c r="Q18" s="39"/>
      <c r="R18" s="39" t="s">
        <v>8</v>
      </c>
      <c r="S18" s="18"/>
      <c r="T18" s="1">
        <v>92</v>
      </c>
      <c r="U18" s="1">
        <v>96</v>
      </c>
      <c r="V18" s="1"/>
      <c r="W18" s="1"/>
      <c r="X18" s="1"/>
      <c r="Y18" s="1"/>
      <c r="Z18" s="1"/>
      <c r="AA18" s="1"/>
      <c r="AB18" s="1"/>
      <c r="AC18" s="1"/>
      <c r="AD18" s="1"/>
      <c r="AE18" s="18"/>
      <c r="AF18" s="1">
        <v>96</v>
      </c>
      <c r="AG18" s="1">
        <v>92</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93785</v>
      </c>
      <c r="C19" s="19" t="s">
        <v>79</v>
      </c>
      <c r="D19" s="18"/>
      <c r="E19" s="28">
        <f t="shared" si="0"/>
        <v>88</v>
      </c>
      <c r="F19" s="28" t="str">
        <f t="shared" si="1"/>
        <v>A</v>
      </c>
      <c r="G19" s="28">
        <f t="shared" si="2"/>
        <v>88</v>
      </c>
      <c r="H19" s="28" t="str">
        <f t="shared" si="3"/>
        <v>A</v>
      </c>
      <c r="I19" s="36">
        <v>1</v>
      </c>
      <c r="J19" s="28" t="str">
        <f t="shared" si="4"/>
        <v>Memilki kemampuan dalam menganalisis konsep  akuntansi perusahaan dagang , dan siklus akuntansi perusahaan dagang, menjelaskan proses pembukuan akuntansi perusahaan jasa</v>
      </c>
      <c r="K19" s="28">
        <f t="shared" si="5"/>
        <v>86</v>
      </c>
      <c r="L19" s="28" t="str">
        <f t="shared" si="6"/>
        <v>A</v>
      </c>
      <c r="M19" s="28">
        <f t="shared" si="7"/>
        <v>86</v>
      </c>
      <c r="N19" s="28" t="str">
        <f t="shared" si="8"/>
        <v>A</v>
      </c>
      <c r="O19" s="36">
        <v>1</v>
      </c>
      <c r="P19" s="28" t="str">
        <f t="shared" si="9"/>
        <v>Sangat terampil dalam menyusun laporan keuangan perusahaan dagang</v>
      </c>
      <c r="Q19" s="39"/>
      <c r="R19" s="39" t="s">
        <v>8</v>
      </c>
      <c r="S19" s="18"/>
      <c r="T19" s="1">
        <v>83</v>
      </c>
      <c r="U19" s="1">
        <v>92</v>
      </c>
      <c r="V19" s="1"/>
      <c r="W19" s="1"/>
      <c r="X19" s="1"/>
      <c r="Y19" s="1"/>
      <c r="Z19" s="1"/>
      <c r="AA19" s="1"/>
      <c r="AB19" s="1"/>
      <c r="AC19" s="1"/>
      <c r="AD19" s="1"/>
      <c r="AE19" s="18"/>
      <c r="AF19" s="1">
        <v>84</v>
      </c>
      <c r="AG19" s="1">
        <v>88</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80</v>
      </c>
      <c r="FI19" s="76" t="s">
        <v>81</v>
      </c>
      <c r="FJ19" s="77">
        <v>35744</v>
      </c>
      <c r="FK19" s="77">
        <v>35754</v>
      </c>
    </row>
    <row r="20" spans="1:167" x14ac:dyDescent="0.25">
      <c r="A20" s="19">
        <v>10</v>
      </c>
      <c r="B20" s="19">
        <v>93799</v>
      </c>
      <c r="C20" s="19" t="s">
        <v>82</v>
      </c>
      <c r="D20" s="18"/>
      <c r="E20" s="28">
        <f t="shared" si="0"/>
        <v>83</v>
      </c>
      <c r="F20" s="28" t="str">
        <f t="shared" si="1"/>
        <v>B</v>
      </c>
      <c r="G20" s="28">
        <f t="shared" si="2"/>
        <v>83</v>
      </c>
      <c r="H20" s="28" t="str">
        <f t="shared" si="3"/>
        <v>B</v>
      </c>
      <c r="I20" s="36">
        <v>2</v>
      </c>
      <c r="J20" s="28" t="str">
        <f t="shared" si="4"/>
        <v>Memilki kemampuan dalam menganalisis konsep  akuntansi perusahaan dagang , dan siklus akuntansi perusahaan dagang, menjelaskan proses pembukuan akuntansi perusahaan jasa, namun perlu pengkkatan pemahaman jurnal penyesuaian</v>
      </c>
      <c r="K20" s="28">
        <f t="shared" si="5"/>
        <v>82</v>
      </c>
      <c r="L20" s="28" t="str">
        <f t="shared" si="6"/>
        <v>B</v>
      </c>
      <c r="M20" s="28">
        <f t="shared" si="7"/>
        <v>82</v>
      </c>
      <c r="N20" s="28" t="str">
        <f t="shared" si="8"/>
        <v>B</v>
      </c>
      <c r="O20" s="36">
        <v>2</v>
      </c>
      <c r="P20" s="28" t="str">
        <f t="shared" si="9"/>
        <v>Sangat terampil dalam menyusun laporan keuangan perusahaan dagang, namun perlu peningkatan dalam menyusun jurnal penyesuaian</v>
      </c>
      <c r="Q20" s="39"/>
      <c r="R20" s="39" t="s">
        <v>9</v>
      </c>
      <c r="S20" s="18"/>
      <c r="T20" s="1">
        <v>80</v>
      </c>
      <c r="U20" s="1">
        <v>85</v>
      </c>
      <c r="V20" s="1"/>
      <c r="W20" s="1"/>
      <c r="X20" s="1"/>
      <c r="Y20" s="1"/>
      <c r="Z20" s="1"/>
      <c r="AA20" s="1"/>
      <c r="AB20" s="1"/>
      <c r="AC20" s="1"/>
      <c r="AD20" s="1"/>
      <c r="AE20" s="18"/>
      <c r="AF20" s="1">
        <v>84</v>
      </c>
      <c r="AG20" s="1">
        <v>80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93812</v>
      </c>
      <c r="C21" s="19" t="s">
        <v>83</v>
      </c>
      <c r="D21" s="18"/>
      <c r="E21" s="28">
        <f t="shared" si="0"/>
        <v>77</v>
      </c>
      <c r="F21" s="28" t="str">
        <f t="shared" si="1"/>
        <v>B</v>
      </c>
      <c r="G21" s="28">
        <f t="shared" si="2"/>
        <v>77</v>
      </c>
      <c r="H21" s="28" t="str">
        <f t="shared" si="3"/>
        <v>B</v>
      </c>
      <c r="I21" s="36">
        <v>2</v>
      </c>
      <c r="J21" s="28" t="str">
        <f t="shared" si="4"/>
        <v>Memilki kemampuan dalam menganalisis konsep  akuntansi perusahaan dagang , dan siklus akuntansi perusahaan dagang, menjelaskan proses pembukuan akuntansi perusahaan jasa, namun perlu pengkkatan pemahaman jurnal penyesuaian</v>
      </c>
      <c r="K21" s="28">
        <f t="shared" si="5"/>
        <v>79</v>
      </c>
      <c r="L21" s="28" t="str">
        <f t="shared" si="6"/>
        <v>B</v>
      </c>
      <c r="M21" s="28">
        <f t="shared" si="7"/>
        <v>79</v>
      </c>
      <c r="N21" s="28" t="str">
        <f t="shared" si="8"/>
        <v>B</v>
      </c>
      <c r="O21" s="36">
        <v>2</v>
      </c>
      <c r="P21" s="28" t="str">
        <f t="shared" si="9"/>
        <v>Sangat terampil dalam menyusun laporan keuangan perusahaan dagang, namun perlu peningkatan dalam menyusun jurnal penyesuaian</v>
      </c>
      <c r="Q21" s="39"/>
      <c r="R21" s="39" t="s">
        <v>9</v>
      </c>
      <c r="S21" s="18"/>
      <c r="T21" s="1">
        <v>76</v>
      </c>
      <c r="U21" s="1">
        <v>78</v>
      </c>
      <c r="V21" s="1"/>
      <c r="W21" s="1"/>
      <c r="X21" s="1"/>
      <c r="Y21" s="1"/>
      <c r="Z21" s="1"/>
      <c r="AA21" s="1"/>
      <c r="AB21" s="1"/>
      <c r="AC21" s="1"/>
      <c r="AD21" s="1"/>
      <c r="AE21" s="18"/>
      <c r="AF21" s="1">
        <v>80</v>
      </c>
      <c r="AG21" s="1">
        <v>78</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35745</v>
      </c>
      <c r="FK21" s="77">
        <v>35755</v>
      </c>
    </row>
    <row r="22" spans="1:167" x14ac:dyDescent="0.25">
      <c r="A22" s="19">
        <v>12</v>
      </c>
      <c r="B22" s="19">
        <v>93826</v>
      </c>
      <c r="C22" s="19" t="s">
        <v>84</v>
      </c>
      <c r="D22" s="18"/>
      <c r="E22" s="28">
        <f t="shared" si="0"/>
        <v>71</v>
      </c>
      <c r="F22" s="28" t="str">
        <f t="shared" si="1"/>
        <v>C</v>
      </c>
      <c r="G22" s="28">
        <f t="shared" si="2"/>
        <v>71</v>
      </c>
      <c r="H22" s="28" t="str">
        <f t="shared" si="3"/>
        <v>C</v>
      </c>
      <c r="I22" s="36">
        <v>3</v>
      </c>
      <c r="J22" s="28" t="str">
        <f t="shared" si="4"/>
        <v>Memilki kemampuan dalam menganalisis konsep  akuntansi perusahaan dagang , dan siklus akuntansi perusahaan dagang, menjelaskan proses pembukuan akuntansi perusahaan jasa, namun perlu pengkkatan pemahaman jurnal penyesuaian dan kertas kerja</v>
      </c>
      <c r="K22" s="28">
        <f t="shared" si="5"/>
        <v>73</v>
      </c>
      <c r="L22" s="28" t="str">
        <f t="shared" si="6"/>
        <v>C</v>
      </c>
      <c r="M22" s="28">
        <f t="shared" si="7"/>
        <v>73</v>
      </c>
      <c r="N22" s="28" t="str">
        <f t="shared" si="8"/>
        <v>C</v>
      </c>
      <c r="O22" s="36">
        <v>3</v>
      </c>
      <c r="P22" s="28" t="str">
        <f t="shared" si="9"/>
        <v>Sangat terampil dalam menyusun laporan keuangan perusahaan dagang, namun perlu peningkatan dalam menyusun jurnal penyesuaian dan kertas kerja</v>
      </c>
      <c r="Q22" s="39"/>
      <c r="R22" s="39" t="s">
        <v>9</v>
      </c>
      <c r="S22" s="18"/>
      <c r="T22" s="1">
        <v>70</v>
      </c>
      <c r="U22" s="1">
        <v>72</v>
      </c>
      <c r="V22" s="1"/>
      <c r="W22" s="1"/>
      <c r="X22" s="1"/>
      <c r="Y22" s="1"/>
      <c r="Z22" s="1"/>
      <c r="AA22" s="1"/>
      <c r="AB22" s="1"/>
      <c r="AC22" s="1"/>
      <c r="AD22" s="1"/>
      <c r="AE22" s="18"/>
      <c r="AF22" s="1">
        <v>70</v>
      </c>
      <c r="AG22" s="1">
        <v>76</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93839</v>
      </c>
      <c r="C23" s="19" t="s">
        <v>85</v>
      </c>
      <c r="D23" s="18"/>
      <c r="E23" s="28">
        <f t="shared" si="0"/>
        <v>87</v>
      </c>
      <c r="F23" s="28" t="str">
        <f t="shared" si="1"/>
        <v>A</v>
      </c>
      <c r="G23" s="28">
        <f t="shared" si="2"/>
        <v>87</v>
      </c>
      <c r="H23" s="28" t="str">
        <f t="shared" si="3"/>
        <v>A</v>
      </c>
      <c r="I23" s="36">
        <v>1</v>
      </c>
      <c r="J23" s="28" t="str">
        <f t="shared" si="4"/>
        <v>Memilki kemampuan dalam menganalisis konsep  akuntansi perusahaan dagang , dan siklus akuntansi perusahaan dagang, menjelaskan proses pembukuan akuntansi perusahaan jasa</v>
      </c>
      <c r="K23" s="28">
        <f t="shared" si="5"/>
        <v>90</v>
      </c>
      <c r="L23" s="28" t="str">
        <f t="shared" si="6"/>
        <v>A</v>
      </c>
      <c r="M23" s="28">
        <f t="shared" si="7"/>
        <v>90</v>
      </c>
      <c r="N23" s="28" t="str">
        <f t="shared" si="8"/>
        <v>A</v>
      </c>
      <c r="O23" s="36">
        <v>1</v>
      </c>
      <c r="P23" s="28" t="str">
        <f t="shared" si="9"/>
        <v>Sangat terampil dalam menyusun laporan keuangan perusahaan dagang</v>
      </c>
      <c r="Q23" s="39"/>
      <c r="R23" s="39" t="s">
        <v>8</v>
      </c>
      <c r="S23" s="18"/>
      <c r="T23" s="1">
        <v>82</v>
      </c>
      <c r="U23" s="1">
        <v>92</v>
      </c>
      <c r="V23" s="1"/>
      <c r="W23" s="1"/>
      <c r="X23" s="1"/>
      <c r="Y23" s="1"/>
      <c r="Z23" s="1"/>
      <c r="AA23" s="1"/>
      <c r="AB23" s="1"/>
      <c r="AC23" s="1"/>
      <c r="AD23" s="1"/>
      <c r="AE23" s="18"/>
      <c r="AF23" s="1">
        <v>88</v>
      </c>
      <c r="AG23" s="1">
        <v>92</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35746</v>
      </c>
      <c r="FK23" s="77">
        <v>35756</v>
      </c>
    </row>
    <row r="24" spans="1:167" x14ac:dyDescent="0.25">
      <c r="A24" s="19">
        <v>14</v>
      </c>
      <c r="B24" s="19">
        <v>93853</v>
      </c>
      <c r="C24" s="19" t="s">
        <v>86</v>
      </c>
      <c r="D24" s="18"/>
      <c r="E24" s="28">
        <f t="shared" si="0"/>
        <v>71</v>
      </c>
      <c r="F24" s="28" t="str">
        <f t="shared" si="1"/>
        <v>C</v>
      </c>
      <c r="G24" s="28">
        <f t="shared" si="2"/>
        <v>71</v>
      </c>
      <c r="H24" s="28" t="str">
        <f t="shared" si="3"/>
        <v>C</v>
      </c>
      <c r="I24" s="36">
        <v>3</v>
      </c>
      <c r="J24" s="28" t="str">
        <f t="shared" si="4"/>
        <v>Memilki kemampuan dalam menganalisis konsep  akuntansi perusahaan dagang , dan siklus akuntansi perusahaan dagang, menjelaskan proses pembukuan akuntansi perusahaan jasa, namun perlu pengkkatan pemahaman jurnal penyesuaian dan kertas kerja</v>
      </c>
      <c r="K24" s="28">
        <f t="shared" si="5"/>
        <v>72</v>
      </c>
      <c r="L24" s="28" t="str">
        <f t="shared" si="6"/>
        <v>C</v>
      </c>
      <c r="M24" s="28">
        <f t="shared" si="7"/>
        <v>72</v>
      </c>
      <c r="N24" s="28" t="str">
        <f t="shared" si="8"/>
        <v>C</v>
      </c>
      <c r="O24" s="36">
        <v>3</v>
      </c>
      <c r="P24" s="28" t="str">
        <f t="shared" si="9"/>
        <v>Sangat terampil dalam menyusun laporan keuangan perusahaan dagang, namun perlu peningkatan dalam menyusun jurnal penyesuaian dan kertas kerja</v>
      </c>
      <c r="Q24" s="39"/>
      <c r="R24" s="39" t="s">
        <v>9</v>
      </c>
      <c r="S24" s="18"/>
      <c r="T24" s="1">
        <v>70</v>
      </c>
      <c r="U24" s="1">
        <v>72</v>
      </c>
      <c r="V24" s="1"/>
      <c r="W24" s="1"/>
      <c r="X24" s="1"/>
      <c r="Y24" s="1"/>
      <c r="Z24" s="1"/>
      <c r="AA24" s="1"/>
      <c r="AB24" s="1"/>
      <c r="AC24" s="1"/>
      <c r="AD24" s="1"/>
      <c r="AE24" s="18"/>
      <c r="AF24" s="1">
        <v>70</v>
      </c>
      <c r="AG24" s="1">
        <v>74</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93867</v>
      </c>
      <c r="C25" s="19" t="s">
        <v>87</v>
      </c>
      <c r="D25" s="18"/>
      <c r="E25" s="28">
        <f t="shared" si="0"/>
        <v>80</v>
      </c>
      <c r="F25" s="28" t="str">
        <f t="shared" si="1"/>
        <v>B</v>
      </c>
      <c r="G25" s="28">
        <f t="shared" si="2"/>
        <v>80</v>
      </c>
      <c r="H25" s="28" t="str">
        <f t="shared" si="3"/>
        <v>B</v>
      </c>
      <c r="I25" s="36">
        <v>2</v>
      </c>
      <c r="J25" s="28" t="str">
        <f t="shared" si="4"/>
        <v>Memilki kemampuan dalam menganalisis konsep  akuntansi perusahaan dagang , dan siklus akuntansi perusahaan dagang, menjelaskan proses pembukuan akuntansi perusahaan jasa, namun perlu pengkkatan pemahaman jurnal penyesuaian</v>
      </c>
      <c r="K25" s="28">
        <f t="shared" si="5"/>
        <v>85</v>
      </c>
      <c r="L25" s="28" t="str">
        <f t="shared" si="6"/>
        <v>A</v>
      </c>
      <c r="M25" s="28">
        <f t="shared" si="7"/>
        <v>85</v>
      </c>
      <c r="N25" s="28" t="str">
        <f t="shared" si="8"/>
        <v>A</v>
      </c>
      <c r="O25" s="36">
        <v>1</v>
      </c>
      <c r="P25" s="28" t="str">
        <f t="shared" si="9"/>
        <v>Sangat terampil dalam menyusun laporan keuangan perusahaan dagang</v>
      </c>
      <c r="Q25" s="39"/>
      <c r="R25" s="39" t="s">
        <v>9</v>
      </c>
      <c r="S25" s="18"/>
      <c r="T25" s="1">
        <v>76</v>
      </c>
      <c r="U25" s="1">
        <v>84</v>
      </c>
      <c r="V25" s="1"/>
      <c r="W25" s="1"/>
      <c r="X25" s="1"/>
      <c r="Y25" s="1"/>
      <c r="Z25" s="1"/>
      <c r="AA25" s="1"/>
      <c r="AB25" s="1"/>
      <c r="AC25" s="1"/>
      <c r="AD25" s="1"/>
      <c r="AE25" s="18"/>
      <c r="AF25" s="1">
        <v>84</v>
      </c>
      <c r="AG25" s="1">
        <v>86</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88</v>
      </c>
      <c r="FD25" s="46"/>
      <c r="FE25" s="46"/>
      <c r="FG25" s="74">
        <v>7</v>
      </c>
      <c r="FH25" s="76"/>
      <c r="FI25" s="76"/>
      <c r="FJ25" s="77">
        <v>35747</v>
      </c>
      <c r="FK25" s="77">
        <v>35757</v>
      </c>
    </row>
    <row r="26" spans="1:167" x14ac:dyDescent="0.25">
      <c r="A26" s="19">
        <v>16</v>
      </c>
      <c r="B26" s="19">
        <v>93880</v>
      </c>
      <c r="C26" s="19" t="s">
        <v>89</v>
      </c>
      <c r="D26" s="18"/>
      <c r="E26" s="28">
        <f t="shared" si="0"/>
        <v>85</v>
      </c>
      <c r="F26" s="28" t="str">
        <f t="shared" si="1"/>
        <v>A</v>
      </c>
      <c r="G26" s="28">
        <f t="shared" si="2"/>
        <v>85</v>
      </c>
      <c r="H26" s="28" t="str">
        <f t="shared" si="3"/>
        <v>A</v>
      </c>
      <c r="I26" s="36">
        <v>1</v>
      </c>
      <c r="J26" s="28" t="str">
        <f t="shared" si="4"/>
        <v>Memilki kemampuan dalam menganalisis konsep  akuntansi perusahaan dagang , dan siklus akuntansi perusahaan dagang, menjelaskan proses pembukuan akuntansi perusahaan jasa</v>
      </c>
      <c r="K26" s="28">
        <f t="shared" si="5"/>
        <v>87</v>
      </c>
      <c r="L26" s="28" t="str">
        <f t="shared" si="6"/>
        <v>A</v>
      </c>
      <c r="M26" s="28">
        <f t="shared" si="7"/>
        <v>87</v>
      </c>
      <c r="N26" s="28" t="str">
        <f t="shared" si="8"/>
        <v>A</v>
      </c>
      <c r="O26" s="36">
        <v>1</v>
      </c>
      <c r="P26" s="28" t="str">
        <f t="shared" si="9"/>
        <v>Sangat terampil dalam menyusun laporan keuangan perusahaan dagang</v>
      </c>
      <c r="Q26" s="39"/>
      <c r="R26" s="39" t="s">
        <v>8</v>
      </c>
      <c r="S26" s="18"/>
      <c r="T26" s="1">
        <v>84</v>
      </c>
      <c r="U26" s="1">
        <v>85</v>
      </c>
      <c r="V26" s="1"/>
      <c r="W26" s="1"/>
      <c r="X26" s="1"/>
      <c r="Y26" s="1"/>
      <c r="Z26" s="1"/>
      <c r="AA26" s="1"/>
      <c r="AB26" s="1"/>
      <c r="AC26" s="1"/>
      <c r="AD26" s="1"/>
      <c r="AE26" s="18"/>
      <c r="AF26" s="1">
        <v>86</v>
      </c>
      <c r="AG26" s="1">
        <v>88</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93893</v>
      </c>
      <c r="C27" s="19" t="s">
        <v>90</v>
      </c>
      <c r="D27" s="18"/>
      <c r="E27" s="28">
        <f t="shared" si="0"/>
        <v>81</v>
      </c>
      <c r="F27" s="28" t="str">
        <f t="shared" si="1"/>
        <v>B</v>
      </c>
      <c r="G27" s="28">
        <f t="shared" si="2"/>
        <v>81</v>
      </c>
      <c r="H27" s="28" t="str">
        <f t="shared" si="3"/>
        <v>B</v>
      </c>
      <c r="I27" s="36">
        <v>2</v>
      </c>
      <c r="J27" s="28" t="str">
        <f t="shared" si="4"/>
        <v>Memilki kemampuan dalam menganalisis konsep  akuntansi perusahaan dagang , dan siklus akuntansi perusahaan dagang, menjelaskan proses pembukuan akuntansi perusahaan jasa, namun perlu pengkkatan pemahaman jurnal penyesuaian</v>
      </c>
      <c r="K27" s="28">
        <f t="shared" si="5"/>
        <v>82</v>
      </c>
      <c r="L27" s="28" t="str">
        <f t="shared" si="6"/>
        <v>B</v>
      </c>
      <c r="M27" s="28">
        <f t="shared" si="7"/>
        <v>82</v>
      </c>
      <c r="N27" s="28" t="str">
        <f t="shared" si="8"/>
        <v>B</v>
      </c>
      <c r="O27" s="36">
        <v>2</v>
      </c>
      <c r="P27" s="28" t="str">
        <f t="shared" si="9"/>
        <v>Sangat terampil dalam menyusun laporan keuangan perusahaan dagang, namun perlu peningkatan dalam menyusun jurnal penyesuaian</v>
      </c>
      <c r="Q27" s="39"/>
      <c r="R27" s="39" t="s">
        <v>9</v>
      </c>
      <c r="S27" s="18"/>
      <c r="T27" s="1">
        <v>81</v>
      </c>
      <c r="U27" s="1">
        <v>80</v>
      </c>
      <c r="V27" s="1"/>
      <c r="W27" s="1"/>
      <c r="X27" s="1"/>
      <c r="Y27" s="1"/>
      <c r="Z27" s="1"/>
      <c r="AA27" s="1"/>
      <c r="AB27" s="1"/>
      <c r="AC27" s="1"/>
      <c r="AD27" s="1"/>
      <c r="AE27" s="18"/>
      <c r="AF27" s="1">
        <v>84</v>
      </c>
      <c r="AG27" s="1">
        <v>80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35748</v>
      </c>
      <c r="FK27" s="77">
        <v>35758</v>
      </c>
    </row>
    <row r="28" spans="1:167" x14ac:dyDescent="0.25">
      <c r="A28" s="19">
        <v>18</v>
      </c>
      <c r="B28" s="19">
        <v>95161</v>
      </c>
      <c r="C28" s="19" t="s">
        <v>91</v>
      </c>
      <c r="D28" s="18"/>
      <c r="E28" s="28">
        <f t="shared" si="0"/>
        <v>79</v>
      </c>
      <c r="F28" s="28" t="str">
        <f t="shared" si="1"/>
        <v>B</v>
      </c>
      <c r="G28" s="28">
        <f t="shared" si="2"/>
        <v>79</v>
      </c>
      <c r="H28" s="28" t="str">
        <f t="shared" si="3"/>
        <v>B</v>
      </c>
      <c r="I28" s="36">
        <v>2</v>
      </c>
      <c r="J28" s="28" t="str">
        <f t="shared" si="4"/>
        <v>Memilki kemampuan dalam menganalisis konsep  akuntansi perusahaan dagang , dan siklus akuntansi perusahaan dagang, menjelaskan proses pembukuan akuntansi perusahaan jasa, namun perlu pengkkatan pemahaman jurnal penyesuaian</v>
      </c>
      <c r="K28" s="28">
        <f t="shared" si="5"/>
        <v>83</v>
      </c>
      <c r="L28" s="28" t="str">
        <f t="shared" si="6"/>
        <v>B</v>
      </c>
      <c r="M28" s="28">
        <f t="shared" si="7"/>
        <v>83</v>
      </c>
      <c r="N28" s="28" t="str">
        <f t="shared" si="8"/>
        <v>B</v>
      </c>
      <c r="O28" s="36">
        <v>2</v>
      </c>
      <c r="P28" s="28" t="str">
        <f t="shared" si="9"/>
        <v>Sangat terampil dalam menyusun laporan keuangan perusahaan dagang, namun perlu peningkatan dalam menyusun jurnal penyesuaian</v>
      </c>
      <c r="Q28" s="39"/>
      <c r="R28" s="39" t="s">
        <v>9</v>
      </c>
      <c r="S28" s="18"/>
      <c r="T28" s="1">
        <v>78</v>
      </c>
      <c r="U28" s="1">
        <v>80</v>
      </c>
      <c r="V28" s="1"/>
      <c r="W28" s="1"/>
      <c r="X28" s="1"/>
      <c r="Y28" s="1"/>
      <c r="Z28" s="1"/>
      <c r="AA28" s="1"/>
      <c r="AB28" s="1"/>
      <c r="AC28" s="1"/>
      <c r="AD28" s="1"/>
      <c r="AE28" s="18"/>
      <c r="AF28" s="1">
        <v>84</v>
      </c>
      <c r="AG28" s="1">
        <v>82</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93907</v>
      </c>
      <c r="C29" s="19" t="s">
        <v>92</v>
      </c>
      <c r="D29" s="18"/>
      <c r="E29" s="28">
        <f t="shared" si="0"/>
        <v>74</v>
      </c>
      <c r="F29" s="28" t="str">
        <f t="shared" si="1"/>
        <v>C</v>
      </c>
      <c r="G29" s="28">
        <f t="shared" si="2"/>
        <v>74</v>
      </c>
      <c r="H29" s="28" t="str">
        <f t="shared" si="3"/>
        <v>C</v>
      </c>
      <c r="I29" s="36">
        <v>3</v>
      </c>
      <c r="J29" s="28" t="str">
        <f t="shared" si="4"/>
        <v>Memilki kemampuan dalam menganalisis konsep  akuntansi perusahaan dagang , dan siklus akuntansi perusahaan dagang, menjelaskan proses pembukuan akuntansi perusahaan jasa, namun perlu pengkkatan pemahaman jurnal penyesuaian dan kertas kerja</v>
      </c>
      <c r="K29" s="28">
        <f t="shared" si="5"/>
        <v>76</v>
      </c>
      <c r="L29" s="28" t="str">
        <f t="shared" si="6"/>
        <v>B</v>
      </c>
      <c r="M29" s="28">
        <f t="shared" si="7"/>
        <v>76</v>
      </c>
      <c r="N29" s="28" t="str">
        <f t="shared" si="8"/>
        <v>B</v>
      </c>
      <c r="O29" s="36">
        <v>2</v>
      </c>
      <c r="P29" s="28" t="str">
        <f t="shared" si="9"/>
        <v>Sangat terampil dalam menyusun laporan keuangan perusahaan dagang, namun perlu peningkatan dalam menyusun jurnal penyesuaian</v>
      </c>
      <c r="Q29" s="39"/>
      <c r="R29" s="39" t="s">
        <v>9</v>
      </c>
      <c r="S29" s="18"/>
      <c r="T29" s="1">
        <v>72</v>
      </c>
      <c r="U29" s="1">
        <v>76</v>
      </c>
      <c r="V29" s="1"/>
      <c r="W29" s="1"/>
      <c r="X29" s="1"/>
      <c r="Y29" s="1"/>
      <c r="Z29" s="1"/>
      <c r="AA29" s="1"/>
      <c r="AB29" s="1"/>
      <c r="AC29" s="1"/>
      <c r="AD29" s="1"/>
      <c r="AE29" s="18"/>
      <c r="AF29" s="1">
        <v>76</v>
      </c>
      <c r="AG29" s="1">
        <v>76</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35749</v>
      </c>
      <c r="FK29" s="77">
        <v>35759</v>
      </c>
    </row>
    <row r="30" spans="1:167" x14ac:dyDescent="0.25">
      <c r="A30" s="19">
        <v>20</v>
      </c>
      <c r="B30" s="19">
        <v>93921</v>
      </c>
      <c r="C30" s="19" t="s">
        <v>93</v>
      </c>
      <c r="D30" s="18"/>
      <c r="E30" s="28">
        <f t="shared" si="0"/>
        <v>88</v>
      </c>
      <c r="F30" s="28" t="str">
        <f t="shared" si="1"/>
        <v>A</v>
      </c>
      <c r="G30" s="28">
        <f t="shared" si="2"/>
        <v>88</v>
      </c>
      <c r="H30" s="28" t="str">
        <f t="shared" si="3"/>
        <v>A</v>
      </c>
      <c r="I30" s="36">
        <v>1</v>
      </c>
      <c r="J30" s="28" t="str">
        <f t="shared" si="4"/>
        <v>Memilki kemampuan dalam menganalisis konsep  akuntansi perusahaan dagang , dan siklus akuntansi perusahaan dagang, menjelaskan proses pembukuan akuntansi perusahaan jasa</v>
      </c>
      <c r="K30" s="28">
        <f t="shared" si="5"/>
        <v>90</v>
      </c>
      <c r="L30" s="28" t="str">
        <f t="shared" si="6"/>
        <v>A</v>
      </c>
      <c r="M30" s="28">
        <f t="shared" si="7"/>
        <v>90</v>
      </c>
      <c r="N30" s="28" t="str">
        <f t="shared" si="8"/>
        <v>A</v>
      </c>
      <c r="O30" s="36">
        <v>1</v>
      </c>
      <c r="P30" s="28" t="str">
        <f t="shared" si="9"/>
        <v>Sangat terampil dalam menyusun laporan keuangan perusahaan dagang</v>
      </c>
      <c r="Q30" s="39"/>
      <c r="R30" s="39" t="s">
        <v>8</v>
      </c>
      <c r="S30" s="18"/>
      <c r="T30" s="1">
        <v>92</v>
      </c>
      <c r="U30" s="1">
        <v>84</v>
      </c>
      <c r="V30" s="1"/>
      <c r="W30" s="1"/>
      <c r="X30" s="1"/>
      <c r="Y30" s="1"/>
      <c r="Z30" s="1"/>
      <c r="AA30" s="1"/>
      <c r="AB30" s="1"/>
      <c r="AC30" s="1"/>
      <c r="AD30" s="1"/>
      <c r="AE30" s="18"/>
      <c r="AF30" s="1">
        <v>88</v>
      </c>
      <c r="AG30" s="1">
        <v>92</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93935</v>
      </c>
      <c r="C31" s="19" t="s">
        <v>94</v>
      </c>
      <c r="D31" s="18"/>
      <c r="E31" s="28">
        <f t="shared" si="0"/>
        <v>77</v>
      </c>
      <c r="F31" s="28" t="str">
        <f t="shared" si="1"/>
        <v>B</v>
      </c>
      <c r="G31" s="28">
        <f t="shared" si="2"/>
        <v>77</v>
      </c>
      <c r="H31" s="28" t="str">
        <f t="shared" si="3"/>
        <v>B</v>
      </c>
      <c r="I31" s="36">
        <v>2</v>
      </c>
      <c r="J31" s="28" t="str">
        <f t="shared" si="4"/>
        <v>Memilki kemampuan dalam menganalisis konsep  akuntansi perusahaan dagang , dan siklus akuntansi perusahaan dagang, menjelaskan proses pembukuan akuntansi perusahaan jasa, namun perlu pengkkatan pemahaman jurnal penyesuaian</v>
      </c>
      <c r="K31" s="28">
        <f t="shared" si="5"/>
        <v>82</v>
      </c>
      <c r="L31" s="28" t="str">
        <f t="shared" si="6"/>
        <v>B</v>
      </c>
      <c r="M31" s="28">
        <f t="shared" si="7"/>
        <v>82</v>
      </c>
      <c r="N31" s="28" t="str">
        <f t="shared" si="8"/>
        <v>B</v>
      </c>
      <c r="O31" s="36">
        <v>2</v>
      </c>
      <c r="P31" s="28" t="str">
        <f t="shared" si="9"/>
        <v>Sangat terampil dalam menyusun laporan keuangan perusahaan dagang, namun perlu peningkatan dalam menyusun jurnal penyesuaian</v>
      </c>
      <c r="Q31" s="39"/>
      <c r="R31" s="39" t="s">
        <v>9</v>
      </c>
      <c r="S31" s="18"/>
      <c r="T31" s="1">
        <v>76</v>
      </c>
      <c r="U31" s="1">
        <v>78</v>
      </c>
      <c r="V31" s="1"/>
      <c r="W31" s="1"/>
      <c r="X31" s="1"/>
      <c r="Y31" s="1"/>
      <c r="Z31" s="1"/>
      <c r="AA31" s="1"/>
      <c r="AB31" s="1"/>
      <c r="AC31" s="1"/>
      <c r="AD31" s="1"/>
      <c r="AE31" s="18"/>
      <c r="AF31" s="1">
        <v>80</v>
      </c>
      <c r="AG31" s="1">
        <v>84</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35750</v>
      </c>
      <c r="FK31" s="77">
        <v>35760</v>
      </c>
    </row>
    <row r="32" spans="1:167" x14ac:dyDescent="0.25">
      <c r="A32" s="19">
        <v>22</v>
      </c>
      <c r="B32" s="19">
        <v>93949</v>
      </c>
      <c r="C32" s="19" t="s">
        <v>95</v>
      </c>
      <c r="D32" s="18"/>
      <c r="E32" s="28">
        <f t="shared" si="0"/>
        <v>79</v>
      </c>
      <c r="F32" s="28" t="str">
        <f t="shared" si="1"/>
        <v>B</v>
      </c>
      <c r="G32" s="28">
        <f t="shared" si="2"/>
        <v>79</v>
      </c>
      <c r="H32" s="28" t="str">
        <f t="shared" si="3"/>
        <v>B</v>
      </c>
      <c r="I32" s="36">
        <v>2</v>
      </c>
      <c r="J32" s="28" t="str">
        <f t="shared" si="4"/>
        <v>Memilki kemampuan dalam menganalisis konsep  akuntansi perusahaan dagang , dan siklus akuntansi perusahaan dagang, menjelaskan proses pembukuan akuntansi perusahaan jasa, namun perlu pengkkatan pemahaman jurnal penyesuaian</v>
      </c>
      <c r="K32" s="28">
        <f t="shared" si="5"/>
        <v>79</v>
      </c>
      <c r="L32" s="28" t="str">
        <f t="shared" si="6"/>
        <v>B</v>
      </c>
      <c r="M32" s="28">
        <f t="shared" si="7"/>
        <v>79</v>
      </c>
      <c r="N32" s="28" t="str">
        <f t="shared" si="8"/>
        <v>B</v>
      </c>
      <c r="O32" s="36">
        <v>2</v>
      </c>
      <c r="P32" s="28" t="str">
        <f t="shared" si="9"/>
        <v>Sangat terampil dalam menyusun laporan keuangan perusahaan dagang, namun perlu peningkatan dalam menyusun jurnal penyesuaian</v>
      </c>
      <c r="Q32" s="39"/>
      <c r="R32" s="39" t="s">
        <v>9</v>
      </c>
      <c r="S32" s="18"/>
      <c r="T32" s="1">
        <v>80</v>
      </c>
      <c r="U32" s="1">
        <v>78</v>
      </c>
      <c r="V32" s="1"/>
      <c r="W32" s="1"/>
      <c r="X32" s="1"/>
      <c r="Y32" s="1"/>
      <c r="Z32" s="1"/>
      <c r="AA32" s="1"/>
      <c r="AB32" s="1"/>
      <c r="AC32" s="1"/>
      <c r="AD32" s="1"/>
      <c r="AE32" s="18"/>
      <c r="AF32" s="1">
        <v>80</v>
      </c>
      <c r="AG32" s="1">
        <v>78</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93963</v>
      </c>
      <c r="C33" s="19" t="s">
        <v>96</v>
      </c>
      <c r="D33" s="18"/>
      <c r="E33" s="28">
        <f t="shared" si="0"/>
        <v>82</v>
      </c>
      <c r="F33" s="28" t="str">
        <f t="shared" si="1"/>
        <v>B</v>
      </c>
      <c r="G33" s="28">
        <f t="shared" si="2"/>
        <v>82</v>
      </c>
      <c r="H33" s="28" t="str">
        <f t="shared" si="3"/>
        <v>B</v>
      </c>
      <c r="I33" s="36">
        <v>2</v>
      </c>
      <c r="J33" s="28" t="str">
        <f t="shared" si="4"/>
        <v>Memilki kemampuan dalam menganalisis konsep  akuntansi perusahaan dagang , dan siklus akuntansi perusahaan dagang, menjelaskan proses pembukuan akuntansi perusahaan jasa, namun perlu pengkkatan pemahaman jurnal penyesuaian</v>
      </c>
      <c r="K33" s="28">
        <f t="shared" si="5"/>
        <v>82</v>
      </c>
      <c r="L33" s="28" t="str">
        <f t="shared" si="6"/>
        <v>B</v>
      </c>
      <c r="M33" s="28">
        <f t="shared" si="7"/>
        <v>82</v>
      </c>
      <c r="N33" s="28" t="str">
        <f t="shared" si="8"/>
        <v>B</v>
      </c>
      <c r="O33" s="36">
        <v>2</v>
      </c>
      <c r="P33" s="28" t="str">
        <f t="shared" si="9"/>
        <v>Sangat terampil dalam menyusun laporan keuangan perusahaan dagang, namun perlu peningkatan dalam menyusun jurnal penyesuaian</v>
      </c>
      <c r="Q33" s="39"/>
      <c r="R33" s="39" t="s">
        <v>9</v>
      </c>
      <c r="S33" s="18"/>
      <c r="T33" s="1">
        <v>84</v>
      </c>
      <c r="U33" s="1">
        <v>80</v>
      </c>
      <c r="V33" s="1"/>
      <c r="W33" s="1"/>
      <c r="X33" s="1"/>
      <c r="Y33" s="1"/>
      <c r="Z33" s="1"/>
      <c r="AA33" s="1"/>
      <c r="AB33" s="1"/>
      <c r="AC33" s="1"/>
      <c r="AD33" s="1"/>
      <c r="AE33" s="18"/>
      <c r="AF33" s="1">
        <v>84</v>
      </c>
      <c r="AG33" s="1">
        <v>80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93976</v>
      </c>
      <c r="C34" s="19" t="s">
        <v>97</v>
      </c>
      <c r="D34" s="18"/>
      <c r="E34" s="28">
        <f t="shared" si="0"/>
        <v>78</v>
      </c>
      <c r="F34" s="28" t="str">
        <f t="shared" si="1"/>
        <v>B</v>
      </c>
      <c r="G34" s="28">
        <f t="shared" si="2"/>
        <v>78</v>
      </c>
      <c r="H34" s="28" t="str">
        <f t="shared" si="3"/>
        <v>B</v>
      </c>
      <c r="I34" s="36">
        <v>2</v>
      </c>
      <c r="J34" s="28" t="str">
        <f t="shared" si="4"/>
        <v>Memilki kemampuan dalam menganalisis konsep  akuntansi perusahaan dagang , dan siklus akuntansi perusahaan dagang, menjelaskan proses pembukuan akuntansi perusahaan jasa, namun perlu pengkkatan pemahaman jurnal penyesuaian</v>
      </c>
      <c r="K34" s="28">
        <f t="shared" si="5"/>
        <v>78</v>
      </c>
      <c r="L34" s="28" t="str">
        <f t="shared" si="6"/>
        <v>B</v>
      </c>
      <c r="M34" s="28">
        <f t="shared" si="7"/>
        <v>78</v>
      </c>
      <c r="N34" s="28" t="str">
        <f t="shared" si="8"/>
        <v>B</v>
      </c>
      <c r="O34" s="36">
        <v>2</v>
      </c>
      <c r="P34" s="28" t="str">
        <f t="shared" si="9"/>
        <v>Sangat terampil dalam menyusun laporan keuangan perusahaan dagang, namun perlu peningkatan dalam menyusun jurnal penyesuaian</v>
      </c>
      <c r="Q34" s="39"/>
      <c r="R34" s="39" t="s">
        <v>9</v>
      </c>
      <c r="S34" s="18"/>
      <c r="T34" s="1">
        <v>78</v>
      </c>
      <c r="U34" s="1">
        <v>78</v>
      </c>
      <c r="V34" s="1"/>
      <c r="W34" s="1"/>
      <c r="X34" s="1"/>
      <c r="Y34" s="1"/>
      <c r="Z34" s="1"/>
      <c r="AA34" s="1"/>
      <c r="AB34" s="1"/>
      <c r="AC34" s="1"/>
      <c r="AD34" s="1"/>
      <c r="AE34" s="18"/>
      <c r="AF34" s="1">
        <v>76</v>
      </c>
      <c r="AG34" s="1">
        <v>80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93990</v>
      </c>
      <c r="C35" s="19" t="s">
        <v>98</v>
      </c>
      <c r="D35" s="18"/>
      <c r="E35" s="28">
        <f t="shared" si="0"/>
        <v>77</v>
      </c>
      <c r="F35" s="28" t="str">
        <f t="shared" si="1"/>
        <v>B</v>
      </c>
      <c r="G35" s="28">
        <f t="shared" si="2"/>
        <v>77</v>
      </c>
      <c r="H35" s="28" t="str">
        <f t="shared" si="3"/>
        <v>B</v>
      </c>
      <c r="I35" s="36">
        <v>2</v>
      </c>
      <c r="J35" s="28" t="str">
        <f t="shared" si="4"/>
        <v>Memilki kemampuan dalam menganalisis konsep  akuntansi perusahaan dagang , dan siklus akuntansi perusahaan dagang, menjelaskan proses pembukuan akuntansi perusahaan jasa, namun perlu pengkkatan pemahaman jurnal penyesuaian</v>
      </c>
      <c r="K35" s="28">
        <f t="shared" si="5"/>
        <v>78</v>
      </c>
      <c r="L35" s="28" t="str">
        <f t="shared" si="6"/>
        <v>B</v>
      </c>
      <c r="M35" s="28">
        <f t="shared" si="7"/>
        <v>78</v>
      </c>
      <c r="N35" s="28" t="str">
        <f t="shared" si="8"/>
        <v>B</v>
      </c>
      <c r="O35" s="36">
        <v>2</v>
      </c>
      <c r="P35" s="28" t="str">
        <f t="shared" si="9"/>
        <v>Sangat terampil dalam menyusun laporan keuangan perusahaan dagang, namun perlu peningkatan dalam menyusun jurnal penyesuaian</v>
      </c>
      <c r="Q35" s="39"/>
      <c r="R35" s="39" t="s">
        <v>9</v>
      </c>
      <c r="S35" s="18"/>
      <c r="T35" s="1">
        <v>76</v>
      </c>
      <c r="U35" s="1">
        <v>78</v>
      </c>
      <c r="V35" s="1"/>
      <c r="W35" s="1"/>
      <c r="X35" s="1"/>
      <c r="Y35" s="1"/>
      <c r="Z35" s="1"/>
      <c r="AA35" s="1"/>
      <c r="AB35" s="1"/>
      <c r="AC35" s="1"/>
      <c r="AD35" s="1"/>
      <c r="AE35" s="18"/>
      <c r="AF35" s="1">
        <v>76</v>
      </c>
      <c r="AG35" s="1">
        <v>80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94004</v>
      </c>
      <c r="C36" s="19" t="s">
        <v>99</v>
      </c>
      <c r="D36" s="18"/>
      <c r="E36" s="28">
        <f t="shared" si="0"/>
        <v>88</v>
      </c>
      <c r="F36" s="28" t="str">
        <f t="shared" si="1"/>
        <v>A</v>
      </c>
      <c r="G36" s="28">
        <f t="shared" si="2"/>
        <v>88</v>
      </c>
      <c r="H36" s="28" t="str">
        <f t="shared" si="3"/>
        <v>A</v>
      </c>
      <c r="I36" s="36">
        <v>1</v>
      </c>
      <c r="J36" s="28" t="str">
        <f t="shared" si="4"/>
        <v>Memilki kemampuan dalam menganalisis konsep  akuntansi perusahaan dagang , dan siklus akuntansi perusahaan dagang, menjelaskan proses pembukuan akuntansi perusahaan jasa</v>
      </c>
      <c r="K36" s="28">
        <f t="shared" si="5"/>
        <v>86</v>
      </c>
      <c r="L36" s="28" t="str">
        <f t="shared" si="6"/>
        <v>A</v>
      </c>
      <c r="M36" s="28">
        <f t="shared" si="7"/>
        <v>86</v>
      </c>
      <c r="N36" s="28" t="str">
        <f t="shared" si="8"/>
        <v>A</v>
      </c>
      <c r="O36" s="36">
        <v>1</v>
      </c>
      <c r="P36" s="28" t="str">
        <f t="shared" si="9"/>
        <v>Sangat terampil dalam menyusun laporan keuangan perusahaan dagang</v>
      </c>
      <c r="Q36" s="39"/>
      <c r="R36" s="39" t="s">
        <v>8</v>
      </c>
      <c r="S36" s="18"/>
      <c r="T36" s="1">
        <v>84</v>
      </c>
      <c r="U36" s="1">
        <v>92</v>
      </c>
      <c r="V36" s="1"/>
      <c r="W36" s="1"/>
      <c r="X36" s="1"/>
      <c r="Y36" s="1"/>
      <c r="Z36" s="1"/>
      <c r="AA36" s="1"/>
      <c r="AB36" s="1"/>
      <c r="AC36" s="1"/>
      <c r="AD36" s="1"/>
      <c r="AE36" s="18"/>
      <c r="AF36" s="1">
        <v>84</v>
      </c>
      <c r="AG36" s="1">
        <v>88</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94018</v>
      </c>
      <c r="C37" s="19" t="s">
        <v>100</v>
      </c>
      <c r="D37" s="18"/>
      <c r="E37" s="28">
        <f t="shared" si="0"/>
        <v>82</v>
      </c>
      <c r="F37" s="28" t="str">
        <f t="shared" si="1"/>
        <v>B</v>
      </c>
      <c r="G37" s="28">
        <f t="shared" si="2"/>
        <v>82</v>
      </c>
      <c r="H37" s="28" t="str">
        <f t="shared" si="3"/>
        <v>B</v>
      </c>
      <c r="I37" s="36">
        <v>2</v>
      </c>
      <c r="J37" s="28" t="str">
        <f t="shared" si="4"/>
        <v>Memilki kemampuan dalam menganalisis konsep  akuntansi perusahaan dagang , dan siklus akuntansi perusahaan dagang, menjelaskan proses pembukuan akuntansi perusahaan jasa, namun perlu pengkkatan pemahaman jurnal penyesuaian</v>
      </c>
      <c r="K37" s="28">
        <f t="shared" si="5"/>
        <v>82</v>
      </c>
      <c r="L37" s="28" t="str">
        <f t="shared" si="6"/>
        <v>B</v>
      </c>
      <c r="M37" s="28">
        <f t="shared" si="7"/>
        <v>82</v>
      </c>
      <c r="N37" s="28" t="str">
        <f t="shared" si="8"/>
        <v>B</v>
      </c>
      <c r="O37" s="36">
        <v>2</v>
      </c>
      <c r="P37" s="28" t="str">
        <f t="shared" si="9"/>
        <v>Sangat terampil dalam menyusun laporan keuangan perusahaan dagang, namun perlu peningkatan dalam menyusun jurnal penyesuaian</v>
      </c>
      <c r="Q37" s="39"/>
      <c r="R37" s="39" t="s">
        <v>8</v>
      </c>
      <c r="S37" s="18"/>
      <c r="T37" s="1">
        <v>84</v>
      </c>
      <c r="U37" s="1">
        <v>80</v>
      </c>
      <c r="V37" s="1"/>
      <c r="W37" s="1"/>
      <c r="X37" s="1"/>
      <c r="Y37" s="1"/>
      <c r="Z37" s="1"/>
      <c r="AA37" s="1"/>
      <c r="AB37" s="1"/>
      <c r="AC37" s="1"/>
      <c r="AD37" s="1"/>
      <c r="AE37" s="18"/>
      <c r="AF37" s="1">
        <v>84</v>
      </c>
      <c r="AG37" s="1">
        <v>80</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94032</v>
      </c>
      <c r="C38" s="19" t="s">
        <v>101</v>
      </c>
      <c r="D38" s="18"/>
      <c r="E38" s="28">
        <f t="shared" si="0"/>
        <v>89</v>
      </c>
      <c r="F38" s="28" t="str">
        <f t="shared" si="1"/>
        <v>A</v>
      </c>
      <c r="G38" s="28">
        <f t="shared" si="2"/>
        <v>89</v>
      </c>
      <c r="H38" s="28" t="str">
        <f t="shared" si="3"/>
        <v>A</v>
      </c>
      <c r="I38" s="36">
        <v>1</v>
      </c>
      <c r="J38" s="28" t="str">
        <f t="shared" si="4"/>
        <v>Memilki kemampuan dalam menganalisis konsep  akuntansi perusahaan dagang , dan siklus akuntansi perusahaan dagang, menjelaskan proses pembukuan akuntansi perusahaan jasa</v>
      </c>
      <c r="K38" s="28">
        <f t="shared" si="5"/>
        <v>87</v>
      </c>
      <c r="L38" s="28" t="str">
        <f t="shared" si="6"/>
        <v>A</v>
      </c>
      <c r="M38" s="28">
        <f t="shared" si="7"/>
        <v>87</v>
      </c>
      <c r="N38" s="28" t="str">
        <f t="shared" si="8"/>
        <v>A</v>
      </c>
      <c r="O38" s="36">
        <v>1</v>
      </c>
      <c r="P38" s="28" t="str">
        <f t="shared" si="9"/>
        <v>Sangat terampil dalam menyusun laporan keuangan perusahaan dagang</v>
      </c>
      <c r="Q38" s="39"/>
      <c r="R38" s="39" t="s">
        <v>8</v>
      </c>
      <c r="S38" s="18"/>
      <c r="T38" s="1">
        <v>88</v>
      </c>
      <c r="U38" s="1">
        <v>90</v>
      </c>
      <c r="V38" s="1"/>
      <c r="W38" s="1"/>
      <c r="X38" s="1"/>
      <c r="Y38" s="1"/>
      <c r="Z38" s="1"/>
      <c r="AA38" s="1"/>
      <c r="AB38" s="1"/>
      <c r="AC38" s="1"/>
      <c r="AD38" s="1"/>
      <c r="AE38" s="18"/>
      <c r="AF38" s="1">
        <v>86</v>
      </c>
      <c r="AG38" s="1">
        <v>88</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94046</v>
      </c>
      <c r="C39" s="19" t="s">
        <v>102</v>
      </c>
      <c r="D39" s="18"/>
      <c r="E39" s="28">
        <f t="shared" si="0"/>
        <v>87</v>
      </c>
      <c r="F39" s="28" t="str">
        <f t="shared" si="1"/>
        <v>A</v>
      </c>
      <c r="G39" s="28">
        <f t="shared" si="2"/>
        <v>87</v>
      </c>
      <c r="H39" s="28" t="str">
        <f t="shared" si="3"/>
        <v>A</v>
      </c>
      <c r="I39" s="36">
        <v>1</v>
      </c>
      <c r="J39" s="28" t="str">
        <f t="shared" si="4"/>
        <v>Memilki kemampuan dalam menganalisis konsep  akuntansi perusahaan dagang , dan siklus akuntansi perusahaan dagang, menjelaskan proses pembukuan akuntansi perusahaan jasa</v>
      </c>
      <c r="K39" s="28">
        <f t="shared" si="5"/>
        <v>85</v>
      </c>
      <c r="L39" s="28" t="str">
        <f t="shared" si="6"/>
        <v>A</v>
      </c>
      <c r="M39" s="28">
        <f t="shared" si="7"/>
        <v>85</v>
      </c>
      <c r="N39" s="28" t="str">
        <f t="shared" si="8"/>
        <v>A</v>
      </c>
      <c r="O39" s="36">
        <v>1</v>
      </c>
      <c r="P39" s="28" t="str">
        <f t="shared" si="9"/>
        <v>Sangat terampil dalam menyusun laporan keuangan perusahaan dagang</v>
      </c>
      <c r="Q39" s="39"/>
      <c r="R39" s="39" t="s">
        <v>8</v>
      </c>
      <c r="S39" s="18"/>
      <c r="T39" s="1">
        <v>86</v>
      </c>
      <c r="U39" s="1">
        <v>88</v>
      </c>
      <c r="V39" s="1"/>
      <c r="W39" s="1"/>
      <c r="X39" s="1"/>
      <c r="Y39" s="1"/>
      <c r="Z39" s="1"/>
      <c r="AA39" s="1"/>
      <c r="AB39" s="1"/>
      <c r="AC39" s="1"/>
      <c r="AD39" s="1"/>
      <c r="AE39" s="18"/>
      <c r="AF39" s="1">
        <v>84</v>
      </c>
      <c r="AG39" s="1">
        <v>86</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94060</v>
      </c>
      <c r="C40" s="19" t="s">
        <v>103</v>
      </c>
      <c r="D40" s="18"/>
      <c r="E40" s="28">
        <f t="shared" si="0"/>
        <v>79</v>
      </c>
      <c r="F40" s="28" t="str">
        <f t="shared" si="1"/>
        <v>B</v>
      </c>
      <c r="G40" s="28">
        <f t="shared" si="2"/>
        <v>79</v>
      </c>
      <c r="H40" s="28" t="str">
        <f t="shared" si="3"/>
        <v>B</v>
      </c>
      <c r="I40" s="36">
        <v>2</v>
      </c>
      <c r="J40" s="28" t="str">
        <f t="shared" si="4"/>
        <v>Memilki kemampuan dalam menganalisis konsep  akuntansi perusahaan dagang , dan siklus akuntansi perusahaan dagang, menjelaskan proses pembukuan akuntansi perusahaan jasa, namun perlu pengkkatan pemahaman jurnal penyesuaian</v>
      </c>
      <c r="K40" s="28">
        <f t="shared" si="5"/>
        <v>76</v>
      </c>
      <c r="L40" s="28" t="str">
        <f t="shared" si="6"/>
        <v>B</v>
      </c>
      <c r="M40" s="28">
        <f t="shared" si="7"/>
        <v>76</v>
      </c>
      <c r="N40" s="28" t="str">
        <f t="shared" si="8"/>
        <v>B</v>
      </c>
      <c r="O40" s="36">
        <v>2</v>
      </c>
      <c r="P40" s="28" t="str">
        <f t="shared" si="9"/>
        <v>Sangat terampil dalam menyusun laporan keuangan perusahaan dagang, namun perlu peningkatan dalam menyusun jurnal penyesuaian</v>
      </c>
      <c r="Q40" s="39"/>
      <c r="R40" s="39" t="s">
        <v>9</v>
      </c>
      <c r="S40" s="18"/>
      <c r="T40" s="1">
        <v>78</v>
      </c>
      <c r="U40" s="1">
        <v>80</v>
      </c>
      <c r="V40" s="1"/>
      <c r="W40" s="1"/>
      <c r="X40" s="1"/>
      <c r="Y40" s="1"/>
      <c r="Z40" s="1"/>
      <c r="AA40" s="1"/>
      <c r="AB40" s="1"/>
      <c r="AC40" s="1"/>
      <c r="AD40" s="1"/>
      <c r="AE40" s="18"/>
      <c r="AF40" s="1">
        <v>76</v>
      </c>
      <c r="AG40" s="1">
        <v>76</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94073</v>
      </c>
      <c r="C41" s="19" t="s">
        <v>104</v>
      </c>
      <c r="D41" s="18"/>
      <c r="E41" s="28">
        <f t="shared" si="0"/>
        <v>80</v>
      </c>
      <c r="F41" s="28" t="str">
        <f t="shared" si="1"/>
        <v>B</v>
      </c>
      <c r="G41" s="28">
        <f t="shared" si="2"/>
        <v>80</v>
      </c>
      <c r="H41" s="28" t="str">
        <f t="shared" si="3"/>
        <v>B</v>
      </c>
      <c r="I41" s="36">
        <v>2</v>
      </c>
      <c r="J41" s="28" t="str">
        <f t="shared" si="4"/>
        <v>Memilki kemampuan dalam menganalisis konsep  akuntansi perusahaan dagang , dan siklus akuntansi perusahaan dagang, menjelaskan proses pembukuan akuntansi perusahaan jasa, namun perlu pengkkatan pemahaman jurnal penyesuaian</v>
      </c>
      <c r="K41" s="28">
        <f t="shared" si="5"/>
        <v>78</v>
      </c>
      <c r="L41" s="28" t="str">
        <f t="shared" si="6"/>
        <v>B</v>
      </c>
      <c r="M41" s="28">
        <f t="shared" si="7"/>
        <v>78</v>
      </c>
      <c r="N41" s="28" t="str">
        <f t="shared" si="8"/>
        <v>B</v>
      </c>
      <c r="O41" s="36">
        <v>2</v>
      </c>
      <c r="P41" s="28" t="str">
        <f t="shared" si="9"/>
        <v>Sangat terampil dalam menyusun laporan keuangan perusahaan dagang, namun perlu peningkatan dalam menyusun jurnal penyesuaian</v>
      </c>
      <c r="Q41" s="39"/>
      <c r="R41" s="39" t="s">
        <v>9</v>
      </c>
      <c r="S41" s="18"/>
      <c r="T41" s="1">
        <v>80</v>
      </c>
      <c r="U41" s="1">
        <v>80</v>
      </c>
      <c r="V41" s="1"/>
      <c r="W41" s="1"/>
      <c r="X41" s="1"/>
      <c r="Y41" s="1"/>
      <c r="Z41" s="1"/>
      <c r="AA41" s="1"/>
      <c r="AB41" s="1"/>
      <c r="AC41" s="1"/>
      <c r="AD41" s="1"/>
      <c r="AE41" s="18"/>
      <c r="AF41" s="1">
        <v>80</v>
      </c>
      <c r="AG41" s="1">
        <v>76</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94086</v>
      </c>
      <c r="C42" s="19" t="s">
        <v>105</v>
      </c>
      <c r="D42" s="18"/>
      <c r="E42" s="28">
        <f t="shared" si="0"/>
        <v>94</v>
      </c>
      <c r="F42" s="28" t="str">
        <f t="shared" si="1"/>
        <v>A</v>
      </c>
      <c r="G42" s="28">
        <f t="shared" si="2"/>
        <v>94</v>
      </c>
      <c r="H42" s="28" t="str">
        <f t="shared" si="3"/>
        <v>A</v>
      </c>
      <c r="I42" s="36">
        <v>1</v>
      </c>
      <c r="J42" s="28" t="str">
        <f t="shared" si="4"/>
        <v>Memilki kemampuan dalam menganalisis konsep  akuntansi perusahaan dagang , dan siklus akuntansi perusahaan dagang, menjelaskan proses pembukuan akuntansi perusahaan jasa</v>
      </c>
      <c r="K42" s="28">
        <f t="shared" si="5"/>
        <v>93</v>
      </c>
      <c r="L42" s="28" t="str">
        <f t="shared" si="6"/>
        <v>A</v>
      </c>
      <c r="M42" s="28">
        <f t="shared" si="7"/>
        <v>93</v>
      </c>
      <c r="N42" s="28" t="str">
        <f t="shared" si="8"/>
        <v>A</v>
      </c>
      <c r="O42" s="36">
        <v>1</v>
      </c>
      <c r="P42" s="28" t="str">
        <f t="shared" si="9"/>
        <v>Sangat terampil dalam menyusun laporan keuangan perusahaan dagang</v>
      </c>
      <c r="Q42" s="39"/>
      <c r="R42" s="39" t="s">
        <v>8</v>
      </c>
      <c r="S42" s="18"/>
      <c r="T42" s="1">
        <v>92</v>
      </c>
      <c r="U42" s="1">
        <v>96</v>
      </c>
      <c r="V42" s="1"/>
      <c r="W42" s="1"/>
      <c r="X42" s="1"/>
      <c r="Y42" s="1"/>
      <c r="Z42" s="1"/>
      <c r="AA42" s="1"/>
      <c r="AB42" s="1"/>
      <c r="AC42" s="1"/>
      <c r="AD42" s="1"/>
      <c r="AE42" s="18"/>
      <c r="AF42" s="1">
        <v>90</v>
      </c>
      <c r="AG42" s="1">
        <v>96</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94100</v>
      </c>
      <c r="C43" s="19" t="s">
        <v>106</v>
      </c>
      <c r="D43" s="18"/>
      <c r="E43" s="28">
        <f t="shared" si="0"/>
        <v>85</v>
      </c>
      <c r="F43" s="28" t="str">
        <f t="shared" si="1"/>
        <v>A</v>
      </c>
      <c r="G43" s="28">
        <f t="shared" si="2"/>
        <v>85</v>
      </c>
      <c r="H43" s="28" t="str">
        <f t="shared" si="3"/>
        <v>A</v>
      </c>
      <c r="I43" s="36">
        <v>1</v>
      </c>
      <c r="J43" s="28" t="str">
        <f t="shared" si="4"/>
        <v>Memilki kemampuan dalam menganalisis konsep  akuntansi perusahaan dagang , dan siklus akuntansi perusahaan dagang, menjelaskan proses pembukuan akuntansi perusahaan jasa</v>
      </c>
      <c r="K43" s="28">
        <f t="shared" si="5"/>
        <v>86</v>
      </c>
      <c r="L43" s="28" t="str">
        <f t="shared" si="6"/>
        <v>A</v>
      </c>
      <c r="M43" s="28">
        <f t="shared" si="7"/>
        <v>86</v>
      </c>
      <c r="N43" s="28" t="str">
        <f t="shared" si="8"/>
        <v>A</v>
      </c>
      <c r="O43" s="36">
        <v>1</v>
      </c>
      <c r="P43" s="28" t="str">
        <f t="shared" si="9"/>
        <v>Sangat terampil dalam menyusun laporan keuangan perusahaan dagang</v>
      </c>
      <c r="Q43" s="39"/>
      <c r="R43" s="39" t="s">
        <v>8</v>
      </c>
      <c r="S43" s="18"/>
      <c r="T43" s="1">
        <v>82</v>
      </c>
      <c r="U43" s="1">
        <v>88</v>
      </c>
      <c r="V43" s="1"/>
      <c r="W43" s="1"/>
      <c r="X43" s="1"/>
      <c r="Y43" s="1"/>
      <c r="Z43" s="1"/>
      <c r="AA43" s="1"/>
      <c r="AB43" s="1"/>
      <c r="AC43" s="1"/>
      <c r="AD43" s="1"/>
      <c r="AE43" s="18"/>
      <c r="AF43" s="1">
        <v>84</v>
      </c>
      <c r="AG43" s="1">
        <v>88</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94114</v>
      </c>
      <c r="C44" s="19" t="s">
        <v>107</v>
      </c>
      <c r="D44" s="18"/>
      <c r="E44" s="28">
        <f t="shared" si="0"/>
        <v>79</v>
      </c>
      <c r="F44" s="28" t="str">
        <f t="shared" si="1"/>
        <v>B</v>
      </c>
      <c r="G44" s="28">
        <f t="shared" si="2"/>
        <v>79</v>
      </c>
      <c r="H44" s="28" t="str">
        <f t="shared" si="3"/>
        <v>B</v>
      </c>
      <c r="I44" s="36">
        <v>2</v>
      </c>
      <c r="J44" s="28" t="str">
        <f t="shared" si="4"/>
        <v>Memilki kemampuan dalam menganalisis konsep  akuntansi perusahaan dagang , dan siklus akuntansi perusahaan dagang, menjelaskan proses pembukuan akuntansi perusahaan jasa, namun perlu pengkkatan pemahaman jurnal penyesuaian</v>
      </c>
      <c r="K44" s="28">
        <f t="shared" si="5"/>
        <v>83</v>
      </c>
      <c r="L44" s="28" t="str">
        <f t="shared" si="6"/>
        <v>B</v>
      </c>
      <c r="M44" s="28">
        <f t="shared" si="7"/>
        <v>83</v>
      </c>
      <c r="N44" s="28" t="str">
        <f t="shared" si="8"/>
        <v>B</v>
      </c>
      <c r="O44" s="36">
        <v>2</v>
      </c>
      <c r="P44" s="28" t="str">
        <f t="shared" si="9"/>
        <v>Sangat terampil dalam menyusun laporan keuangan perusahaan dagang, namun perlu peningkatan dalam menyusun jurnal penyesuaian</v>
      </c>
      <c r="Q44" s="39"/>
      <c r="R44" s="39" t="s">
        <v>8</v>
      </c>
      <c r="S44" s="18"/>
      <c r="T44" s="1">
        <v>80</v>
      </c>
      <c r="U44" s="1">
        <v>78</v>
      </c>
      <c r="V44" s="1"/>
      <c r="W44" s="1"/>
      <c r="X44" s="1"/>
      <c r="Y44" s="1"/>
      <c r="Z44" s="1"/>
      <c r="AA44" s="1"/>
      <c r="AB44" s="1"/>
      <c r="AC44" s="1"/>
      <c r="AD44" s="1"/>
      <c r="AE44" s="18"/>
      <c r="AF44" s="1">
        <v>82</v>
      </c>
      <c r="AG44" s="1">
        <v>84</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94128</v>
      </c>
      <c r="C45" s="19" t="s">
        <v>108</v>
      </c>
      <c r="D45" s="18"/>
      <c r="E45" s="28">
        <f t="shared" si="0"/>
        <v>88</v>
      </c>
      <c r="F45" s="28" t="str">
        <f t="shared" si="1"/>
        <v>A</v>
      </c>
      <c r="G45" s="28">
        <f t="shared" si="2"/>
        <v>88</v>
      </c>
      <c r="H45" s="28" t="str">
        <f t="shared" si="3"/>
        <v>A</v>
      </c>
      <c r="I45" s="36">
        <v>1</v>
      </c>
      <c r="J45" s="28" t="str">
        <f t="shared" si="4"/>
        <v>Memilki kemampuan dalam menganalisis konsep  akuntansi perusahaan dagang , dan siklus akuntansi perusahaan dagang, menjelaskan proses pembukuan akuntansi perusahaan jasa</v>
      </c>
      <c r="K45" s="28">
        <f t="shared" si="5"/>
        <v>86</v>
      </c>
      <c r="L45" s="28" t="str">
        <f t="shared" si="6"/>
        <v>A</v>
      </c>
      <c r="M45" s="28">
        <f t="shared" si="7"/>
        <v>86</v>
      </c>
      <c r="N45" s="28" t="str">
        <f t="shared" si="8"/>
        <v>A</v>
      </c>
      <c r="O45" s="36">
        <v>1</v>
      </c>
      <c r="P45" s="28" t="str">
        <f t="shared" si="9"/>
        <v>Sangat terampil dalam menyusun laporan keuangan perusahaan dagang</v>
      </c>
      <c r="Q45" s="39"/>
      <c r="R45" s="39" t="s">
        <v>8</v>
      </c>
      <c r="S45" s="18"/>
      <c r="T45" s="1">
        <v>84</v>
      </c>
      <c r="U45" s="1">
        <v>92</v>
      </c>
      <c r="V45" s="1"/>
      <c r="W45" s="1"/>
      <c r="X45" s="1"/>
      <c r="Y45" s="1"/>
      <c r="Z45" s="1"/>
      <c r="AA45" s="1"/>
      <c r="AB45" s="1"/>
      <c r="AC45" s="1"/>
      <c r="AD45" s="1"/>
      <c r="AE45" s="18"/>
      <c r="AF45" s="1">
        <v>84</v>
      </c>
      <c r="AG45" s="1">
        <v>88</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94142</v>
      </c>
      <c r="C46" s="19" t="s">
        <v>109</v>
      </c>
      <c r="D46" s="18"/>
      <c r="E46" s="28">
        <f t="shared" si="0"/>
        <v>77</v>
      </c>
      <c r="F46" s="28" t="str">
        <f t="shared" si="1"/>
        <v>B</v>
      </c>
      <c r="G46" s="28">
        <f t="shared" si="2"/>
        <v>77</v>
      </c>
      <c r="H46" s="28" t="str">
        <f t="shared" si="3"/>
        <v>B</v>
      </c>
      <c r="I46" s="36">
        <v>2</v>
      </c>
      <c r="J46" s="28" t="str">
        <f t="shared" si="4"/>
        <v>Memilki kemampuan dalam menganalisis konsep  akuntansi perusahaan dagang , dan siklus akuntansi perusahaan dagang, menjelaskan proses pembukuan akuntansi perusahaan jasa, namun perlu pengkkatan pemahaman jurnal penyesuaian</v>
      </c>
      <c r="K46" s="28">
        <f t="shared" si="5"/>
        <v>78</v>
      </c>
      <c r="L46" s="28" t="str">
        <f t="shared" si="6"/>
        <v>B</v>
      </c>
      <c r="M46" s="28">
        <f t="shared" si="7"/>
        <v>78</v>
      </c>
      <c r="N46" s="28" t="str">
        <f t="shared" si="8"/>
        <v>B</v>
      </c>
      <c r="O46" s="36">
        <v>2</v>
      </c>
      <c r="P46" s="28" t="str">
        <f t="shared" si="9"/>
        <v>Sangat terampil dalam menyusun laporan keuangan perusahaan dagang, namun perlu peningkatan dalam menyusun jurnal penyesuaian</v>
      </c>
      <c r="Q46" s="39"/>
      <c r="R46" s="39" t="s">
        <v>9</v>
      </c>
      <c r="S46" s="18"/>
      <c r="T46" s="1">
        <v>78</v>
      </c>
      <c r="U46" s="1">
        <v>76</v>
      </c>
      <c r="V46" s="1"/>
      <c r="W46" s="1"/>
      <c r="X46" s="1"/>
      <c r="Y46" s="1"/>
      <c r="Z46" s="1"/>
      <c r="AA46" s="1"/>
      <c r="AB46" s="1"/>
      <c r="AC46" s="1"/>
      <c r="AD46" s="1"/>
      <c r="AE46" s="18"/>
      <c r="AF46" s="1">
        <v>80</v>
      </c>
      <c r="AG46" s="1">
        <v>76</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94156</v>
      </c>
      <c r="C47" s="19" t="s">
        <v>110</v>
      </c>
      <c r="D47" s="18"/>
      <c r="E47" s="28">
        <f t="shared" si="0"/>
        <v>70</v>
      </c>
      <c r="F47" s="28" t="str">
        <f t="shared" si="1"/>
        <v>C</v>
      </c>
      <c r="G47" s="28">
        <f t="shared" si="2"/>
        <v>70</v>
      </c>
      <c r="H47" s="28" t="str">
        <f t="shared" si="3"/>
        <v>C</v>
      </c>
      <c r="I47" s="36">
        <v>3</v>
      </c>
      <c r="J47" s="28" t="str">
        <f t="shared" si="4"/>
        <v>Memilki kemampuan dalam menganalisis konsep  akuntansi perusahaan dagang , dan siklus akuntansi perusahaan dagang, menjelaskan proses pembukuan akuntansi perusahaan jasa, namun perlu pengkkatan pemahaman jurnal penyesuaian dan kertas kerja</v>
      </c>
      <c r="K47" s="28">
        <f t="shared" si="5"/>
        <v>73</v>
      </c>
      <c r="L47" s="28" t="str">
        <f t="shared" si="6"/>
        <v>C</v>
      </c>
      <c r="M47" s="28">
        <f t="shared" si="7"/>
        <v>73</v>
      </c>
      <c r="N47" s="28" t="str">
        <f t="shared" si="8"/>
        <v>C</v>
      </c>
      <c r="O47" s="36">
        <v>3</v>
      </c>
      <c r="P47" s="28" t="str">
        <f t="shared" si="9"/>
        <v>Sangat terampil dalam menyusun laporan keuangan perusahaan dagang, namun perlu peningkatan dalam menyusun jurnal penyesuaian dan kertas kerja</v>
      </c>
      <c r="Q47" s="39"/>
      <c r="R47" s="39" t="s">
        <v>9</v>
      </c>
      <c r="S47" s="18"/>
      <c r="T47" s="1">
        <v>70</v>
      </c>
      <c r="U47" s="1">
        <v>70</v>
      </c>
      <c r="V47" s="1"/>
      <c r="W47" s="1"/>
      <c r="X47" s="1"/>
      <c r="Y47" s="1"/>
      <c r="Z47" s="1"/>
      <c r="AA47" s="1"/>
      <c r="AB47" s="1"/>
      <c r="AC47" s="1"/>
      <c r="AD47" s="1"/>
      <c r="AE47" s="18"/>
      <c r="AF47" s="1">
        <v>70</v>
      </c>
      <c r="AG47" s="1">
        <v>76</v>
      </c>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94170</v>
      </c>
      <c r="C48" s="19" t="s">
        <v>111</v>
      </c>
      <c r="D48" s="18"/>
      <c r="E48" s="28">
        <f t="shared" si="0"/>
        <v>87</v>
      </c>
      <c r="F48" s="28" t="str">
        <f t="shared" si="1"/>
        <v>A</v>
      </c>
      <c r="G48" s="28">
        <f t="shared" si="2"/>
        <v>87</v>
      </c>
      <c r="H48" s="28" t="str">
        <f t="shared" si="3"/>
        <v>A</v>
      </c>
      <c r="I48" s="36">
        <v>1</v>
      </c>
      <c r="J48" s="28" t="str">
        <f t="shared" si="4"/>
        <v>Memilki kemampuan dalam menganalisis konsep  akuntansi perusahaan dagang , dan siklus akuntansi perusahaan dagang, menjelaskan proses pembukuan akuntansi perusahaan jasa</v>
      </c>
      <c r="K48" s="28">
        <f t="shared" si="5"/>
        <v>89</v>
      </c>
      <c r="L48" s="28" t="str">
        <f t="shared" si="6"/>
        <v>A</v>
      </c>
      <c r="M48" s="28">
        <f t="shared" si="7"/>
        <v>89</v>
      </c>
      <c r="N48" s="28" t="str">
        <f t="shared" si="8"/>
        <v>A</v>
      </c>
      <c r="O48" s="36">
        <v>1</v>
      </c>
      <c r="P48" s="28" t="str">
        <f t="shared" si="9"/>
        <v>Sangat terampil dalam menyusun laporan keuangan perusahaan dagang</v>
      </c>
      <c r="Q48" s="39"/>
      <c r="R48" s="39" t="s">
        <v>8</v>
      </c>
      <c r="S48" s="18"/>
      <c r="T48" s="1">
        <v>84</v>
      </c>
      <c r="U48" s="1">
        <v>90</v>
      </c>
      <c r="V48" s="1"/>
      <c r="W48" s="1"/>
      <c r="X48" s="1"/>
      <c r="Y48" s="1"/>
      <c r="Z48" s="1"/>
      <c r="AA48" s="1"/>
      <c r="AB48" s="1"/>
      <c r="AC48" s="1"/>
      <c r="AD48" s="1"/>
      <c r="AE48" s="18"/>
      <c r="AF48" s="1">
        <v>88</v>
      </c>
      <c r="AG48" s="1">
        <v>90</v>
      </c>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94</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70</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81.315789473684205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H11" activePane="bottomRight" state="frozen"/>
      <selection pane="topRight"/>
      <selection pane="bottomLeft"/>
      <selection pane="bottomRight" activeCell="AI47" sqref="AI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0.140625" customWidth="1"/>
    <col min="16" max="16" width="20.7109375" hidden="1" customWidth="1"/>
    <col min="17" max="17" width="7.7109375" hidden="1" customWidth="1"/>
    <col min="18" max="18" width="6.7109375" hidden="1" customWidth="1"/>
    <col min="19" max="19" width="9.140625" hidden="1" customWidth="1"/>
    <col min="20" max="22" width="7.140625" customWidth="1"/>
    <col min="23" max="23" width="7" customWidth="1"/>
    <col min="24" max="31" width="7.140625" hidden="1"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808</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808</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211</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94198</v>
      </c>
      <c r="C11" s="19" t="s">
        <v>126</v>
      </c>
      <c r="D11" s="18"/>
      <c r="E11" s="28">
        <f t="shared" ref="E11:E50" si="0">IF((COUNTA(T11:AC11)&gt;0),(ROUND((AVERAGE(T11:AC11)),0)),"")</f>
        <v>72</v>
      </c>
      <c r="F11" s="28" t="str">
        <f t="shared" ref="F11:F50" si="1">IF(AND(ISNUMBER(E11),E11&gt;=1),IF(E11&lt;=$FD$13,$FE$13,IF(E11&lt;=$FD$14,$FE$14,IF(E11&lt;=$FD$15,$FE$15,IF(E11&lt;=$FD$16,$FE$16,)))), "")</f>
        <v>C</v>
      </c>
      <c r="G11" s="28">
        <f t="shared" ref="G11:G50" si="2">IF((COUNTA(T11:AD11)&gt;0),(ROUND((AVERAGE(T11:AD11)),0)),"")</f>
        <v>72</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 namun perlu pengkkatan pemahaman jurnal penyesuaian dan kertas kerja</v>
      </c>
      <c r="K11" s="28">
        <f t="shared" ref="K11:K50" si="5">IF((COUNTA(AF11:AO11)&gt;0),AVERAGE(AF11:AO11),"")</f>
        <v>72</v>
      </c>
      <c r="L11" s="28" t="str">
        <f t="shared" ref="L11:L50" si="6">IF(AND(ISNUMBER(K11),K11&gt;=1), IF(K11&lt;=$FD$27,$FE$27,IF(K11&lt;=$FD$28,$FE$28,IF(K11&lt;=$FD$29,$FE$29,IF(K11&lt;=$FD$30,$FE$30,)))), "")</f>
        <v>C</v>
      </c>
      <c r="M11" s="28">
        <f t="shared" ref="M11:M50" si="7">IF((COUNTA(AF11:AO11)&gt;0),AVERAGE(AF11:AO11),"")</f>
        <v>72</v>
      </c>
      <c r="N11" s="28" t="str">
        <f t="shared" ref="N11:N50" si="8">IF(AND(ISNUMBER(M11),M11&gt;=1), IF(M11&lt;=$FD$27,$FE$27,IF(M11&lt;=$FD$28,$FE$28,IF(M11&lt;=$FD$29,$FE$29,IF(M11&lt;=$FD$30,$FE$30,)))), "")</f>
        <v>C</v>
      </c>
      <c r="O11" s="36">
        <v>3</v>
      </c>
      <c r="P11" s="28" t="str">
        <f t="shared" ref="P11:P50" si="9">IF(O11=$FG$13,$FI$13,IF(O11=$FG$15,$FI$15,IF(O11=$FG$17,$FI$17,IF(O11=$FG$19,$FI$19,IF(O11=$FG$21,$FI$21,IF(O11=$FG$23,$FI$23,IF(O11=$FG$25,$FI$25,IF(O11=$FG$27,$FI$27,IF(O11=$FG$29,$FI$29,IF(O11=$FG$31,$FI$31,""))))))))))</f>
        <v>Sangat terampil dalam menyusun laporan keuangan perusahaan dagang, namun perlu peningkatan dalam menyusun jurnal penyesuaian dan kertas kerja</v>
      </c>
      <c r="Q11" s="39"/>
      <c r="R11" s="39" t="s">
        <v>9</v>
      </c>
      <c r="S11" s="18"/>
      <c r="T11" s="1">
        <v>70</v>
      </c>
      <c r="U11" s="1">
        <v>74</v>
      </c>
      <c r="V11" s="1"/>
      <c r="W11" s="1"/>
      <c r="X11" s="1"/>
      <c r="Y11" s="1"/>
      <c r="Z11" s="1"/>
      <c r="AA11" s="1"/>
      <c r="AB11" s="1"/>
      <c r="AC11" s="1"/>
      <c r="AD11" s="1"/>
      <c r="AE11" s="18"/>
      <c r="AF11" s="1">
        <v>70</v>
      </c>
      <c r="AG11" s="1">
        <v>74</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94212</v>
      </c>
      <c r="C12" s="19" t="s">
        <v>127</v>
      </c>
      <c r="D12" s="18"/>
      <c r="E12" s="28">
        <f t="shared" si="0"/>
        <v>74</v>
      </c>
      <c r="F12" s="28" t="str">
        <f t="shared" si="1"/>
        <v>C</v>
      </c>
      <c r="G12" s="28">
        <f t="shared" si="2"/>
        <v>74</v>
      </c>
      <c r="H12" s="28" t="str">
        <f t="shared" si="3"/>
        <v>C</v>
      </c>
      <c r="I12" s="36">
        <v>3</v>
      </c>
      <c r="J12" s="28" t="str">
        <f t="shared" si="4"/>
        <v>Memilki kemampuan dalam menganalisis konsep  akuntansi perusahaan dagang , dan siklus akuntansi perusahaan dagang, menjelaskan proses pembukuan akuntansi perusahaan jasa, namun perlu pengkkatan pemahaman jurnal penyesuaian dan kertas kerja</v>
      </c>
      <c r="K12" s="28">
        <f t="shared" si="5"/>
        <v>74</v>
      </c>
      <c r="L12" s="28" t="str">
        <f t="shared" si="6"/>
        <v>C</v>
      </c>
      <c r="M12" s="28">
        <f t="shared" si="7"/>
        <v>74</v>
      </c>
      <c r="N12" s="28" t="str">
        <f t="shared" si="8"/>
        <v>C</v>
      </c>
      <c r="O12" s="36">
        <v>3</v>
      </c>
      <c r="P12" s="28" t="str">
        <f t="shared" si="9"/>
        <v>Sangat terampil dalam menyusun laporan keuangan perusahaan dagang, namun perlu peningkatan dalam menyusun jurnal penyesuaian dan kertas kerja</v>
      </c>
      <c r="Q12" s="39"/>
      <c r="R12" s="39" t="s">
        <v>9</v>
      </c>
      <c r="S12" s="18"/>
      <c r="T12" s="1">
        <v>72</v>
      </c>
      <c r="U12" s="1">
        <v>76</v>
      </c>
      <c r="V12" s="1"/>
      <c r="W12" s="1"/>
      <c r="X12" s="1"/>
      <c r="Y12" s="1"/>
      <c r="Z12" s="1"/>
      <c r="AA12" s="1"/>
      <c r="AB12" s="1"/>
      <c r="AC12" s="1"/>
      <c r="AD12" s="1"/>
      <c r="AE12" s="18"/>
      <c r="AF12" s="1">
        <v>72</v>
      </c>
      <c r="AG12" s="1">
        <v>76</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94226</v>
      </c>
      <c r="C13" s="19" t="s">
        <v>128</v>
      </c>
      <c r="D13" s="18"/>
      <c r="E13" s="28">
        <f t="shared" si="0"/>
        <v>78</v>
      </c>
      <c r="F13" s="28" t="str">
        <f t="shared" si="1"/>
        <v>B</v>
      </c>
      <c r="G13" s="28">
        <f t="shared" si="2"/>
        <v>78</v>
      </c>
      <c r="H13" s="28" t="str">
        <f t="shared" si="3"/>
        <v>B</v>
      </c>
      <c r="I13" s="36">
        <v>2</v>
      </c>
      <c r="J13" s="28" t="str">
        <f t="shared" si="4"/>
        <v>Memilki kemampuan dalam menganalisis konsep  akuntansi perusahaan dagang , dan siklus akuntansi perusahaan dagang, menjelaskan proses pembukuan akuntansi perusahaan jasa, namun perlu pengkkatan pemahaman jurnal penyesuaian</v>
      </c>
      <c r="K13" s="28">
        <f t="shared" si="5"/>
        <v>82</v>
      </c>
      <c r="L13" s="28" t="str">
        <f t="shared" si="6"/>
        <v>B</v>
      </c>
      <c r="M13" s="28">
        <f t="shared" si="7"/>
        <v>82</v>
      </c>
      <c r="N13" s="28" t="str">
        <f t="shared" si="8"/>
        <v>B</v>
      </c>
      <c r="O13" s="36">
        <v>2</v>
      </c>
      <c r="P13" s="28" t="str">
        <f t="shared" si="9"/>
        <v>Sangat terampil dalam menyusun laporan keuangan perusahaan dagang, namun perlu peningkatan dalam menyusun jurnal penyesuaian</v>
      </c>
      <c r="Q13" s="39"/>
      <c r="R13" s="39" t="s">
        <v>9</v>
      </c>
      <c r="S13" s="18"/>
      <c r="T13" s="1">
        <v>76</v>
      </c>
      <c r="U13" s="1">
        <v>80</v>
      </c>
      <c r="V13" s="1"/>
      <c r="W13" s="1"/>
      <c r="X13" s="1"/>
      <c r="Y13" s="1"/>
      <c r="Z13" s="1"/>
      <c r="AA13" s="1"/>
      <c r="AB13" s="1"/>
      <c r="AC13" s="1"/>
      <c r="AD13" s="1"/>
      <c r="AE13" s="18"/>
      <c r="AF13" s="1">
        <v>80</v>
      </c>
      <c r="AG13" s="1">
        <v>84</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68</v>
      </c>
      <c r="FI13" s="76" t="s">
        <v>69</v>
      </c>
      <c r="FJ13" s="77">
        <v>35761</v>
      </c>
      <c r="FK13" s="77">
        <v>35771</v>
      </c>
    </row>
    <row r="14" spans="1:167" x14ac:dyDescent="0.25">
      <c r="A14" s="19">
        <v>4</v>
      </c>
      <c r="B14" s="19">
        <v>94239</v>
      </c>
      <c r="C14" s="19" t="s">
        <v>129</v>
      </c>
      <c r="D14" s="18"/>
      <c r="E14" s="28">
        <f t="shared" si="0"/>
        <v>86</v>
      </c>
      <c r="F14" s="28" t="str">
        <f t="shared" si="1"/>
        <v>A</v>
      </c>
      <c r="G14" s="28">
        <f t="shared" si="2"/>
        <v>86</v>
      </c>
      <c r="H14" s="28" t="str">
        <f t="shared" si="3"/>
        <v>A</v>
      </c>
      <c r="I14" s="36">
        <v>1</v>
      </c>
      <c r="J14" s="28" t="str">
        <f t="shared" si="4"/>
        <v>Memilki kemampuan dalam menganalisis konsep  akuntansi perusahaan dagang , dan siklus akuntansi perusahaan dagang, menjelaskan proses pembukuan akuntansi perusahaan jasa</v>
      </c>
      <c r="K14" s="28">
        <f t="shared" si="5"/>
        <v>89</v>
      </c>
      <c r="L14" s="28" t="str">
        <f t="shared" si="6"/>
        <v>A</v>
      </c>
      <c r="M14" s="28">
        <f t="shared" si="7"/>
        <v>89</v>
      </c>
      <c r="N14" s="28" t="str">
        <f t="shared" si="8"/>
        <v>A</v>
      </c>
      <c r="O14" s="36">
        <v>1</v>
      </c>
      <c r="P14" s="28" t="str">
        <f t="shared" si="9"/>
        <v>Sangat terampil dalam menyusun laporan keuangan perusahaan dagang</v>
      </c>
      <c r="Q14" s="39"/>
      <c r="R14" s="39" t="s">
        <v>8</v>
      </c>
      <c r="S14" s="18"/>
      <c r="T14" s="1">
        <v>88</v>
      </c>
      <c r="U14" s="1">
        <v>84</v>
      </c>
      <c r="V14" s="1"/>
      <c r="W14" s="1"/>
      <c r="X14" s="1"/>
      <c r="Y14" s="1"/>
      <c r="Z14" s="1"/>
      <c r="AA14" s="1"/>
      <c r="AB14" s="1"/>
      <c r="AC14" s="1"/>
      <c r="AD14" s="1"/>
      <c r="AE14" s="18"/>
      <c r="AF14" s="1">
        <v>88</v>
      </c>
      <c r="AG14" s="1">
        <v>90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94253</v>
      </c>
      <c r="C15" s="19" t="s">
        <v>130</v>
      </c>
      <c r="D15" s="18"/>
      <c r="E15" s="28">
        <f t="shared" si="0"/>
        <v>94</v>
      </c>
      <c r="F15" s="28" t="str">
        <f t="shared" si="1"/>
        <v>A</v>
      </c>
      <c r="G15" s="28">
        <f t="shared" si="2"/>
        <v>94</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94</v>
      </c>
      <c r="L15" s="28" t="str">
        <f t="shared" si="6"/>
        <v>A</v>
      </c>
      <c r="M15" s="28">
        <f t="shared" si="7"/>
        <v>94</v>
      </c>
      <c r="N15" s="28" t="str">
        <f t="shared" si="8"/>
        <v>A</v>
      </c>
      <c r="O15" s="36">
        <v>1</v>
      </c>
      <c r="P15" s="28" t="str">
        <f t="shared" si="9"/>
        <v>Sangat terampil dalam menyusun laporan keuangan perusahaan dagang</v>
      </c>
      <c r="Q15" s="39"/>
      <c r="R15" s="39" t="s">
        <v>8</v>
      </c>
      <c r="S15" s="18"/>
      <c r="T15" s="1">
        <v>92</v>
      </c>
      <c r="U15" s="1">
        <v>96</v>
      </c>
      <c r="V15" s="1"/>
      <c r="W15" s="1"/>
      <c r="X15" s="1"/>
      <c r="Y15" s="1"/>
      <c r="Z15" s="1"/>
      <c r="AA15" s="1"/>
      <c r="AB15" s="1"/>
      <c r="AC15" s="1"/>
      <c r="AD15" s="1"/>
      <c r="AE15" s="18"/>
      <c r="AF15" s="1">
        <v>92</v>
      </c>
      <c r="AG15" s="1">
        <v>96</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72</v>
      </c>
      <c r="FI15" s="76" t="s">
        <v>73</v>
      </c>
      <c r="FJ15" s="77">
        <v>35762</v>
      </c>
      <c r="FK15" s="77">
        <v>35772</v>
      </c>
    </row>
    <row r="16" spans="1:167" x14ac:dyDescent="0.25">
      <c r="A16" s="19">
        <v>6</v>
      </c>
      <c r="B16" s="19">
        <v>94267</v>
      </c>
      <c r="C16" s="19" t="s">
        <v>131</v>
      </c>
      <c r="D16" s="18"/>
      <c r="E16" s="28">
        <f t="shared" si="0"/>
        <v>76</v>
      </c>
      <c r="F16" s="28" t="str">
        <f t="shared" si="1"/>
        <v>B</v>
      </c>
      <c r="G16" s="28">
        <f t="shared" si="2"/>
        <v>76</v>
      </c>
      <c r="H16" s="28" t="str">
        <f t="shared" si="3"/>
        <v>B</v>
      </c>
      <c r="I16" s="36">
        <v>2</v>
      </c>
      <c r="J16" s="28" t="str">
        <f t="shared" si="4"/>
        <v>Memilki kemampuan dalam menganalisis konsep  akuntansi perusahaan dagang , dan siklus akuntansi perusahaan dagang, menjelaskan proses pembukuan akuntansi perusahaan jasa, namun perlu pengkkatan pemahaman jurnal penyesuaian</v>
      </c>
      <c r="K16" s="28">
        <f t="shared" si="5"/>
        <v>77</v>
      </c>
      <c r="L16" s="28" t="str">
        <f t="shared" si="6"/>
        <v>B</v>
      </c>
      <c r="M16" s="28">
        <f t="shared" si="7"/>
        <v>77</v>
      </c>
      <c r="N16" s="28" t="str">
        <f t="shared" si="8"/>
        <v>B</v>
      </c>
      <c r="O16" s="36">
        <v>2</v>
      </c>
      <c r="P16" s="28" t="str">
        <f t="shared" si="9"/>
        <v>Sangat terampil dalam menyusun laporan keuangan perusahaan dagang, namun perlu peningkatan dalam menyusun jurnal penyesuaian</v>
      </c>
      <c r="Q16" s="39"/>
      <c r="R16" s="39" t="s">
        <v>9</v>
      </c>
      <c r="S16" s="18"/>
      <c r="T16" s="1">
        <v>76</v>
      </c>
      <c r="U16" s="1">
        <v>76</v>
      </c>
      <c r="V16" s="1"/>
      <c r="W16" s="1"/>
      <c r="X16" s="1"/>
      <c r="Y16" s="1"/>
      <c r="Z16" s="1"/>
      <c r="AA16" s="1"/>
      <c r="AB16" s="1"/>
      <c r="AC16" s="1"/>
      <c r="AD16" s="1"/>
      <c r="AE16" s="18"/>
      <c r="AF16" s="1">
        <v>76</v>
      </c>
      <c r="AG16" s="1">
        <v>78</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94281</v>
      </c>
      <c r="C17" s="19" t="s">
        <v>132</v>
      </c>
      <c r="D17" s="18"/>
      <c r="E17" s="28">
        <f t="shared" si="0"/>
        <v>78</v>
      </c>
      <c r="F17" s="28" t="str">
        <f t="shared" si="1"/>
        <v>B</v>
      </c>
      <c r="G17" s="28">
        <f t="shared" si="2"/>
        <v>78</v>
      </c>
      <c r="H17" s="28" t="str">
        <f t="shared" si="3"/>
        <v>B</v>
      </c>
      <c r="I17" s="36">
        <v>2</v>
      </c>
      <c r="J17" s="28" t="str">
        <f t="shared" si="4"/>
        <v>Memilki kemampuan dalam menganalisis konsep  akuntansi perusahaan dagang , dan siklus akuntansi perusahaan dagang, menjelaskan proses pembukuan akuntansi perusahaan jasa, namun perlu pengkkatan pemahaman jurnal penyesuaian</v>
      </c>
      <c r="K17" s="28">
        <f t="shared" si="5"/>
        <v>80</v>
      </c>
      <c r="L17" s="28" t="str">
        <f t="shared" si="6"/>
        <v>B</v>
      </c>
      <c r="M17" s="28">
        <f t="shared" si="7"/>
        <v>80</v>
      </c>
      <c r="N17" s="28" t="str">
        <f t="shared" si="8"/>
        <v>B</v>
      </c>
      <c r="O17" s="36">
        <v>2</v>
      </c>
      <c r="P17" s="28" t="str">
        <f t="shared" si="9"/>
        <v>Sangat terampil dalam menyusun laporan keuangan perusahaan dagang, namun perlu peningkatan dalam menyusun jurnal penyesuaian</v>
      </c>
      <c r="Q17" s="39"/>
      <c r="R17" s="39" t="s">
        <v>9</v>
      </c>
      <c r="S17" s="18"/>
      <c r="T17" s="1">
        <v>76</v>
      </c>
      <c r="U17" s="1">
        <v>80</v>
      </c>
      <c r="V17" s="1"/>
      <c r="W17" s="1"/>
      <c r="X17" s="1"/>
      <c r="Y17" s="1"/>
      <c r="Z17" s="1"/>
      <c r="AA17" s="1"/>
      <c r="AB17" s="1"/>
      <c r="AC17" s="1"/>
      <c r="AD17" s="1"/>
      <c r="AE17" s="18"/>
      <c r="AF17" s="1">
        <v>80</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76</v>
      </c>
      <c r="FI17" s="76" t="s">
        <v>77</v>
      </c>
      <c r="FJ17" s="77">
        <v>35763</v>
      </c>
      <c r="FK17" s="77">
        <v>35773</v>
      </c>
    </row>
    <row r="18" spans="1:167" x14ac:dyDescent="0.25">
      <c r="A18" s="19">
        <v>8</v>
      </c>
      <c r="B18" s="19">
        <v>94295</v>
      </c>
      <c r="C18" s="19" t="s">
        <v>133</v>
      </c>
      <c r="D18" s="18"/>
      <c r="E18" s="28">
        <f t="shared" si="0"/>
        <v>78</v>
      </c>
      <c r="F18" s="28" t="str">
        <f t="shared" si="1"/>
        <v>B</v>
      </c>
      <c r="G18" s="28">
        <f t="shared" si="2"/>
        <v>78</v>
      </c>
      <c r="H18" s="28" t="str">
        <f t="shared" si="3"/>
        <v>B</v>
      </c>
      <c r="I18" s="36">
        <v>2</v>
      </c>
      <c r="J18" s="28" t="str">
        <f t="shared" si="4"/>
        <v>Memilki kemampuan dalam menganalisis konsep  akuntansi perusahaan dagang , dan siklus akuntansi perusahaan dagang, menjelaskan proses pembukuan akuntansi perusahaan jasa, namun perlu pengkkatan pemahaman jurnal penyesuaian</v>
      </c>
      <c r="K18" s="28">
        <f t="shared" si="5"/>
        <v>83</v>
      </c>
      <c r="L18" s="28" t="str">
        <f t="shared" si="6"/>
        <v>B</v>
      </c>
      <c r="M18" s="28">
        <f t="shared" si="7"/>
        <v>83</v>
      </c>
      <c r="N18" s="28" t="str">
        <f t="shared" si="8"/>
        <v>B</v>
      </c>
      <c r="O18" s="36">
        <v>2</v>
      </c>
      <c r="P18" s="28" t="str">
        <f t="shared" si="9"/>
        <v>Sangat terampil dalam menyusun laporan keuangan perusahaan dagang, namun perlu peningkatan dalam menyusun jurnal penyesuaian</v>
      </c>
      <c r="Q18" s="39"/>
      <c r="R18" s="39" t="s">
        <v>9</v>
      </c>
      <c r="S18" s="18"/>
      <c r="T18" s="1">
        <v>80</v>
      </c>
      <c r="U18" s="1">
        <v>76</v>
      </c>
      <c r="V18" s="1"/>
      <c r="W18" s="1"/>
      <c r="X18" s="1"/>
      <c r="Y18" s="1"/>
      <c r="Z18" s="1"/>
      <c r="AA18" s="1"/>
      <c r="AB18" s="1"/>
      <c r="AC18" s="1"/>
      <c r="AD18" s="1"/>
      <c r="AE18" s="18"/>
      <c r="AF18" s="1">
        <v>80</v>
      </c>
      <c r="AG18" s="1">
        <v>86</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94309</v>
      </c>
      <c r="C19" s="19" t="s">
        <v>134</v>
      </c>
      <c r="D19" s="18"/>
      <c r="E19" s="28">
        <f t="shared" si="0"/>
        <v>78</v>
      </c>
      <c r="F19" s="28" t="str">
        <f t="shared" si="1"/>
        <v>B</v>
      </c>
      <c r="G19" s="28">
        <f t="shared" si="2"/>
        <v>78</v>
      </c>
      <c r="H19" s="28" t="str">
        <f t="shared" si="3"/>
        <v>B</v>
      </c>
      <c r="I19" s="36">
        <v>2</v>
      </c>
      <c r="J19" s="28" t="str">
        <f t="shared" si="4"/>
        <v>Memilki kemampuan dalam menganalisis konsep  akuntansi perusahaan dagang , dan siklus akuntansi perusahaan dagang, menjelaskan proses pembukuan akuntansi perusahaan jasa, namun perlu pengkkatan pemahaman jurnal penyesuaian</v>
      </c>
      <c r="K19" s="28">
        <f t="shared" si="5"/>
        <v>82</v>
      </c>
      <c r="L19" s="28" t="str">
        <f t="shared" si="6"/>
        <v>B</v>
      </c>
      <c r="M19" s="28">
        <f t="shared" si="7"/>
        <v>82</v>
      </c>
      <c r="N19" s="28" t="str">
        <f t="shared" si="8"/>
        <v>B</v>
      </c>
      <c r="O19" s="36">
        <v>2</v>
      </c>
      <c r="P19" s="28" t="str">
        <f t="shared" si="9"/>
        <v>Sangat terampil dalam menyusun laporan keuangan perusahaan dagang, namun perlu peningkatan dalam menyusun jurnal penyesuaian</v>
      </c>
      <c r="Q19" s="39"/>
      <c r="R19" s="39" t="s">
        <v>8</v>
      </c>
      <c r="S19" s="18"/>
      <c r="T19" s="1">
        <v>76</v>
      </c>
      <c r="U19" s="1">
        <v>80</v>
      </c>
      <c r="V19" s="1"/>
      <c r="W19" s="1"/>
      <c r="X19" s="1"/>
      <c r="Y19" s="1"/>
      <c r="Z19" s="1"/>
      <c r="AA19" s="1"/>
      <c r="AB19" s="1"/>
      <c r="AC19" s="1"/>
      <c r="AD19" s="1"/>
      <c r="AE19" s="18"/>
      <c r="AF19" s="1">
        <v>80</v>
      </c>
      <c r="AG19" s="1">
        <v>84</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80</v>
      </c>
      <c r="FI19" s="76" t="s">
        <v>81</v>
      </c>
      <c r="FJ19" s="77">
        <v>35764</v>
      </c>
      <c r="FK19" s="77">
        <v>35774</v>
      </c>
    </row>
    <row r="20" spans="1:167" x14ac:dyDescent="0.25">
      <c r="A20" s="19">
        <v>10</v>
      </c>
      <c r="B20" s="19">
        <v>94323</v>
      </c>
      <c r="C20" s="19" t="s">
        <v>135</v>
      </c>
      <c r="D20" s="18"/>
      <c r="E20" s="28">
        <f t="shared" si="0"/>
        <v>78</v>
      </c>
      <c r="F20" s="28" t="str">
        <f t="shared" si="1"/>
        <v>B</v>
      </c>
      <c r="G20" s="28">
        <f t="shared" si="2"/>
        <v>78</v>
      </c>
      <c r="H20" s="28" t="str">
        <f t="shared" si="3"/>
        <v>B</v>
      </c>
      <c r="I20" s="36">
        <v>2</v>
      </c>
      <c r="J20" s="28" t="str">
        <f t="shared" si="4"/>
        <v>Memilki kemampuan dalam menganalisis konsep  akuntansi perusahaan dagang , dan siklus akuntansi perusahaan dagang, menjelaskan proses pembukuan akuntansi perusahaan jasa, namun perlu pengkkatan pemahaman jurnal penyesuaian</v>
      </c>
      <c r="K20" s="28">
        <f t="shared" si="5"/>
        <v>81</v>
      </c>
      <c r="L20" s="28" t="str">
        <f t="shared" si="6"/>
        <v>B</v>
      </c>
      <c r="M20" s="28">
        <f t="shared" si="7"/>
        <v>81</v>
      </c>
      <c r="N20" s="28" t="str">
        <f t="shared" si="8"/>
        <v>B</v>
      </c>
      <c r="O20" s="36">
        <v>2</v>
      </c>
      <c r="P20" s="28" t="str">
        <f t="shared" si="9"/>
        <v>Sangat terampil dalam menyusun laporan keuangan perusahaan dagang, namun perlu peningkatan dalam menyusun jurnal penyesuaian</v>
      </c>
      <c r="Q20" s="39"/>
      <c r="R20" s="39" t="s">
        <v>9</v>
      </c>
      <c r="S20" s="18"/>
      <c r="T20" s="1">
        <v>76</v>
      </c>
      <c r="U20" s="1">
        <v>80</v>
      </c>
      <c r="V20" s="1"/>
      <c r="W20" s="1"/>
      <c r="X20" s="1"/>
      <c r="Y20" s="1"/>
      <c r="Z20" s="1"/>
      <c r="AA20" s="1"/>
      <c r="AB20" s="1"/>
      <c r="AC20" s="1"/>
      <c r="AD20" s="1"/>
      <c r="AE20" s="18"/>
      <c r="AF20" s="1">
        <v>82</v>
      </c>
      <c r="AG20" s="1">
        <v>80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94337</v>
      </c>
      <c r="C21" s="19" t="s">
        <v>136</v>
      </c>
      <c r="D21" s="18"/>
      <c r="E21" s="28">
        <f t="shared" si="0"/>
        <v>78</v>
      </c>
      <c r="F21" s="28" t="str">
        <f t="shared" si="1"/>
        <v>B</v>
      </c>
      <c r="G21" s="28">
        <f t="shared" si="2"/>
        <v>78</v>
      </c>
      <c r="H21" s="28" t="str">
        <f t="shared" si="3"/>
        <v>B</v>
      </c>
      <c r="I21" s="36">
        <v>2</v>
      </c>
      <c r="J21" s="28" t="str">
        <f t="shared" si="4"/>
        <v>Memilki kemampuan dalam menganalisis konsep  akuntansi perusahaan dagang , dan siklus akuntansi perusahaan dagang, menjelaskan proses pembukuan akuntansi perusahaan jasa, namun perlu pengkkatan pemahaman jurnal penyesuaian</v>
      </c>
      <c r="K21" s="28">
        <f t="shared" si="5"/>
        <v>81</v>
      </c>
      <c r="L21" s="28" t="str">
        <f t="shared" si="6"/>
        <v>B</v>
      </c>
      <c r="M21" s="28">
        <f t="shared" si="7"/>
        <v>81</v>
      </c>
      <c r="N21" s="28" t="str">
        <f t="shared" si="8"/>
        <v>B</v>
      </c>
      <c r="O21" s="36">
        <v>2</v>
      </c>
      <c r="P21" s="28" t="str">
        <f t="shared" si="9"/>
        <v>Sangat terampil dalam menyusun laporan keuangan perusahaan dagang, namun perlu peningkatan dalam menyusun jurnal penyesuaian</v>
      </c>
      <c r="Q21" s="39"/>
      <c r="R21" s="39" t="s">
        <v>9</v>
      </c>
      <c r="S21" s="18"/>
      <c r="T21" s="1">
        <v>76</v>
      </c>
      <c r="U21" s="1">
        <v>80</v>
      </c>
      <c r="V21" s="1"/>
      <c r="W21" s="1"/>
      <c r="X21" s="1"/>
      <c r="Y21" s="1"/>
      <c r="Z21" s="1"/>
      <c r="AA21" s="1"/>
      <c r="AB21" s="1"/>
      <c r="AC21" s="1"/>
      <c r="AD21" s="1"/>
      <c r="AE21" s="18"/>
      <c r="AF21" s="1">
        <v>80</v>
      </c>
      <c r="AG21" s="1">
        <v>82</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35765</v>
      </c>
      <c r="FK21" s="77">
        <v>35775</v>
      </c>
    </row>
    <row r="22" spans="1:167" x14ac:dyDescent="0.25">
      <c r="A22" s="19">
        <v>12</v>
      </c>
      <c r="B22" s="19">
        <v>94351</v>
      </c>
      <c r="C22" s="19" t="s">
        <v>137</v>
      </c>
      <c r="D22" s="18"/>
      <c r="E22" s="28">
        <f t="shared" si="0"/>
        <v>82</v>
      </c>
      <c r="F22" s="28" t="str">
        <f t="shared" si="1"/>
        <v>B</v>
      </c>
      <c r="G22" s="28">
        <f t="shared" si="2"/>
        <v>82</v>
      </c>
      <c r="H22" s="28" t="str">
        <f t="shared" si="3"/>
        <v>B</v>
      </c>
      <c r="I22" s="36">
        <v>2</v>
      </c>
      <c r="J22" s="28" t="str">
        <f t="shared" si="4"/>
        <v>Memilki kemampuan dalam menganalisis konsep  akuntansi perusahaan dagang , dan siklus akuntansi perusahaan dagang, menjelaskan proses pembukuan akuntansi perusahaan jasa, namun perlu pengkkatan pemahaman jurnal penyesuaian</v>
      </c>
      <c r="K22" s="28">
        <f t="shared" si="5"/>
        <v>83</v>
      </c>
      <c r="L22" s="28" t="str">
        <f t="shared" si="6"/>
        <v>B</v>
      </c>
      <c r="M22" s="28">
        <f t="shared" si="7"/>
        <v>83</v>
      </c>
      <c r="N22" s="28" t="str">
        <f t="shared" si="8"/>
        <v>B</v>
      </c>
      <c r="O22" s="36">
        <v>2</v>
      </c>
      <c r="P22" s="28" t="str">
        <f t="shared" si="9"/>
        <v>Sangat terampil dalam menyusun laporan keuangan perusahaan dagang, namun perlu peningkatan dalam menyusun jurnal penyesuaian</v>
      </c>
      <c r="Q22" s="39"/>
      <c r="R22" s="39" t="s">
        <v>9</v>
      </c>
      <c r="S22" s="18"/>
      <c r="T22" s="1">
        <v>80</v>
      </c>
      <c r="U22" s="1">
        <v>84</v>
      </c>
      <c r="V22" s="1"/>
      <c r="W22" s="1"/>
      <c r="X22" s="1"/>
      <c r="Y22" s="1"/>
      <c r="Z22" s="1"/>
      <c r="AA22" s="1"/>
      <c r="AB22" s="1"/>
      <c r="AC22" s="1"/>
      <c r="AD22" s="1"/>
      <c r="AE22" s="18"/>
      <c r="AF22" s="1">
        <v>82</v>
      </c>
      <c r="AG22" s="1">
        <v>84</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94365</v>
      </c>
      <c r="C23" s="19" t="s">
        <v>138</v>
      </c>
      <c r="D23" s="18"/>
      <c r="E23" s="28">
        <f t="shared" si="0"/>
        <v>70</v>
      </c>
      <c r="F23" s="28" t="str">
        <f t="shared" si="1"/>
        <v>C</v>
      </c>
      <c r="G23" s="28">
        <f t="shared" si="2"/>
        <v>70</v>
      </c>
      <c r="H23" s="28" t="str">
        <f t="shared" si="3"/>
        <v>C</v>
      </c>
      <c r="I23" s="36">
        <v>4</v>
      </c>
      <c r="J23" s="28" t="str">
        <f t="shared" si="4"/>
        <v>Memilki kemampuan dalam menganalisis konsep  akuntansi perusahaan dagang, dan siklus akuntansi perusahaan dagang, menjelaskan proses pembukuan akuntansi perusahaan jasa, namun perlu pengkkatan pemahaman jurnal penyesuaian dan kertas kerja serta laporan keuangan</v>
      </c>
      <c r="K23" s="28">
        <f t="shared" si="5"/>
        <v>70</v>
      </c>
      <c r="L23" s="28" t="str">
        <f t="shared" si="6"/>
        <v>C</v>
      </c>
      <c r="M23" s="28">
        <f t="shared" si="7"/>
        <v>70</v>
      </c>
      <c r="N23" s="28" t="str">
        <f t="shared" si="8"/>
        <v>C</v>
      </c>
      <c r="O23" s="36">
        <v>4</v>
      </c>
      <c r="P23" s="28" t="str">
        <f t="shared" si="9"/>
        <v>Sangat terampil dalam menyusun laporan keuangan perusahaan dagang, namun perlu peningkatan dalam menyusun jurnal penyesuaian, kertas kerja dan jurnal penutup</v>
      </c>
      <c r="Q23" s="39"/>
      <c r="R23" s="39" t="s">
        <v>9</v>
      </c>
      <c r="S23" s="18"/>
      <c r="T23" s="1">
        <v>72</v>
      </c>
      <c r="U23" s="1">
        <v>68</v>
      </c>
      <c r="V23" s="1"/>
      <c r="W23" s="1"/>
      <c r="X23" s="1"/>
      <c r="Y23" s="1"/>
      <c r="Z23" s="1"/>
      <c r="AA23" s="1"/>
      <c r="AB23" s="1"/>
      <c r="AC23" s="1"/>
      <c r="AD23" s="1"/>
      <c r="AE23" s="18"/>
      <c r="AF23" s="1">
        <v>72</v>
      </c>
      <c r="AG23" s="1">
        <v>68</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35766</v>
      </c>
      <c r="FK23" s="77">
        <v>35776</v>
      </c>
    </row>
    <row r="24" spans="1:167" x14ac:dyDescent="0.25">
      <c r="A24" s="19">
        <v>14</v>
      </c>
      <c r="B24" s="19">
        <v>94379</v>
      </c>
      <c r="C24" s="19" t="s">
        <v>139</v>
      </c>
      <c r="D24" s="18"/>
      <c r="E24" s="28">
        <f t="shared" si="0"/>
        <v>77</v>
      </c>
      <c r="F24" s="28" t="str">
        <f t="shared" si="1"/>
        <v>B</v>
      </c>
      <c r="G24" s="28">
        <f t="shared" si="2"/>
        <v>77</v>
      </c>
      <c r="H24" s="28" t="str">
        <f t="shared" si="3"/>
        <v>B</v>
      </c>
      <c r="I24" s="36">
        <v>2</v>
      </c>
      <c r="J24" s="28" t="str">
        <f t="shared" si="4"/>
        <v>Memilki kemampuan dalam menganalisis konsep  akuntansi perusahaan dagang , dan siklus akuntansi perusahaan dagang, menjelaskan proses pembukuan akuntansi perusahaan jasa, namun perlu pengkkatan pemahaman jurnal penyesuaian</v>
      </c>
      <c r="K24" s="28">
        <f t="shared" si="5"/>
        <v>79</v>
      </c>
      <c r="L24" s="28" t="str">
        <f t="shared" si="6"/>
        <v>B</v>
      </c>
      <c r="M24" s="28">
        <f t="shared" si="7"/>
        <v>79</v>
      </c>
      <c r="N24" s="28" t="str">
        <f t="shared" si="8"/>
        <v>B</v>
      </c>
      <c r="O24" s="36">
        <v>2</v>
      </c>
      <c r="P24" s="28" t="str">
        <f t="shared" si="9"/>
        <v>Sangat terampil dalam menyusun laporan keuangan perusahaan dagang, namun perlu peningkatan dalam menyusun jurnal penyesuaian</v>
      </c>
      <c r="Q24" s="39"/>
      <c r="R24" s="39" t="s">
        <v>9</v>
      </c>
      <c r="S24" s="18"/>
      <c r="T24" s="1">
        <v>78</v>
      </c>
      <c r="U24" s="1">
        <v>76</v>
      </c>
      <c r="V24" s="1"/>
      <c r="W24" s="1"/>
      <c r="X24" s="1"/>
      <c r="Y24" s="1"/>
      <c r="Z24" s="1"/>
      <c r="AA24" s="1"/>
      <c r="AB24" s="1"/>
      <c r="AC24" s="1"/>
      <c r="AD24" s="1"/>
      <c r="AE24" s="18"/>
      <c r="AF24" s="1">
        <v>78</v>
      </c>
      <c r="AG24" s="1">
        <v>80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94393</v>
      </c>
      <c r="C25" s="19" t="s">
        <v>140</v>
      </c>
      <c r="D25" s="18"/>
      <c r="E25" s="28">
        <f t="shared" si="0"/>
        <v>77</v>
      </c>
      <c r="F25" s="28" t="str">
        <f t="shared" si="1"/>
        <v>B</v>
      </c>
      <c r="G25" s="28">
        <f t="shared" si="2"/>
        <v>77</v>
      </c>
      <c r="H25" s="28" t="str">
        <f t="shared" si="3"/>
        <v>B</v>
      </c>
      <c r="I25" s="36">
        <v>2</v>
      </c>
      <c r="J25" s="28" t="str">
        <f t="shared" si="4"/>
        <v>Memilki kemampuan dalam menganalisis konsep  akuntansi perusahaan dagang , dan siklus akuntansi perusahaan dagang, menjelaskan proses pembukuan akuntansi perusahaan jasa, namun perlu pengkkatan pemahaman jurnal penyesuaian</v>
      </c>
      <c r="K25" s="28">
        <f t="shared" si="5"/>
        <v>80</v>
      </c>
      <c r="L25" s="28" t="str">
        <f t="shared" si="6"/>
        <v>B</v>
      </c>
      <c r="M25" s="28">
        <f t="shared" si="7"/>
        <v>80</v>
      </c>
      <c r="N25" s="28" t="str">
        <f t="shared" si="8"/>
        <v>B</v>
      </c>
      <c r="O25" s="36">
        <v>2</v>
      </c>
      <c r="P25" s="28" t="str">
        <f t="shared" si="9"/>
        <v>Sangat terampil dalam menyusun laporan keuangan perusahaan dagang, namun perlu peningkatan dalam menyusun jurnal penyesuaian</v>
      </c>
      <c r="Q25" s="39"/>
      <c r="R25" s="39" t="s">
        <v>9</v>
      </c>
      <c r="S25" s="18"/>
      <c r="T25" s="1">
        <v>78</v>
      </c>
      <c r="U25" s="1">
        <v>76</v>
      </c>
      <c r="V25" s="1"/>
      <c r="W25" s="1"/>
      <c r="X25" s="1"/>
      <c r="Y25" s="1"/>
      <c r="Z25" s="1"/>
      <c r="AA25" s="1"/>
      <c r="AB25" s="1"/>
      <c r="AC25" s="1"/>
      <c r="AD25" s="1"/>
      <c r="AE25" s="18"/>
      <c r="AF25" s="1">
        <v>80</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88</v>
      </c>
      <c r="FD25" s="46"/>
      <c r="FE25" s="46"/>
      <c r="FG25" s="74">
        <v>7</v>
      </c>
      <c r="FH25" s="76"/>
      <c r="FI25" s="76"/>
      <c r="FJ25" s="77">
        <v>35767</v>
      </c>
      <c r="FK25" s="77">
        <v>35777</v>
      </c>
    </row>
    <row r="26" spans="1:167" x14ac:dyDescent="0.25">
      <c r="A26" s="19">
        <v>16</v>
      </c>
      <c r="B26" s="19">
        <v>94407</v>
      </c>
      <c r="C26" s="19" t="s">
        <v>141</v>
      </c>
      <c r="D26" s="18"/>
      <c r="E26" s="28">
        <f t="shared" si="0"/>
        <v>91</v>
      </c>
      <c r="F26" s="28" t="str">
        <f t="shared" si="1"/>
        <v>A</v>
      </c>
      <c r="G26" s="28">
        <f t="shared" si="2"/>
        <v>91</v>
      </c>
      <c r="H26" s="28" t="str">
        <f t="shared" si="3"/>
        <v>A</v>
      </c>
      <c r="I26" s="36">
        <v>1</v>
      </c>
      <c r="J26" s="28" t="str">
        <f t="shared" si="4"/>
        <v>Memilki kemampuan dalam menganalisis konsep  akuntansi perusahaan dagang , dan siklus akuntansi perusahaan dagang, menjelaskan proses pembukuan akuntansi perusahaan jasa</v>
      </c>
      <c r="K26" s="28">
        <f t="shared" si="5"/>
        <v>92</v>
      </c>
      <c r="L26" s="28" t="str">
        <f t="shared" si="6"/>
        <v>A</v>
      </c>
      <c r="M26" s="28">
        <f t="shared" si="7"/>
        <v>92</v>
      </c>
      <c r="N26" s="28" t="str">
        <f t="shared" si="8"/>
        <v>A</v>
      </c>
      <c r="O26" s="36">
        <v>1</v>
      </c>
      <c r="P26" s="28" t="str">
        <f t="shared" si="9"/>
        <v>Sangat terampil dalam menyusun laporan keuangan perusahaan dagang</v>
      </c>
      <c r="Q26" s="39"/>
      <c r="R26" s="39" t="s">
        <v>8</v>
      </c>
      <c r="S26" s="18"/>
      <c r="T26" s="1">
        <v>90</v>
      </c>
      <c r="U26" s="1">
        <v>92</v>
      </c>
      <c r="V26" s="1"/>
      <c r="W26" s="1"/>
      <c r="X26" s="1"/>
      <c r="Y26" s="1"/>
      <c r="Z26" s="1"/>
      <c r="AA26" s="1"/>
      <c r="AB26" s="1"/>
      <c r="AC26" s="1"/>
      <c r="AD26" s="1"/>
      <c r="AE26" s="18"/>
      <c r="AF26" s="1">
        <v>90</v>
      </c>
      <c r="AG26" s="1">
        <v>94</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100074</v>
      </c>
      <c r="C27" s="19" t="s">
        <v>142</v>
      </c>
      <c r="D27" s="18"/>
      <c r="E27" s="28">
        <f t="shared" si="0"/>
        <v>77</v>
      </c>
      <c r="F27" s="28" t="str">
        <f t="shared" si="1"/>
        <v>B</v>
      </c>
      <c r="G27" s="28">
        <f t="shared" si="2"/>
        <v>77</v>
      </c>
      <c r="H27" s="28" t="str">
        <f t="shared" si="3"/>
        <v>B</v>
      </c>
      <c r="I27" s="36">
        <v>2</v>
      </c>
      <c r="J27" s="28" t="str">
        <f t="shared" si="4"/>
        <v>Memilki kemampuan dalam menganalisis konsep  akuntansi perusahaan dagang , dan siklus akuntansi perusahaan dagang, menjelaskan proses pembukuan akuntansi perusahaan jasa, namun perlu pengkkatan pemahaman jurnal penyesuaian</v>
      </c>
      <c r="K27" s="28">
        <f t="shared" si="5"/>
        <v>76</v>
      </c>
      <c r="L27" s="28" t="str">
        <f t="shared" si="6"/>
        <v>B</v>
      </c>
      <c r="M27" s="28">
        <f t="shared" si="7"/>
        <v>76</v>
      </c>
      <c r="N27" s="28" t="str">
        <f t="shared" si="8"/>
        <v>B</v>
      </c>
      <c r="O27" s="36">
        <v>2</v>
      </c>
      <c r="P27" s="28" t="str">
        <f t="shared" si="9"/>
        <v>Sangat terampil dalam menyusun laporan keuangan perusahaan dagang, namun perlu peningkatan dalam menyusun jurnal penyesuaian</v>
      </c>
      <c r="Q27" s="39"/>
      <c r="R27" s="39" t="s">
        <v>9</v>
      </c>
      <c r="S27" s="18"/>
      <c r="T27" s="1">
        <v>76</v>
      </c>
      <c r="U27" s="1">
        <v>78</v>
      </c>
      <c r="V27" s="1"/>
      <c r="W27" s="1"/>
      <c r="X27" s="1"/>
      <c r="Y27" s="1"/>
      <c r="Z27" s="1"/>
      <c r="AA27" s="1"/>
      <c r="AB27" s="1"/>
      <c r="AC27" s="1"/>
      <c r="AD27" s="1"/>
      <c r="AE27" s="18"/>
      <c r="AF27" s="1">
        <v>76</v>
      </c>
      <c r="AG27" s="1">
        <v>76</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35768</v>
      </c>
      <c r="FK27" s="77">
        <v>35778</v>
      </c>
    </row>
    <row r="28" spans="1:167" x14ac:dyDescent="0.25">
      <c r="A28" s="19">
        <v>18</v>
      </c>
      <c r="B28" s="19">
        <v>94421</v>
      </c>
      <c r="C28" s="19" t="s">
        <v>143</v>
      </c>
      <c r="D28" s="18"/>
      <c r="E28" s="28">
        <f t="shared" si="0"/>
        <v>87</v>
      </c>
      <c r="F28" s="28" t="str">
        <f t="shared" si="1"/>
        <v>A</v>
      </c>
      <c r="G28" s="28">
        <f t="shared" si="2"/>
        <v>87</v>
      </c>
      <c r="H28" s="28" t="str">
        <f t="shared" si="3"/>
        <v>A</v>
      </c>
      <c r="I28" s="36">
        <v>1</v>
      </c>
      <c r="J28" s="28" t="str">
        <f t="shared" si="4"/>
        <v>Memilki kemampuan dalam menganalisis konsep  akuntansi perusahaan dagang , dan siklus akuntansi perusahaan dagang, menjelaskan proses pembukuan akuntansi perusahaan jasa</v>
      </c>
      <c r="K28" s="28">
        <f t="shared" si="5"/>
        <v>87</v>
      </c>
      <c r="L28" s="28" t="str">
        <f t="shared" si="6"/>
        <v>A</v>
      </c>
      <c r="M28" s="28">
        <f t="shared" si="7"/>
        <v>87</v>
      </c>
      <c r="N28" s="28" t="str">
        <f t="shared" si="8"/>
        <v>A</v>
      </c>
      <c r="O28" s="36">
        <v>1</v>
      </c>
      <c r="P28" s="28" t="str">
        <f t="shared" si="9"/>
        <v>Sangat terampil dalam menyusun laporan keuangan perusahaan dagang</v>
      </c>
      <c r="Q28" s="39"/>
      <c r="R28" s="39" t="s">
        <v>8</v>
      </c>
      <c r="S28" s="18"/>
      <c r="T28" s="1">
        <v>86</v>
      </c>
      <c r="U28" s="1">
        <v>88</v>
      </c>
      <c r="V28" s="1"/>
      <c r="W28" s="1"/>
      <c r="X28" s="1"/>
      <c r="Y28" s="1"/>
      <c r="Z28" s="1"/>
      <c r="AA28" s="1"/>
      <c r="AB28" s="1"/>
      <c r="AC28" s="1"/>
      <c r="AD28" s="1"/>
      <c r="AE28" s="18"/>
      <c r="AF28" s="1">
        <v>86</v>
      </c>
      <c r="AG28" s="1">
        <v>88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94435</v>
      </c>
      <c r="C29" s="19" t="s">
        <v>144</v>
      </c>
      <c r="D29" s="18"/>
      <c r="E29" s="28">
        <f t="shared" si="0"/>
        <v>85</v>
      </c>
      <c r="F29" s="28" t="str">
        <f t="shared" si="1"/>
        <v>A</v>
      </c>
      <c r="G29" s="28">
        <f t="shared" si="2"/>
        <v>85</v>
      </c>
      <c r="H29" s="28" t="str">
        <f t="shared" si="3"/>
        <v>A</v>
      </c>
      <c r="I29" s="36">
        <v>1</v>
      </c>
      <c r="J29" s="28" t="str">
        <f t="shared" si="4"/>
        <v>Memilki kemampuan dalam menganalisis konsep  akuntansi perusahaan dagang , dan siklus akuntansi perusahaan dagang, menjelaskan proses pembukuan akuntansi perusahaan jasa</v>
      </c>
      <c r="K29" s="28">
        <f t="shared" si="5"/>
        <v>86</v>
      </c>
      <c r="L29" s="28" t="str">
        <f t="shared" si="6"/>
        <v>A</v>
      </c>
      <c r="M29" s="28">
        <f t="shared" si="7"/>
        <v>86</v>
      </c>
      <c r="N29" s="28" t="str">
        <f t="shared" si="8"/>
        <v>A</v>
      </c>
      <c r="O29" s="36">
        <v>1</v>
      </c>
      <c r="P29" s="28" t="str">
        <f t="shared" si="9"/>
        <v>Sangat terampil dalam menyusun laporan keuangan perusahaan dagang</v>
      </c>
      <c r="Q29" s="39"/>
      <c r="R29" s="39" t="s">
        <v>8</v>
      </c>
      <c r="S29" s="18"/>
      <c r="T29" s="1">
        <v>82</v>
      </c>
      <c r="U29" s="1">
        <v>88</v>
      </c>
      <c r="V29" s="1"/>
      <c r="W29" s="1"/>
      <c r="X29" s="1"/>
      <c r="Y29" s="1"/>
      <c r="Z29" s="1"/>
      <c r="AA29" s="1"/>
      <c r="AB29" s="1"/>
      <c r="AC29" s="1"/>
      <c r="AD29" s="1"/>
      <c r="AE29" s="18"/>
      <c r="AF29" s="1">
        <v>84</v>
      </c>
      <c r="AG29" s="1">
        <v>88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35769</v>
      </c>
      <c r="FK29" s="77">
        <v>35779</v>
      </c>
    </row>
    <row r="30" spans="1:167" x14ac:dyDescent="0.25">
      <c r="A30" s="19">
        <v>20</v>
      </c>
      <c r="B30" s="19">
        <v>94449</v>
      </c>
      <c r="C30" s="19" t="s">
        <v>145</v>
      </c>
      <c r="D30" s="18"/>
      <c r="E30" s="28">
        <f t="shared" si="0"/>
        <v>90</v>
      </c>
      <c r="F30" s="28" t="str">
        <f t="shared" si="1"/>
        <v>A</v>
      </c>
      <c r="G30" s="28">
        <f t="shared" si="2"/>
        <v>90</v>
      </c>
      <c r="H30" s="28" t="str">
        <f t="shared" si="3"/>
        <v>A</v>
      </c>
      <c r="I30" s="36">
        <v>1</v>
      </c>
      <c r="J30" s="28" t="str">
        <f t="shared" si="4"/>
        <v>Memilki kemampuan dalam menganalisis konsep  akuntansi perusahaan dagang , dan siklus akuntansi perusahaan dagang, menjelaskan proses pembukuan akuntansi perusahaan jasa</v>
      </c>
      <c r="K30" s="28">
        <f t="shared" si="5"/>
        <v>92</v>
      </c>
      <c r="L30" s="28" t="str">
        <f t="shared" si="6"/>
        <v>A</v>
      </c>
      <c r="M30" s="28">
        <f t="shared" si="7"/>
        <v>92</v>
      </c>
      <c r="N30" s="28" t="str">
        <f t="shared" si="8"/>
        <v>A</v>
      </c>
      <c r="O30" s="36">
        <v>1</v>
      </c>
      <c r="P30" s="28" t="str">
        <f t="shared" si="9"/>
        <v>Sangat terampil dalam menyusun laporan keuangan perusahaan dagang</v>
      </c>
      <c r="Q30" s="39"/>
      <c r="R30" s="39" t="s">
        <v>8</v>
      </c>
      <c r="S30" s="18"/>
      <c r="T30" s="1">
        <v>88</v>
      </c>
      <c r="U30" s="1">
        <v>92</v>
      </c>
      <c r="V30" s="1"/>
      <c r="W30" s="1"/>
      <c r="X30" s="1"/>
      <c r="Y30" s="1"/>
      <c r="Z30" s="1"/>
      <c r="AA30" s="1"/>
      <c r="AB30" s="1"/>
      <c r="AC30" s="1"/>
      <c r="AD30" s="1"/>
      <c r="AE30" s="18"/>
      <c r="AF30" s="1">
        <v>90</v>
      </c>
      <c r="AG30" s="1">
        <v>94</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94462</v>
      </c>
      <c r="C31" s="19" t="s">
        <v>146</v>
      </c>
      <c r="D31" s="18"/>
      <c r="E31" s="28">
        <f t="shared" si="0"/>
        <v>82</v>
      </c>
      <c r="F31" s="28" t="str">
        <f t="shared" si="1"/>
        <v>B</v>
      </c>
      <c r="G31" s="28">
        <f t="shared" si="2"/>
        <v>82</v>
      </c>
      <c r="H31" s="28" t="str">
        <f t="shared" si="3"/>
        <v>B</v>
      </c>
      <c r="I31" s="36">
        <v>2</v>
      </c>
      <c r="J31" s="28" t="str">
        <f t="shared" si="4"/>
        <v>Memilki kemampuan dalam menganalisis konsep  akuntansi perusahaan dagang , dan siklus akuntansi perusahaan dagang, menjelaskan proses pembukuan akuntansi perusahaan jasa, namun perlu pengkkatan pemahaman jurnal penyesuaian</v>
      </c>
      <c r="K31" s="28">
        <f t="shared" si="5"/>
        <v>84</v>
      </c>
      <c r="L31" s="28" t="str">
        <f t="shared" si="6"/>
        <v>B</v>
      </c>
      <c r="M31" s="28">
        <f t="shared" si="7"/>
        <v>84</v>
      </c>
      <c r="N31" s="28" t="str">
        <f t="shared" si="8"/>
        <v>B</v>
      </c>
      <c r="O31" s="36">
        <v>2</v>
      </c>
      <c r="P31" s="28" t="str">
        <f t="shared" si="9"/>
        <v>Sangat terampil dalam menyusun laporan keuangan perusahaan dagang, namun perlu peningkatan dalam menyusun jurnal penyesuaian</v>
      </c>
      <c r="Q31" s="39"/>
      <c r="R31" s="39" t="s">
        <v>8</v>
      </c>
      <c r="S31" s="18"/>
      <c r="T31" s="1">
        <v>80</v>
      </c>
      <c r="U31" s="1">
        <v>84</v>
      </c>
      <c r="V31" s="1"/>
      <c r="W31" s="1"/>
      <c r="X31" s="1"/>
      <c r="Y31" s="1"/>
      <c r="Z31" s="1"/>
      <c r="AA31" s="1"/>
      <c r="AB31" s="1"/>
      <c r="AC31" s="1"/>
      <c r="AD31" s="1"/>
      <c r="AE31" s="18"/>
      <c r="AF31" s="1">
        <v>84</v>
      </c>
      <c r="AG31" s="1">
        <v>84</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35770</v>
      </c>
      <c r="FK31" s="77">
        <v>35780</v>
      </c>
    </row>
    <row r="32" spans="1:167" x14ac:dyDescent="0.25">
      <c r="A32" s="19">
        <v>22</v>
      </c>
      <c r="B32" s="19">
        <v>94475</v>
      </c>
      <c r="C32" s="19" t="s">
        <v>147</v>
      </c>
      <c r="D32" s="18"/>
      <c r="E32" s="28">
        <f t="shared" si="0"/>
        <v>88</v>
      </c>
      <c r="F32" s="28" t="str">
        <f t="shared" si="1"/>
        <v>A</v>
      </c>
      <c r="G32" s="28">
        <f t="shared" si="2"/>
        <v>88</v>
      </c>
      <c r="H32" s="28" t="str">
        <f t="shared" si="3"/>
        <v>A</v>
      </c>
      <c r="I32" s="36">
        <v>1</v>
      </c>
      <c r="J32" s="28" t="str">
        <f t="shared" si="4"/>
        <v>Memilki kemampuan dalam menganalisis konsep  akuntansi perusahaan dagang , dan siklus akuntansi perusahaan dagang, menjelaskan proses pembukuan akuntansi perusahaan jasa</v>
      </c>
      <c r="K32" s="28">
        <f t="shared" si="5"/>
        <v>89</v>
      </c>
      <c r="L32" s="28" t="str">
        <f t="shared" si="6"/>
        <v>A</v>
      </c>
      <c r="M32" s="28">
        <f t="shared" si="7"/>
        <v>89</v>
      </c>
      <c r="N32" s="28" t="str">
        <f t="shared" si="8"/>
        <v>A</v>
      </c>
      <c r="O32" s="36">
        <v>1</v>
      </c>
      <c r="P32" s="28" t="str">
        <f t="shared" si="9"/>
        <v>Sangat terampil dalam menyusun laporan keuangan perusahaan dagang</v>
      </c>
      <c r="Q32" s="39"/>
      <c r="R32" s="39" t="s">
        <v>8</v>
      </c>
      <c r="S32" s="18"/>
      <c r="T32" s="1">
        <v>84</v>
      </c>
      <c r="U32" s="1">
        <v>92</v>
      </c>
      <c r="V32" s="1"/>
      <c r="W32" s="1"/>
      <c r="X32" s="1"/>
      <c r="Y32" s="1"/>
      <c r="Z32" s="1"/>
      <c r="AA32" s="1"/>
      <c r="AB32" s="1"/>
      <c r="AC32" s="1"/>
      <c r="AD32" s="1"/>
      <c r="AE32" s="18"/>
      <c r="AF32" s="1">
        <v>88</v>
      </c>
      <c r="AG32" s="1">
        <v>90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95175</v>
      </c>
      <c r="C33" s="19" t="s">
        <v>148</v>
      </c>
      <c r="D33" s="18"/>
      <c r="E33" s="28">
        <f t="shared" si="0"/>
        <v>70</v>
      </c>
      <c r="F33" s="28" t="str">
        <f t="shared" si="1"/>
        <v>C</v>
      </c>
      <c r="G33" s="28">
        <f t="shared" si="2"/>
        <v>70</v>
      </c>
      <c r="H33" s="28" t="str">
        <f t="shared" si="3"/>
        <v>C</v>
      </c>
      <c r="I33" s="36">
        <v>4</v>
      </c>
      <c r="J33" s="28" t="str">
        <f t="shared" si="4"/>
        <v>Memilki kemampuan dalam menganalisis konsep  akuntansi perusahaan dagang, dan siklus akuntansi perusahaan dagang, menjelaskan proses pembukuan akuntansi perusahaan jasa, namun perlu pengkkatan pemahaman jurnal penyesuaian dan kertas kerja serta laporan keuangan</v>
      </c>
      <c r="K33" s="28">
        <f t="shared" si="5"/>
        <v>72</v>
      </c>
      <c r="L33" s="28" t="str">
        <f t="shared" si="6"/>
        <v>C</v>
      </c>
      <c r="M33" s="28">
        <f t="shared" si="7"/>
        <v>72</v>
      </c>
      <c r="N33" s="28" t="str">
        <f t="shared" si="8"/>
        <v>C</v>
      </c>
      <c r="O33" s="36">
        <v>3</v>
      </c>
      <c r="P33" s="28" t="str">
        <f t="shared" si="9"/>
        <v>Sangat terampil dalam menyusun laporan keuangan perusahaan dagang, namun perlu peningkatan dalam menyusun jurnal penyesuaian dan kertas kerja</v>
      </c>
      <c r="Q33" s="39"/>
      <c r="R33" s="39" t="s">
        <v>9</v>
      </c>
      <c r="S33" s="18"/>
      <c r="T33" s="1">
        <v>76</v>
      </c>
      <c r="U33" s="1">
        <v>64</v>
      </c>
      <c r="V33" s="1"/>
      <c r="W33" s="1"/>
      <c r="X33" s="1"/>
      <c r="Y33" s="1"/>
      <c r="Z33" s="1"/>
      <c r="AA33" s="1"/>
      <c r="AB33" s="1"/>
      <c r="AC33" s="1"/>
      <c r="AD33" s="1"/>
      <c r="AE33" s="18"/>
      <c r="AF33" s="1">
        <v>74</v>
      </c>
      <c r="AG33" s="1">
        <v>70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94489</v>
      </c>
      <c r="C34" s="19" t="s">
        <v>149</v>
      </c>
      <c r="D34" s="18"/>
      <c r="E34" s="28">
        <f t="shared" si="0"/>
        <v>72</v>
      </c>
      <c r="F34" s="28" t="str">
        <f t="shared" si="1"/>
        <v>C</v>
      </c>
      <c r="G34" s="28">
        <f t="shared" si="2"/>
        <v>72</v>
      </c>
      <c r="H34" s="28" t="str">
        <f t="shared" si="3"/>
        <v>C</v>
      </c>
      <c r="I34" s="36">
        <v>3</v>
      </c>
      <c r="J34" s="28" t="str">
        <f t="shared" si="4"/>
        <v>Memilki kemampuan dalam menganalisis konsep  akuntansi perusahaan dagang , dan siklus akuntansi perusahaan dagang, menjelaskan proses pembukuan akuntansi perusahaan jasa, namun perlu pengkkatan pemahaman jurnal penyesuaian dan kertas kerja</v>
      </c>
      <c r="K34" s="28">
        <f t="shared" si="5"/>
        <v>75</v>
      </c>
      <c r="L34" s="28" t="str">
        <f t="shared" si="6"/>
        <v>C</v>
      </c>
      <c r="M34" s="28">
        <f t="shared" si="7"/>
        <v>75</v>
      </c>
      <c r="N34" s="28" t="str">
        <f t="shared" si="8"/>
        <v>C</v>
      </c>
      <c r="O34" s="36">
        <v>3</v>
      </c>
      <c r="P34" s="28" t="str">
        <f t="shared" si="9"/>
        <v>Sangat terampil dalam menyusun laporan keuangan perusahaan dagang, namun perlu peningkatan dalam menyusun jurnal penyesuaian dan kertas kerja</v>
      </c>
      <c r="Q34" s="39"/>
      <c r="R34" s="39" t="s">
        <v>9</v>
      </c>
      <c r="S34" s="18"/>
      <c r="T34" s="1">
        <v>74</v>
      </c>
      <c r="U34" s="1">
        <v>70</v>
      </c>
      <c r="V34" s="1"/>
      <c r="W34" s="1"/>
      <c r="X34" s="1"/>
      <c r="Y34" s="1"/>
      <c r="Z34" s="1"/>
      <c r="AA34" s="1"/>
      <c r="AB34" s="1"/>
      <c r="AC34" s="1"/>
      <c r="AD34" s="1"/>
      <c r="AE34" s="18"/>
      <c r="AF34" s="1">
        <v>74</v>
      </c>
      <c r="AG34" s="1">
        <v>76</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94503</v>
      </c>
      <c r="C35" s="19" t="s">
        <v>150</v>
      </c>
      <c r="D35" s="18"/>
      <c r="E35" s="28">
        <f t="shared" si="0"/>
        <v>82</v>
      </c>
      <c r="F35" s="28" t="str">
        <f t="shared" si="1"/>
        <v>B</v>
      </c>
      <c r="G35" s="28">
        <f t="shared" si="2"/>
        <v>82</v>
      </c>
      <c r="H35" s="28" t="str">
        <f t="shared" si="3"/>
        <v>B</v>
      </c>
      <c r="I35" s="36">
        <v>2</v>
      </c>
      <c r="J35" s="28" t="str">
        <f t="shared" si="4"/>
        <v>Memilki kemampuan dalam menganalisis konsep  akuntansi perusahaan dagang , dan siklus akuntansi perusahaan dagang, menjelaskan proses pembukuan akuntansi perusahaan jasa, namun perlu pengkkatan pemahaman jurnal penyesuaian</v>
      </c>
      <c r="K35" s="28">
        <f t="shared" si="5"/>
        <v>85</v>
      </c>
      <c r="L35" s="28" t="str">
        <f t="shared" si="6"/>
        <v>A</v>
      </c>
      <c r="M35" s="28">
        <f t="shared" si="7"/>
        <v>85</v>
      </c>
      <c r="N35" s="28" t="str">
        <f t="shared" si="8"/>
        <v>A</v>
      </c>
      <c r="O35" s="36">
        <v>1</v>
      </c>
      <c r="P35" s="28" t="str">
        <f t="shared" si="9"/>
        <v>Sangat terampil dalam menyusun laporan keuangan perusahaan dagang</v>
      </c>
      <c r="Q35" s="39"/>
      <c r="R35" s="39" t="s">
        <v>8</v>
      </c>
      <c r="S35" s="18"/>
      <c r="T35" s="1">
        <v>84</v>
      </c>
      <c r="U35" s="1">
        <v>80</v>
      </c>
      <c r="V35" s="1"/>
      <c r="W35" s="1"/>
      <c r="X35" s="1"/>
      <c r="Y35" s="1"/>
      <c r="Z35" s="1"/>
      <c r="AA35" s="1"/>
      <c r="AB35" s="1"/>
      <c r="AC35" s="1"/>
      <c r="AD35" s="1"/>
      <c r="AE35" s="18"/>
      <c r="AF35" s="1">
        <v>84</v>
      </c>
      <c r="AG35" s="1">
        <v>86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94517</v>
      </c>
      <c r="C36" s="19" t="s">
        <v>151</v>
      </c>
      <c r="D36" s="18"/>
      <c r="E36" s="28">
        <f t="shared" si="0"/>
        <v>86</v>
      </c>
      <c r="F36" s="28" t="str">
        <f t="shared" si="1"/>
        <v>A</v>
      </c>
      <c r="G36" s="28">
        <f t="shared" si="2"/>
        <v>86</v>
      </c>
      <c r="H36" s="28" t="str">
        <f t="shared" si="3"/>
        <v>A</v>
      </c>
      <c r="I36" s="36">
        <v>1</v>
      </c>
      <c r="J36" s="28" t="str">
        <f t="shared" si="4"/>
        <v>Memilki kemampuan dalam menganalisis konsep  akuntansi perusahaan dagang , dan siklus akuntansi perusahaan dagang, menjelaskan proses pembukuan akuntansi perusahaan jasa</v>
      </c>
      <c r="K36" s="28">
        <f t="shared" si="5"/>
        <v>87</v>
      </c>
      <c r="L36" s="28" t="str">
        <f t="shared" si="6"/>
        <v>A</v>
      </c>
      <c r="M36" s="28">
        <f t="shared" si="7"/>
        <v>87</v>
      </c>
      <c r="N36" s="28" t="str">
        <f t="shared" si="8"/>
        <v>A</v>
      </c>
      <c r="O36" s="36">
        <v>1</v>
      </c>
      <c r="P36" s="28" t="str">
        <f t="shared" si="9"/>
        <v>Sangat terampil dalam menyusun laporan keuangan perusahaan dagang</v>
      </c>
      <c r="Q36" s="39"/>
      <c r="R36" s="39" t="s">
        <v>8</v>
      </c>
      <c r="S36" s="18"/>
      <c r="T36" s="1">
        <v>84</v>
      </c>
      <c r="U36" s="1">
        <v>88</v>
      </c>
      <c r="V36" s="1"/>
      <c r="W36" s="1"/>
      <c r="X36" s="1"/>
      <c r="Y36" s="1"/>
      <c r="Z36" s="1"/>
      <c r="AA36" s="1"/>
      <c r="AB36" s="1"/>
      <c r="AC36" s="1"/>
      <c r="AD36" s="1"/>
      <c r="AE36" s="18"/>
      <c r="AF36" s="1">
        <v>86</v>
      </c>
      <c r="AG36" s="1">
        <v>88</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94531</v>
      </c>
      <c r="C37" s="19" t="s">
        <v>152</v>
      </c>
      <c r="D37" s="18"/>
      <c r="E37" s="28">
        <f t="shared" si="0"/>
        <v>86</v>
      </c>
      <c r="F37" s="28" t="str">
        <f t="shared" si="1"/>
        <v>A</v>
      </c>
      <c r="G37" s="28">
        <f t="shared" si="2"/>
        <v>86</v>
      </c>
      <c r="H37" s="28" t="str">
        <f t="shared" si="3"/>
        <v>A</v>
      </c>
      <c r="I37" s="36">
        <v>1</v>
      </c>
      <c r="J37" s="28" t="str">
        <f t="shared" si="4"/>
        <v>Memilki kemampuan dalam menganalisis konsep  akuntansi perusahaan dagang , dan siklus akuntansi perusahaan dagang, menjelaskan proses pembukuan akuntansi perusahaan jasa</v>
      </c>
      <c r="K37" s="28">
        <f t="shared" si="5"/>
        <v>87</v>
      </c>
      <c r="L37" s="28" t="str">
        <f t="shared" si="6"/>
        <v>A</v>
      </c>
      <c r="M37" s="28">
        <f t="shared" si="7"/>
        <v>87</v>
      </c>
      <c r="N37" s="28" t="str">
        <f t="shared" si="8"/>
        <v>A</v>
      </c>
      <c r="O37" s="36">
        <v>1</v>
      </c>
      <c r="P37" s="28" t="str">
        <f t="shared" si="9"/>
        <v>Sangat terampil dalam menyusun laporan keuangan perusahaan dagang</v>
      </c>
      <c r="Q37" s="39"/>
      <c r="R37" s="39" t="s">
        <v>8</v>
      </c>
      <c r="S37" s="18"/>
      <c r="T37" s="1">
        <v>84</v>
      </c>
      <c r="U37" s="1">
        <v>88</v>
      </c>
      <c r="V37" s="1"/>
      <c r="W37" s="1"/>
      <c r="X37" s="1"/>
      <c r="Y37" s="1"/>
      <c r="Z37" s="1"/>
      <c r="AA37" s="1"/>
      <c r="AB37" s="1"/>
      <c r="AC37" s="1"/>
      <c r="AD37" s="1"/>
      <c r="AE37" s="18"/>
      <c r="AF37" s="1">
        <v>86</v>
      </c>
      <c r="AG37" s="1">
        <v>88</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94545</v>
      </c>
      <c r="C38" s="19" t="s">
        <v>153</v>
      </c>
      <c r="D38" s="18"/>
      <c r="E38" s="28">
        <f t="shared" si="0"/>
        <v>79</v>
      </c>
      <c r="F38" s="28" t="str">
        <f t="shared" si="1"/>
        <v>B</v>
      </c>
      <c r="G38" s="28">
        <f t="shared" si="2"/>
        <v>79</v>
      </c>
      <c r="H38" s="28" t="str">
        <f t="shared" si="3"/>
        <v>B</v>
      </c>
      <c r="I38" s="36">
        <v>2</v>
      </c>
      <c r="J38" s="28" t="str">
        <f t="shared" si="4"/>
        <v>Memilki kemampuan dalam menganalisis konsep  akuntansi perusahaan dagang , dan siklus akuntansi perusahaan dagang, menjelaskan proses pembukuan akuntansi perusahaan jasa, namun perlu pengkkatan pemahaman jurnal penyesuaian</v>
      </c>
      <c r="K38" s="28">
        <f t="shared" si="5"/>
        <v>81</v>
      </c>
      <c r="L38" s="28" t="str">
        <f t="shared" si="6"/>
        <v>B</v>
      </c>
      <c r="M38" s="28">
        <f t="shared" si="7"/>
        <v>81</v>
      </c>
      <c r="N38" s="28" t="str">
        <f t="shared" si="8"/>
        <v>B</v>
      </c>
      <c r="O38" s="36">
        <v>2</v>
      </c>
      <c r="P38" s="28" t="str">
        <f t="shared" si="9"/>
        <v>Sangat terampil dalam menyusun laporan keuangan perusahaan dagang, namun perlu peningkatan dalam menyusun jurnal penyesuaian</v>
      </c>
      <c r="Q38" s="39"/>
      <c r="R38" s="39" t="s">
        <v>9</v>
      </c>
      <c r="S38" s="18"/>
      <c r="T38" s="1">
        <v>78</v>
      </c>
      <c r="U38" s="1">
        <v>80</v>
      </c>
      <c r="V38" s="1"/>
      <c r="W38" s="1"/>
      <c r="X38" s="1"/>
      <c r="Y38" s="1"/>
      <c r="Z38" s="1"/>
      <c r="AA38" s="1"/>
      <c r="AB38" s="1"/>
      <c r="AC38" s="1"/>
      <c r="AD38" s="1"/>
      <c r="AE38" s="18"/>
      <c r="AF38" s="1">
        <v>82</v>
      </c>
      <c r="AG38" s="1">
        <v>80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95189</v>
      </c>
      <c r="C39" s="19" t="s">
        <v>154</v>
      </c>
      <c r="D39" s="18"/>
      <c r="E39" s="28">
        <f t="shared" si="0"/>
        <v>70</v>
      </c>
      <c r="F39" s="28" t="str">
        <f t="shared" si="1"/>
        <v>C</v>
      </c>
      <c r="G39" s="28">
        <f t="shared" si="2"/>
        <v>70</v>
      </c>
      <c r="H39" s="28" t="str">
        <f t="shared" si="3"/>
        <v>C</v>
      </c>
      <c r="I39" s="36">
        <v>3</v>
      </c>
      <c r="J39" s="28" t="str">
        <f t="shared" si="4"/>
        <v>Memilki kemampuan dalam menganalisis konsep  akuntansi perusahaan dagang , dan siklus akuntansi perusahaan dagang, menjelaskan proses pembukuan akuntansi perusahaan jasa, namun perlu pengkkatan pemahaman jurnal penyesuaian dan kertas kerja</v>
      </c>
      <c r="K39" s="28">
        <f t="shared" si="5"/>
        <v>72</v>
      </c>
      <c r="L39" s="28" t="str">
        <f t="shared" si="6"/>
        <v>C</v>
      </c>
      <c r="M39" s="28">
        <f t="shared" si="7"/>
        <v>72</v>
      </c>
      <c r="N39" s="28" t="str">
        <f t="shared" si="8"/>
        <v>C</v>
      </c>
      <c r="O39" s="36">
        <v>3</v>
      </c>
      <c r="P39" s="28" t="str">
        <f t="shared" si="9"/>
        <v>Sangat terampil dalam menyusun laporan keuangan perusahaan dagang, namun perlu peningkatan dalam menyusun jurnal penyesuaian dan kertas kerja</v>
      </c>
      <c r="Q39" s="39"/>
      <c r="R39" s="39" t="s">
        <v>9</v>
      </c>
      <c r="S39" s="18"/>
      <c r="T39" s="1">
        <v>70</v>
      </c>
      <c r="U39" s="1">
        <v>70</v>
      </c>
      <c r="V39" s="1"/>
      <c r="W39" s="1"/>
      <c r="X39" s="1"/>
      <c r="Y39" s="1"/>
      <c r="Z39" s="1"/>
      <c r="AA39" s="1"/>
      <c r="AB39" s="1"/>
      <c r="AC39" s="1"/>
      <c r="AD39" s="1"/>
      <c r="AE39" s="18"/>
      <c r="AF39" s="1">
        <v>74</v>
      </c>
      <c r="AG39" s="1">
        <v>70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94559</v>
      </c>
      <c r="C40" s="19" t="s">
        <v>155</v>
      </c>
      <c r="D40" s="18"/>
      <c r="E40" s="28">
        <f t="shared" si="0"/>
        <v>96</v>
      </c>
      <c r="F40" s="28" t="str">
        <f t="shared" si="1"/>
        <v>A</v>
      </c>
      <c r="G40" s="28">
        <f t="shared" si="2"/>
        <v>96</v>
      </c>
      <c r="H40" s="28" t="str">
        <f t="shared" si="3"/>
        <v>A</v>
      </c>
      <c r="I40" s="36">
        <v>1</v>
      </c>
      <c r="J40" s="28" t="str">
        <f t="shared" si="4"/>
        <v>Memilki kemampuan dalam menganalisis konsep  akuntansi perusahaan dagang , dan siklus akuntansi perusahaan dagang, menjelaskan proses pembukuan akuntansi perusahaan jasa</v>
      </c>
      <c r="K40" s="28">
        <f t="shared" si="5"/>
        <v>96</v>
      </c>
      <c r="L40" s="28" t="str">
        <f t="shared" si="6"/>
        <v>A</v>
      </c>
      <c r="M40" s="28">
        <f t="shared" si="7"/>
        <v>96</v>
      </c>
      <c r="N40" s="28" t="str">
        <f t="shared" si="8"/>
        <v>A</v>
      </c>
      <c r="O40" s="36">
        <v>1</v>
      </c>
      <c r="P40" s="28" t="str">
        <f t="shared" si="9"/>
        <v>Sangat terampil dalam menyusun laporan keuangan perusahaan dagang</v>
      </c>
      <c r="Q40" s="39"/>
      <c r="R40" s="39" t="s">
        <v>8</v>
      </c>
      <c r="S40" s="18"/>
      <c r="T40" s="1">
        <v>96</v>
      </c>
      <c r="U40" s="1">
        <v>96</v>
      </c>
      <c r="V40" s="1"/>
      <c r="W40" s="1"/>
      <c r="X40" s="1"/>
      <c r="Y40" s="1"/>
      <c r="Z40" s="1"/>
      <c r="AA40" s="1"/>
      <c r="AB40" s="1"/>
      <c r="AC40" s="1"/>
      <c r="AD40" s="1"/>
      <c r="AE40" s="18"/>
      <c r="AF40" s="1">
        <v>96</v>
      </c>
      <c r="AG40" s="1">
        <v>96</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94573</v>
      </c>
      <c r="C41" s="19" t="s">
        <v>156</v>
      </c>
      <c r="D41" s="18"/>
      <c r="E41" s="28">
        <f t="shared" si="0"/>
        <v>86</v>
      </c>
      <c r="F41" s="28" t="str">
        <f t="shared" si="1"/>
        <v>A</v>
      </c>
      <c r="G41" s="28">
        <f t="shared" si="2"/>
        <v>86</v>
      </c>
      <c r="H41" s="28" t="str">
        <f t="shared" si="3"/>
        <v>A</v>
      </c>
      <c r="I41" s="36">
        <v>1</v>
      </c>
      <c r="J41" s="28" t="str">
        <f t="shared" si="4"/>
        <v>Memilki kemampuan dalam menganalisis konsep  akuntansi perusahaan dagang , dan siklus akuntansi perusahaan dagang, menjelaskan proses pembukuan akuntansi perusahaan jasa</v>
      </c>
      <c r="K41" s="28">
        <f t="shared" si="5"/>
        <v>87</v>
      </c>
      <c r="L41" s="28" t="str">
        <f t="shared" si="6"/>
        <v>A</v>
      </c>
      <c r="M41" s="28">
        <f t="shared" si="7"/>
        <v>87</v>
      </c>
      <c r="N41" s="28" t="str">
        <f t="shared" si="8"/>
        <v>A</v>
      </c>
      <c r="O41" s="36">
        <v>1</v>
      </c>
      <c r="P41" s="28" t="str">
        <f t="shared" si="9"/>
        <v>Sangat terampil dalam menyusun laporan keuangan perusahaan dagang</v>
      </c>
      <c r="Q41" s="39"/>
      <c r="R41" s="39" t="s">
        <v>8</v>
      </c>
      <c r="S41" s="18"/>
      <c r="T41" s="1">
        <v>84</v>
      </c>
      <c r="U41" s="1">
        <v>88</v>
      </c>
      <c r="V41" s="1"/>
      <c r="W41" s="1"/>
      <c r="X41" s="1"/>
      <c r="Y41" s="1"/>
      <c r="Z41" s="1"/>
      <c r="AA41" s="1"/>
      <c r="AB41" s="1"/>
      <c r="AC41" s="1"/>
      <c r="AD41" s="1"/>
      <c r="AE41" s="18"/>
      <c r="AF41" s="1">
        <v>86</v>
      </c>
      <c r="AG41" s="1">
        <v>88</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94587</v>
      </c>
      <c r="C42" s="19" t="s">
        <v>157</v>
      </c>
      <c r="D42" s="18"/>
      <c r="E42" s="28">
        <f t="shared" si="0"/>
        <v>72</v>
      </c>
      <c r="F42" s="28" t="str">
        <f t="shared" si="1"/>
        <v>C</v>
      </c>
      <c r="G42" s="28">
        <f t="shared" si="2"/>
        <v>72</v>
      </c>
      <c r="H42" s="28" t="str">
        <f t="shared" si="3"/>
        <v>C</v>
      </c>
      <c r="I42" s="36">
        <v>3</v>
      </c>
      <c r="J42" s="28" t="str">
        <f t="shared" si="4"/>
        <v>Memilki kemampuan dalam menganalisis konsep  akuntansi perusahaan dagang , dan siklus akuntansi perusahaan dagang, menjelaskan proses pembukuan akuntansi perusahaan jasa, namun perlu pengkkatan pemahaman jurnal penyesuaian dan kertas kerja</v>
      </c>
      <c r="K42" s="28">
        <f t="shared" si="5"/>
        <v>72</v>
      </c>
      <c r="L42" s="28" t="str">
        <f t="shared" si="6"/>
        <v>C</v>
      </c>
      <c r="M42" s="28">
        <f t="shared" si="7"/>
        <v>72</v>
      </c>
      <c r="N42" s="28" t="str">
        <f t="shared" si="8"/>
        <v>C</v>
      </c>
      <c r="O42" s="36">
        <v>3</v>
      </c>
      <c r="P42" s="28" t="str">
        <f t="shared" si="9"/>
        <v>Sangat terampil dalam menyusun laporan keuangan perusahaan dagang, namun perlu peningkatan dalam menyusun jurnal penyesuaian dan kertas kerja</v>
      </c>
      <c r="Q42" s="39"/>
      <c r="R42" s="39" t="s">
        <v>9</v>
      </c>
      <c r="S42" s="18"/>
      <c r="T42" s="1">
        <v>70</v>
      </c>
      <c r="U42" s="1">
        <v>74</v>
      </c>
      <c r="V42" s="1"/>
      <c r="W42" s="1"/>
      <c r="X42" s="1"/>
      <c r="Y42" s="1"/>
      <c r="Z42" s="1"/>
      <c r="AA42" s="1"/>
      <c r="AB42" s="1"/>
      <c r="AC42" s="1"/>
      <c r="AD42" s="1"/>
      <c r="AE42" s="18"/>
      <c r="AF42" s="1">
        <v>70</v>
      </c>
      <c r="AG42" s="1">
        <v>74</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94601</v>
      </c>
      <c r="C43" s="19" t="s">
        <v>158</v>
      </c>
      <c r="D43" s="18"/>
      <c r="E43" s="28">
        <f t="shared" si="0"/>
        <v>84</v>
      </c>
      <c r="F43" s="28" t="str">
        <f t="shared" si="1"/>
        <v>B</v>
      </c>
      <c r="G43" s="28">
        <f t="shared" si="2"/>
        <v>84</v>
      </c>
      <c r="H43" s="28" t="str">
        <f t="shared" si="3"/>
        <v>B</v>
      </c>
      <c r="I43" s="36">
        <v>2</v>
      </c>
      <c r="J43" s="28" t="str">
        <f t="shared" si="4"/>
        <v>Memilki kemampuan dalam menganalisis konsep  akuntansi perusahaan dagang , dan siklus akuntansi perusahaan dagang, menjelaskan proses pembukuan akuntansi perusahaan jasa, namun perlu pengkkatan pemahaman jurnal penyesuaian</v>
      </c>
      <c r="K43" s="28">
        <f t="shared" si="5"/>
        <v>85</v>
      </c>
      <c r="L43" s="28" t="str">
        <f t="shared" si="6"/>
        <v>A</v>
      </c>
      <c r="M43" s="28">
        <f t="shared" si="7"/>
        <v>85</v>
      </c>
      <c r="N43" s="28" t="str">
        <f t="shared" si="8"/>
        <v>A</v>
      </c>
      <c r="O43" s="36">
        <v>1</v>
      </c>
      <c r="P43" s="28" t="str">
        <f t="shared" si="9"/>
        <v>Sangat terampil dalam menyusun laporan keuangan perusahaan dagang</v>
      </c>
      <c r="Q43" s="39"/>
      <c r="R43" s="39" t="s">
        <v>8</v>
      </c>
      <c r="S43" s="18"/>
      <c r="T43" s="1">
        <v>80</v>
      </c>
      <c r="U43" s="1">
        <v>88</v>
      </c>
      <c r="V43" s="1"/>
      <c r="W43" s="1"/>
      <c r="X43" s="1"/>
      <c r="Y43" s="1"/>
      <c r="Z43" s="1"/>
      <c r="AA43" s="1"/>
      <c r="AB43" s="1"/>
      <c r="AC43" s="1"/>
      <c r="AD43" s="1"/>
      <c r="AE43" s="18"/>
      <c r="AF43" s="1">
        <v>84</v>
      </c>
      <c r="AG43" s="1">
        <v>86</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94615</v>
      </c>
      <c r="C44" s="19" t="s">
        <v>159</v>
      </c>
      <c r="D44" s="18"/>
      <c r="E44" s="28">
        <f t="shared" si="0"/>
        <v>85</v>
      </c>
      <c r="F44" s="28" t="str">
        <f t="shared" si="1"/>
        <v>A</v>
      </c>
      <c r="G44" s="28">
        <f t="shared" si="2"/>
        <v>85</v>
      </c>
      <c r="H44" s="28" t="str">
        <f t="shared" si="3"/>
        <v>A</v>
      </c>
      <c r="I44" s="36">
        <v>1</v>
      </c>
      <c r="J44" s="28" t="str">
        <f t="shared" si="4"/>
        <v>Memilki kemampuan dalam menganalisis konsep  akuntansi perusahaan dagang , dan siklus akuntansi perusahaan dagang, menjelaskan proses pembukuan akuntansi perusahaan jasa</v>
      </c>
      <c r="K44" s="28">
        <f t="shared" si="5"/>
        <v>85</v>
      </c>
      <c r="L44" s="28" t="str">
        <f t="shared" si="6"/>
        <v>A</v>
      </c>
      <c r="M44" s="28">
        <f t="shared" si="7"/>
        <v>85</v>
      </c>
      <c r="N44" s="28" t="str">
        <f t="shared" si="8"/>
        <v>A</v>
      </c>
      <c r="O44" s="36">
        <v>1</v>
      </c>
      <c r="P44" s="28" t="str">
        <f t="shared" si="9"/>
        <v>Sangat terampil dalam menyusun laporan keuangan perusahaan dagang</v>
      </c>
      <c r="Q44" s="39"/>
      <c r="R44" s="39" t="s">
        <v>8</v>
      </c>
      <c r="S44" s="18"/>
      <c r="T44" s="1">
        <v>84</v>
      </c>
      <c r="U44" s="1">
        <v>86</v>
      </c>
      <c r="V44" s="1"/>
      <c r="W44" s="1"/>
      <c r="X44" s="1"/>
      <c r="Y44" s="1"/>
      <c r="Z44" s="1"/>
      <c r="AA44" s="1"/>
      <c r="AB44" s="1"/>
      <c r="AC44" s="1"/>
      <c r="AD44" s="1"/>
      <c r="AE44" s="18"/>
      <c r="AF44" s="1">
        <v>84</v>
      </c>
      <c r="AG44" s="1">
        <v>86</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94629</v>
      </c>
      <c r="C45" s="19" t="s">
        <v>160</v>
      </c>
      <c r="D45" s="18"/>
      <c r="E45" s="28">
        <f t="shared" si="0"/>
        <v>78</v>
      </c>
      <c r="F45" s="28" t="str">
        <f t="shared" si="1"/>
        <v>B</v>
      </c>
      <c r="G45" s="28">
        <f t="shared" si="2"/>
        <v>78</v>
      </c>
      <c r="H45" s="28" t="str">
        <f t="shared" si="3"/>
        <v>B</v>
      </c>
      <c r="I45" s="36">
        <v>2</v>
      </c>
      <c r="J45" s="28" t="str">
        <f t="shared" si="4"/>
        <v>Memilki kemampuan dalam menganalisis konsep  akuntansi perusahaan dagang , dan siklus akuntansi perusahaan dagang, menjelaskan proses pembukuan akuntansi perusahaan jasa, namun perlu pengkkatan pemahaman jurnal penyesuaian</v>
      </c>
      <c r="K45" s="28">
        <f t="shared" si="5"/>
        <v>82</v>
      </c>
      <c r="L45" s="28" t="str">
        <f t="shared" si="6"/>
        <v>B</v>
      </c>
      <c r="M45" s="28">
        <f t="shared" si="7"/>
        <v>82</v>
      </c>
      <c r="N45" s="28" t="str">
        <f t="shared" si="8"/>
        <v>B</v>
      </c>
      <c r="O45" s="36">
        <v>2</v>
      </c>
      <c r="P45" s="28" t="str">
        <f t="shared" si="9"/>
        <v>Sangat terampil dalam menyusun laporan keuangan perusahaan dagang, namun perlu peningkatan dalam menyusun jurnal penyesuaian</v>
      </c>
      <c r="Q45" s="39"/>
      <c r="R45" s="39" t="s">
        <v>9</v>
      </c>
      <c r="S45" s="18"/>
      <c r="T45" s="1">
        <v>76</v>
      </c>
      <c r="U45" s="1">
        <v>80</v>
      </c>
      <c r="V45" s="1"/>
      <c r="W45" s="1"/>
      <c r="X45" s="1"/>
      <c r="Y45" s="1"/>
      <c r="Z45" s="1"/>
      <c r="AA45" s="1"/>
      <c r="AB45" s="1"/>
      <c r="AC45" s="1"/>
      <c r="AD45" s="1"/>
      <c r="AE45" s="18"/>
      <c r="AF45" s="1">
        <v>80</v>
      </c>
      <c r="AG45" s="1">
        <v>84</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94643</v>
      </c>
      <c r="C46" s="19" t="s">
        <v>161</v>
      </c>
      <c r="D46" s="18"/>
      <c r="E46" s="28">
        <f t="shared" si="0"/>
        <v>70</v>
      </c>
      <c r="F46" s="28" t="str">
        <f t="shared" si="1"/>
        <v>C</v>
      </c>
      <c r="G46" s="28">
        <f t="shared" si="2"/>
        <v>70</v>
      </c>
      <c r="H46" s="28" t="str">
        <f t="shared" si="3"/>
        <v>C</v>
      </c>
      <c r="I46" s="36">
        <v>4</v>
      </c>
      <c r="J46" s="28" t="str">
        <f t="shared" si="4"/>
        <v>Memilki kemampuan dalam menganalisis konsep  akuntansi perusahaan dagang, dan siklus akuntansi perusahaan dagang, menjelaskan proses pembukuan akuntansi perusahaan jasa, namun perlu pengkkatan pemahaman jurnal penyesuaian dan kertas kerja serta laporan keuangan</v>
      </c>
      <c r="K46" s="28">
        <f t="shared" si="5"/>
        <v>72</v>
      </c>
      <c r="L46" s="28" t="str">
        <f t="shared" si="6"/>
        <v>C</v>
      </c>
      <c r="M46" s="28">
        <f t="shared" si="7"/>
        <v>72</v>
      </c>
      <c r="N46" s="28" t="str">
        <f t="shared" si="8"/>
        <v>C</v>
      </c>
      <c r="O46" s="36">
        <v>3</v>
      </c>
      <c r="P46" s="28" t="str">
        <f t="shared" si="9"/>
        <v>Sangat terampil dalam menyusun laporan keuangan perusahaan dagang, namun perlu peningkatan dalam menyusun jurnal penyesuaian dan kertas kerja</v>
      </c>
      <c r="Q46" s="39"/>
      <c r="R46" s="39" t="s">
        <v>9</v>
      </c>
      <c r="S46" s="18"/>
      <c r="T46" s="1">
        <v>76</v>
      </c>
      <c r="U46" s="1">
        <v>64</v>
      </c>
      <c r="V46" s="1"/>
      <c r="W46" s="1"/>
      <c r="X46" s="1"/>
      <c r="Y46" s="1"/>
      <c r="Z46" s="1"/>
      <c r="AA46" s="1"/>
      <c r="AB46" s="1"/>
      <c r="AC46" s="1"/>
      <c r="AD46" s="1"/>
      <c r="AE46" s="18"/>
      <c r="AF46" s="1">
        <v>74</v>
      </c>
      <c r="AG46" s="1">
        <v>70</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94657</v>
      </c>
      <c r="C47" s="19" t="s">
        <v>162</v>
      </c>
      <c r="D47" s="18"/>
      <c r="E47" s="28">
        <f t="shared" si="0"/>
        <v>90</v>
      </c>
      <c r="F47" s="28" t="str">
        <f t="shared" si="1"/>
        <v>A</v>
      </c>
      <c r="G47" s="28">
        <f t="shared" si="2"/>
        <v>90</v>
      </c>
      <c r="H47" s="28" t="str">
        <f t="shared" si="3"/>
        <v>A</v>
      </c>
      <c r="I47" s="36">
        <v>1</v>
      </c>
      <c r="J47" s="28" t="str">
        <f t="shared" si="4"/>
        <v>Memilki kemampuan dalam menganalisis konsep  akuntansi perusahaan dagang , dan siklus akuntansi perusahaan dagang, menjelaskan proses pembukuan akuntansi perusahaan jasa</v>
      </c>
      <c r="K47" s="28">
        <f t="shared" si="5"/>
        <v>91</v>
      </c>
      <c r="L47" s="28" t="str">
        <f t="shared" si="6"/>
        <v>A</v>
      </c>
      <c r="M47" s="28">
        <f t="shared" si="7"/>
        <v>91</v>
      </c>
      <c r="N47" s="28" t="str">
        <f t="shared" si="8"/>
        <v>A</v>
      </c>
      <c r="O47" s="36">
        <v>1</v>
      </c>
      <c r="P47" s="28" t="str">
        <f t="shared" si="9"/>
        <v>Sangat terampil dalam menyusun laporan keuangan perusahaan dagang</v>
      </c>
      <c r="Q47" s="39"/>
      <c r="R47" s="39" t="s">
        <v>8</v>
      </c>
      <c r="S47" s="18"/>
      <c r="T47" s="1">
        <v>88</v>
      </c>
      <c r="U47" s="1">
        <v>92</v>
      </c>
      <c r="V47" s="1"/>
      <c r="W47" s="1"/>
      <c r="X47" s="1"/>
      <c r="Y47" s="1"/>
      <c r="Z47" s="1"/>
      <c r="AA47" s="1"/>
      <c r="AB47" s="1"/>
      <c r="AC47" s="1"/>
      <c r="AD47" s="1"/>
      <c r="AE47" s="18"/>
      <c r="AF47" s="1">
        <v>90</v>
      </c>
      <c r="AG47" s="1">
        <v>92</v>
      </c>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94671</v>
      </c>
      <c r="C48" s="19" t="s">
        <v>163</v>
      </c>
      <c r="D48" s="18"/>
      <c r="E48" s="28">
        <f t="shared" si="0"/>
        <v>72</v>
      </c>
      <c r="F48" s="28" t="str">
        <f t="shared" si="1"/>
        <v>C</v>
      </c>
      <c r="G48" s="28">
        <f t="shared" si="2"/>
        <v>72</v>
      </c>
      <c r="H48" s="28" t="str">
        <f t="shared" si="3"/>
        <v>C</v>
      </c>
      <c r="I48" s="36">
        <v>3</v>
      </c>
      <c r="J48" s="28" t="str">
        <f t="shared" si="4"/>
        <v>Memilki kemampuan dalam menganalisis konsep  akuntansi perusahaan dagang , dan siklus akuntansi perusahaan dagang, menjelaskan proses pembukuan akuntansi perusahaan jasa, namun perlu pengkkatan pemahaman jurnal penyesuaian dan kertas kerja</v>
      </c>
      <c r="K48" s="28">
        <f t="shared" si="5"/>
        <v>72</v>
      </c>
      <c r="L48" s="28" t="str">
        <f t="shared" si="6"/>
        <v>C</v>
      </c>
      <c r="M48" s="28">
        <f t="shared" si="7"/>
        <v>72</v>
      </c>
      <c r="N48" s="28" t="str">
        <f t="shared" si="8"/>
        <v>C</v>
      </c>
      <c r="O48" s="36">
        <v>3</v>
      </c>
      <c r="P48" s="28" t="str">
        <f t="shared" si="9"/>
        <v>Sangat terampil dalam menyusun laporan keuangan perusahaan dagang, namun perlu peningkatan dalam menyusun jurnal penyesuaian dan kertas kerja</v>
      </c>
      <c r="Q48" s="39"/>
      <c r="R48" s="39" t="s">
        <v>9</v>
      </c>
      <c r="S48" s="18"/>
      <c r="T48" s="1">
        <v>70</v>
      </c>
      <c r="U48" s="1">
        <v>74</v>
      </c>
      <c r="V48" s="1"/>
      <c r="W48" s="1"/>
      <c r="X48" s="1"/>
      <c r="Y48" s="1"/>
      <c r="Z48" s="1"/>
      <c r="AA48" s="1"/>
      <c r="AB48" s="1"/>
      <c r="AC48" s="1"/>
      <c r="AD48" s="1"/>
      <c r="AE48" s="18"/>
      <c r="AF48" s="1">
        <v>70</v>
      </c>
      <c r="AG48" s="1">
        <v>74</v>
      </c>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96</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70</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80.368421052631575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G11" activePane="bottomRight" state="frozen"/>
      <selection pane="topRight"/>
      <selection pane="bottomLeft"/>
      <selection pane="bottomRight" activeCell="Y36" sqref="Y3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0.140625" customWidth="1"/>
    <col min="16" max="16" width="20.7109375" hidden="1" customWidth="1"/>
    <col min="17" max="17" width="7.7109375" hidden="1" customWidth="1"/>
    <col min="18" max="18" width="7.140625" hidden="1" customWidth="1"/>
    <col min="19" max="19" width="9.14062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808</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164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808</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212</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94685</v>
      </c>
      <c r="C11" s="19" t="s">
        <v>165</v>
      </c>
      <c r="D11" s="18"/>
      <c r="E11" s="28">
        <f t="shared" ref="E11:E50" si="0">IF((COUNTA(T11:AC11)&gt;0),(ROUND((AVERAGE(T11:AC11)),0)),"")</f>
        <v>86</v>
      </c>
      <c r="F11" s="28" t="str">
        <f t="shared" ref="F11:F50" si="1">IF(AND(ISNUMBER(E11),E11&gt;=1),IF(E11&lt;=$FD$13,$FE$13,IF(E11&lt;=$FD$14,$FE$14,IF(E11&lt;=$FD$15,$FE$15,IF(E11&lt;=$FD$16,$FE$16,)))), "")</f>
        <v>A</v>
      </c>
      <c r="G11" s="28">
        <f t="shared" ref="G11:G50" si="2">IF((COUNTA(T11:AD11)&gt;0),(ROUND((AVERAGE(T11:AD11)),0)),"")</f>
        <v>86</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v>
      </c>
      <c r="K11" s="28">
        <f t="shared" ref="K11:K50" si="5">IF((COUNTA(AF11:AO11)&gt;0),AVERAGE(AF11:AO11),"")</f>
        <v>86</v>
      </c>
      <c r="L11" s="28" t="str">
        <f t="shared" ref="L11:L50" si="6">IF(AND(ISNUMBER(K11),K11&gt;=1), IF(K11&lt;=$FD$27,$FE$27,IF(K11&lt;=$FD$28,$FE$28,IF(K11&lt;=$FD$29,$FE$29,IF(K11&lt;=$FD$30,$FE$30,)))), "")</f>
        <v>A</v>
      </c>
      <c r="M11" s="28">
        <f t="shared" ref="M11:M50" si="7">IF((COUNTA(AF11:AO11)&gt;0),AVERAGE(AF11:AO11),"")</f>
        <v>86</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menyusun laporan keuangan perusahaan dagang</v>
      </c>
      <c r="Q11" s="39"/>
      <c r="R11" s="39" t="s">
        <v>8</v>
      </c>
      <c r="S11" s="18"/>
      <c r="T11" s="1">
        <v>84</v>
      </c>
      <c r="U11" s="1">
        <v>88</v>
      </c>
      <c r="V11" s="1"/>
      <c r="W11" s="1"/>
      <c r="X11" s="1"/>
      <c r="Y11" s="1"/>
      <c r="Z11" s="1"/>
      <c r="AA11" s="1"/>
      <c r="AB11" s="1"/>
      <c r="AC11" s="1"/>
      <c r="AD11" s="1"/>
      <c r="AE11" s="18"/>
      <c r="AF11" s="1">
        <v>84</v>
      </c>
      <c r="AG11" s="1">
        <v>88</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94699</v>
      </c>
      <c r="C12" s="19" t="s">
        <v>166</v>
      </c>
      <c r="D12" s="18"/>
      <c r="E12" s="28">
        <f t="shared" si="0"/>
        <v>76</v>
      </c>
      <c r="F12" s="28" t="str">
        <f t="shared" si="1"/>
        <v>B</v>
      </c>
      <c r="G12" s="28">
        <f t="shared" si="2"/>
        <v>76</v>
      </c>
      <c r="H12" s="28" t="str">
        <f t="shared" si="3"/>
        <v>B</v>
      </c>
      <c r="I12" s="36">
        <v>2</v>
      </c>
      <c r="J12" s="28" t="str">
        <f t="shared" si="4"/>
        <v>Memilki kemampuan dalam menganalisis konsep  akuntansi perusahaan dagang , dan siklus akuntansi perusahaan dagang, menjelaskan proses pembukuan akuntansi perusahaan jasa, namun perlu pengkkatan pemahaman jurnal penyesuaian</v>
      </c>
      <c r="K12" s="28">
        <f t="shared" si="5"/>
        <v>77</v>
      </c>
      <c r="L12" s="28" t="str">
        <f t="shared" si="6"/>
        <v>B</v>
      </c>
      <c r="M12" s="28">
        <f t="shared" si="7"/>
        <v>77</v>
      </c>
      <c r="N12" s="28" t="str">
        <f t="shared" si="8"/>
        <v>B</v>
      </c>
      <c r="O12" s="36">
        <v>2</v>
      </c>
      <c r="P12" s="28" t="str">
        <f t="shared" si="9"/>
        <v>Sangat terampil dalam menyusun laporan keuangan perusahaan dagang, namun perlu peningkatan dalam menyusun jurnal penyesuaian</v>
      </c>
      <c r="Q12" s="39"/>
      <c r="R12" s="39" t="s">
        <v>9</v>
      </c>
      <c r="S12" s="18"/>
      <c r="T12" s="1">
        <v>76</v>
      </c>
      <c r="U12" s="1">
        <v>76</v>
      </c>
      <c r="V12" s="1"/>
      <c r="W12" s="1"/>
      <c r="X12" s="1"/>
      <c r="Y12" s="1"/>
      <c r="Z12" s="1"/>
      <c r="AA12" s="1"/>
      <c r="AB12" s="1"/>
      <c r="AC12" s="1"/>
      <c r="AD12" s="1"/>
      <c r="AE12" s="18"/>
      <c r="AF12" s="1">
        <v>76</v>
      </c>
      <c r="AG12" s="1">
        <v>78</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94713</v>
      </c>
      <c r="C13" s="19" t="s">
        <v>167</v>
      </c>
      <c r="D13" s="18"/>
      <c r="E13" s="28">
        <f t="shared" si="0"/>
        <v>86</v>
      </c>
      <c r="F13" s="28" t="str">
        <f t="shared" si="1"/>
        <v>A</v>
      </c>
      <c r="G13" s="28">
        <f t="shared" si="2"/>
        <v>86</v>
      </c>
      <c r="H13" s="28" t="str">
        <f t="shared" si="3"/>
        <v>A</v>
      </c>
      <c r="I13" s="36">
        <v>1</v>
      </c>
      <c r="J13" s="28" t="str">
        <f t="shared" si="4"/>
        <v>Memilki kemampuan dalam menganalisis konsep  akuntansi perusahaan dagang , dan siklus akuntansi perusahaan dagang, menjelaskan proses pembukuan akuntansi perusahaan jasa</v>
      </c>
      <c r="K13" s="28">
        <f t="shared" si="5"/>
        <v>86</v>
      </c>
      <c r="L13" s="28" t="str">
        <f t="shared" si="6"/>
        <v>A</v>
      </c>
      <c r="M13" s="28">
        <f t="shared" si="7"/>
        <v>86</v>
      </c>
      <c r="N13" s="28" t="str">
        <f t="shared" si="8"/>
        <v>A</v>
      </c>
      <c r="O13" s="36">
        <v>1</v>
      </c>
      <c r="P13" s="28" t="str">
        <f t="shared" si="9"/>
        <v>Sangat terampil dalam menyusun laporan keuangan perusahaan dagang</v>
      </c>
      <c r="Q13" s="39"/>
      <c r="R13" s="39" t="s">
        <v>8</v>
      </c>
      <c r="S13" s="18"/>
      <c r="T13" s="1">
        <v>88</v>
      </c>
      <c r="U13" s="1">
        <v>84</v>
      </c>
      <c r="V13" s="1"/>
      <c r="W13" s="1"/>
      <c r="X13" s="1"/>
      <c r="Y13" s="1"/>
      <c r="Z13" s="1"/>
      <c r="AA13" s="1"/>
      <c r="AB13" s="1"/>
      <c r="AC13" s="1"/>
      <c r="AD13" s="1"/>
      <c r="AE13" s="18"/>
      <c r="AF13" s="1">
        <v>84</v>
      </c>
      <c r="AG13" s="1">
        <v>88</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68</v>
      </c>
      <c r="FI13" s="76" t="s">
        <v>69</v>
      </c>
      <c r="FJ13" s="77">
        <v>35781</v>
      </c>
      <c r="FK13" s="77">
        <v>35791</v>
      </c>
    </row>
    <row r="14" spans="1:167" x14ac:dyDescent="0.25">
      <c r="A14" s="19">
        <v>4</v>
      </c>
      <c r="B14" s="19">
        <v>94727</v>
      </c>
      <c r="C14" s="19" t="s">
        <v>168</v>
      </c>
      <c r="D14" s="18"/>
      <c r="E14" s="28">
        <f t="shared" si="0"/>
        <v>86</v>
      </c>
      <c r="F14" s="28" t="str">
        <f t="shared" si="1"/>
        <v>A</v>
      </c>
      <c r="G14" s="28">
        <f t="shared" si="2"/>
        <v>86</v>
      </c>
      <c r="H14" s="28" t="str">
        <f t="shared" si="3"/>
        <v>A</v>
      </c>
      <c r="I14" s="36">
        <v>1</v>
      </c>
      <c r="J14" s="28" t="str">
        <f t="shared" si="4"/>
        <v>Memilki kemampuan dalam menganalisis konsep  akuntansi perusahaan dagang , dan siklus akuntansi perusahaan dagang, menjelaskan proses pembukuan akuntansi perusahaan jasa</v>
      </c>
      <c r="K14" s="28">
        <f t="shared" si="5"/>
        <v>87</v>
      </c>
      <c r="L14" s="28" t="str">
        <f t="shared" si="6"/>
        <v>A</v>
      </c>
      <c r="M14" s="28">
        <f t="shared" si="7"/>
        <v>87</v>
      </c>
      <c r="N14" s="28" t="str">
        <f t="shared" si="8"/>
        <v>A</v>
      </c>
      <c r="O14" s="36">
        <v>1</v>
      </c>
      <c r="P14" s="28" t="str">
        <f t="shared" si="9"/>
        <v>Sangat terampil dalam menyusun laporan keuangan perusahaan dagang</v>
      </c>
      <c r="Q14" s="39"/>
      <c r="R14" s="39" t="s">
        <v>8</v>
      </c>
      <c r="S14" s="18"/>
      <c r="T14" s="1">
        <v>84</v>
      </c>
      <c r="U14" s="1">
        <v>88</v>
      </c>
      <c r="V14" s="1"/>
      <c r="W14" s="1"/>
      <c r="X14" s="1"/>
      <c r="Y14" s="1"/>
      <c r="Z14" s="1"/>
      <c r="AA14" s="1"/>
      <c r="AB14" s="1"/>
      <c r="AC14" s="1"/>
      <c r="AD14" s="1"/>
      <c r="AE14" s="18"/>
      <c r="AF14" s="1">
        <v>88</v>
      </c>
      <c r="AG14" s="1">
        <v>86</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94741</v>
      </c>
      <c r="C15" s="19" t="s">
        <v>169</v>
      </c>
      <c r="D15" s="18"/>
      <c r="E15" s="28">
        <f t="shared" si="0"/>
        <v>89</v>
      </c>
      <c r="F15" s="28" t="str">
        <f t="shared" si="1"/>
        <v>A</v>
      </c>
      <c r="G15" s="28">
        <f t="shared" si="2"/>
        <v>89</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89</v>
      </c>
      <c r="L15" s="28" t="str">
        <f t="shared" si="6"/>
        <v>A</v>
      </c>
      <c r="M15" s="28">
        <f t="shared" si="7"/>
        <v>89</v>
      </c>
      <c r="N15" s="28" t="str">
        <f t="shared" si="8"/>
        <v>A</v>
      </c>
      <c r="O15" s="36">
        <v>1</v>
      </c>
      <c r="P15" s="28" t="str">
        <f t="shared" si="9"/>
        <v>Sangat terampil dalam menyusun laporan keuangan perusahaan dagang</v>
      </c>
      <c r="Q15" s="39"/>
      <c r="R15" s="39" t="s">
        <v>8</v>
      </c>
      <c r="S15" s="18"/>
      <c r="T15" s="1">
        <v>90</v>
      </c>
      <c r="U15" s="1">
        <v>88</v>
      </c>
      <c r="V15" s="1"/>
      <c r="W15" s="1"/>
      <c r="X15" s="1"/>
      <c r="Y15" s="1"/>
      <c r="Z15" s="1"/>
      <c r="AA15" s="1"/>
      <c r="AB15" s="1"/>
      <c r="AC15" s="1"/>
      <c r="AD15" s="1"/>
      <c r="AE15" s="18"/>
      <c r="AF15" s="1">
        <v>90</v>
      </c>
      <c r="AG15" s="1">
        <v>88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72</v>
      </c>
      <c r="FI15" s="76" t="s">
        <v>73</v>
      </c>
      <c r="FJ15" s="77">
        <v>35782</v>
      </c>
      <c r="FK15" s="77">
        <v>35792</v>
      </c>
    </row>
    <row r="16" spans="1:167" x14ac:dyDescent="0.25">
      <c r="A16" s="19">
        <v>6</v>
      </c>
      <c r="B16" s="19">
        <v>95105</v>
      </c>
      <c r="C16" s="19" t="s">
        <v>170</v>
      </c>
      <c r="D16" s="18"/>
      <c r="E16" s="28">
        <f t="shared" si="0"/>
        <v>86</v>
      </c>
      <c r="F16" s="28" t="str">
        <f t="shared" si="1"/>
        <v>A</v>
      </c>
      <c r="G16" s="28">
        <f t="shared" si="2"/>
        <v>86</v>
      </c>
      <c r="H16" s="28" t="str">
        <f t="shared" si="3"/>
        <v>A</v>
      </c>
      <c r="I16" s="36">
        <v>1</v>
      </c>
      <c r="J16" s="28" t="str">
        <f t="shared" si="4"/>
        <v>Memilki kemampuan dalam menganalisis konsep  akuntansi perusahaan dagang , dan siklus akuntansi perusahaan dagang, menjelaskan proses pembukuan akuntansi perusahaan jasa</v>
      </c>
      <c r="K16" s="28">
        <f t="shared" si="5"/>
        <v>87</v>
      </c>
      <c r="L16" s="28" t="str">
        <f t="shared" si="6"/>
        <v>A</v>
      </c>
      <c r="M16" s="28">
        <f t="shared" si="7"/>
        <v>87</v>
      </c>
      <c r="N16" s="28" t="str">
        <f t="shared" si="8"/>
        <v>A</v>
      </c>
      <c r="O16" s="36">
        <v>1</v>
      </c>
      <c r="P16" s="28" t="str">
        <f t="shared" si="9"/>
        <v>Sangat terampil dalam menyusun laporan keuangan perusahaan dagang</v>
      </c>
      <c r="Q16" s="39"/>
      <c r="R16" s="39" t="s">
        <v>9</v>
      </c>
      <c r="S16" s="18"/>
      <c r="T16" s="1">
        <v>88</v>
      </c>
      <c r="U16" s="1">
        <v>84</v>
      </c>
      <c r="V16" s="1"/>
      <c r="W16" s="1"/>
      <c r="X16" s="1"/>
      <c r="Y16" s="1"/>
      <c r="Z16" s="1"/>
      <c r="AA16" s="1"/>
      <c r="AB16" s="1"/>
      <c r="AC16" s="1"/>
      <c r="AD16" s="1"/>
      <c r="AE16" s="18"/>
      <c r="AF16" s="1">
        <v>86</v>
      </c>
      <c r="AG16" s="1">
        <v>88</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94755</v>
      </c>
      <c r="C17" s="19" t="s">
        <v>171</v>
      </c>
      <c r="D17" s="18"/>
      <c r="E17" s="28">
        <f t="shared" si="0"/>
        <v>70</v>
      </c>
      <c r="F17" s="28" t="str">
        <f t="shared" si="1"/>
        <v>C</v>
      </c>
      <c r="G17" s="28">
        <f t="shared" si="2"/>
        <v>70</v>
      </c>
      <c r="H17" s="28" t="str">
        <f t="shared" si="3"/>
        <v>C</v>
      </c>
      <c r="I17" s="36">
        <v>4</v>
      </c>
      <c r="J17" s="28" t="str">
        <f t="shared" si="4"/>
        <v>Memilki kemampuan dalam menganalisis konsep  akuntansi perusahaan dagang, dan siklus akuntansi perusahaan dagang, menjelaskan proses pembukuan akuntansi perusahaan jasa, namun perlu pengkkatan pemahaman jurnal penyesuaian dan kertas kerja serta laporan keuangan</v>
      </c>
      <c r="K17" s="28">
        <f t="shared" si="5"/>
        <v>70</v>
      </c>
      <c r="L17" s="28" t="str">
        <f t="shared" si="6"/>
        <v>C</v>
      </c>
      <c r="M17" s="28">
        <f t="shared" si="7"/>
        <v>70</v>
      </c>
      <c r="N17" s="28" t="str">
        <f t="shared" si="8"/>
        <v>C</v>
      </c>
      <c r="O17" s="36">
        <v>3</v>
      </c>
      <c r="P17" s="28" t="str">
        <f t="shared" si="9"/>
        <v>Sangat terampil dalam menyusun laporan keuangan perusahaan dagang, namun perlu peningkatan dalam menyusun jurnal penyesuaian dan kertas kerja</v>
      </c>
      <c r="Q17" s="39"/>
      <c r="R17" s="39" t="s">
        <v>9</v>
      </c>
      <c r="S17" s="18"/>
      <c r="T17" s="1">
        <v>74</v>
      </c>
      <c r="U17" s="1">
        <v>66</v>
      </c>
      <c r="V17" s="1"/>
      <c r="W17" s="1"/>
      <c r="X17" s="1"/>
      <c r="Y17" s="1"/>
      <c r="Z17" s="1"/>
      <c r="AA17" s="1"/>
      <c r="AB17" s="1"/>
      <c r="AC17" s="1"/>
      <c r="AD17" s="1"/>
      <c r="AE17" s="18"/>
      <c r="AF17" s="1">
        <v>70</v>
      </c>
      <c r="AG17" s="1">
        <v>70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76</v>
      </c>
      <c r="FI17" s="76" t="s">
        <v>77</v>
      </c>
      <c r="FJ17" s="77">
        <v>35783</v>
      </c>
      <c r="FK17" s="77">
        <v>35793</v>
      </c>
    </row>
    <row r="18" spans="1:167" x14ac:dyDescent="0.25">
      <c r="A18" s="19">
        <v>8</v>
      </c>
      <c r="B18" s="19">
        <v>94769</v>
      </c>
      <c r="C18" s="19" t="s">
        <v>172</v>
      </c>
      <c r="D18" s="18"/>
      <c r="E18" s="28">
        <f t="shared" si="0"/>
        <v>84</v>
      </c>
      <c r="F18" s="28" t="str">
        <f t="shared" si="1"/>
        <v>B</v>
      </c>
      <c r="G18" s="28">
        <f t="shared" si="2"/>
        <v>84</v>
      </c>
      <c r="H18" s="28" t="str">
        <f t="shared" si="3"/>
        <v>B</v>
      </c>
      <c r="I18" s="36">
        <v>2</v>
      </c>
      <c r="J18" s="28" t="str">
        <f t="shared" si="4"/>
        <v>Memilki kemampuan dalam menganalisis konsep  akuntansi perusahaan dagang , dan siklus akuntansi perusahaan dagang, menjelaskan proses pembukuan akuntansi perusahaan jasa, namun perlu pengkkatan pemahaman jurnal penyesuaian</v>
      </c>
      <c r="K18" s="28">
        <f t="shared" si="5"/>
        <v>81</v>
      </c>
      <c r="L18" s="28" t="str">
        <f t="shared" si="6"/>
        <v>B</v>
      </c>
      <c r="M18" s="28">
        <f t="shared" si="7"/>
        <v>81</v>
      </c>
      <c r="N18" s="28" t="str">
        <f t="shared" si="8"/>
        <v>B</v>
      </c>
      <c r="O18" s="36">
        <v>2</v>
      </c>
      <c r="P18" s="28" t="str">
        <f t="shared" si="9"/>
        <v>Sangat terampil dalam menyusun laporan keuangan perusahaan dagang, namun perlu peningkatan dalam menyusun jurnal penyesuaian</v>
      </c>
      <c r="Q18" s="39"/>
      <c r="R18" s="39" t="s">
        <v>8</v>
      </c>
      <c r="S18" s="18"/>
      <c r="T18" s="1">
        <v>86</v>
      </c>
      <c r="U18" s="1">
        <v>82</v>
      </c>
      <c r="V18" s="1"/>
      <c r="W18" s="1"/>
      <c r="X18" s="1"/>
      <c r="Y18" s="1"/>
      <c r="Z18" s="1"/>
      <c r="AA18" s="1"/>
      <c r="AB18" s="1"/>
      <c r="AC18" s="1"/>
      <c r="AD18" s="1"/>
      <c r="AE18" s="18"/>
      <c r="AF18" s="1">
        <v>80</v>
      </c>
      <c r="AG18" s="1">
        <v>82</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94783</v>
      </c>
      <c r="C19" s="19" t="s">
        <v>173</v>
      </c>
      <c r="D19" s="18"/>
      <c r="E19" s="28">
        <f t="shared" si="0"/>
        <v>70</v>
      </c>
      <c r="F19" s="28" t="str">
        <f t="shared" si="1"/>
        <v>C</v>
      </c>
      <c r="G19" s="28">
        <f t="shared" si="2"/>
        <v>70</v>
      </c>
      <c r="H19" s="28" t="str">
        <f t="shared" si="3"/>
        <v>C</v>
      </c>
      <c r="I19" s="36">
        <v>4</v>
      </c>
      <c r="J19" s="28" t="str">
        <f t="shared" si="4"/>
        <v>Memilki kemampuan dalam menganalisis konsep  akuntansi perusahaan dagang, dan siklus akuntansi perusahaan dagang, menjelaskan proses pembukuan akuntansi perusahaan jasa, namun perlu pengkkatan pemahaman jurnal penyesuaian dan kertas kerja serta laporan keuangan</v>
      </c>
      <c r="K19" s="28">
        <f t="shared" si="5"/>
        <v>70</v>
      </c>
      <c r="L19" s="28" t="str">
        <f t="shared" si="6"/>
        <v>C</v>
      </c>
      <c r="M19" s="28">
        <f t="shared" si="7"/>
        <v>70</v>
      </c>
      <c r="N19" s="28" t="str">
        <f t="shared" si="8"/>
        <v>C</v>
      </c>
      <c r="O19" s="36">
        <v>3</v>
      </c>
      <c r="P19" s="28" t="str">
        <f t="shared" si="9"/>
        <v>Sangat terampil dalam menyusun laporan keuangan perusahaan dagang, namun perlu peningkatan dalam menyusun jurnal penyesuaian dan kertas kerja</v>
      </c>
      <c r="Q19" s="39"/>
      <c r="R19" s="39" t="s">
        <v>9</v>
      </c>
      <c r="S19" s="18"/>
      <c r="T19" s="1">
        <v>76</v>
      </c>
      <c r="U19" s="1">
        <v>64</v>
      </c>
      <c r="V19" s="1"/>
      <c r="W19" s="1"/>
      <c r="X19" s="1"/>
      <c r="Y19" s="1"/>
      <c r="Z19" s="1"/>
      <c r="AA19" s="1"/>
      <c r="AB19" s="1"/>
      <c r="AC19" s="1"/>
      <c r="AD19" s="1"/>
      <c r="AE19" s="18"/>
      <c r="AF19" s="1">
        <v>70</v>
      </c>
      <c r="AG19" s="1">
        <v>70</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t="s">
        <v>80</v>
      </c>
      <c r="FI19" s="76" t="s">
        <v>81</v>
      </c>
      <c r="FJ19" s="77">
        <v>35784</v>
      </c>
      <c r="FK19" s="77">
        <v>35794</v>
      </c>
    </row>
    <row r="20" spans="1:167" x14ac:dyDescent="0.25">
      <c r="A20" s="19">
        <v>10</v>
      </c>
      <c r="B20" s="19">
        <v>94797</v>
      </c>
      <c r="C20" s="19" t="s">
        <v>174</v>
      </c>
      <c r="D20" s="18"/>
      <c r="E20" s="28">
        <f t="shared" si="0"/>
        <v>86</v>
      </c>
      <c r="F20" s="28" t="str">
        <f t="shared" si="1"/>
        <v>A</v>
      </c>
      <c r="G20" s="28">
        <f t="shared" si="2"/>
        <v>86</v>
      </c>
      <c r="H20" s="28" t="str">
        <f t="shared" si="3"/>
        <v>A</v>
      </c>
      <c r="I20" s="36">
        <v>1</v>
      </c>
      <c r="J20" s="28" t="str">
        <f t="shared" si="4"/>
        <v>Memilki kemampuan dalam menganalisis konsep  akuntansi perusahaan dagang , dan siklus akuntansi perusahaan dagang, menjelaskan proses pembukuan akuntansi perusahaan jasa</v>
      </c>
      <c r="K20" s="28">
        <f t="shared" si="5"/>
        <v>87</v>
      </c>
      <c r="L20" s="28" t="str">
        <f t="shared" si="6"/>
        <v>A</v>
      </c>
      <c r="M20" s="28">
        <f t="shared" si="7"/>
        <v>87</v>
      </c>
      <c r="N20" s="28" t="str">
        <f t="shared" si="8"/>
        <v>A</v>
      </c>
      <c r="O20" s="36">
        <v>1</v>
      </c>
      <c r="P20" s="28" t="str">
        <f t="shared" si="9"/>
        <v>Sangat terampil dalam menyusun laporan keuangan perusahaan dagang</v>
      </c>
      <c r="Q20" s="39"/>
      <c r="R20" s="39" t="s">
        <v>8</v>
      </c>
      <c r="S20" s="18"/>
      <c r="T20" s="1">
        <v>84</v>
      </c>
      <c r="U20" s="1">
        <v>88</v>
      </c>
      <c r="V20" s="1"/>
      <c r="W20" s="1"/>
      <c r="X20" s="1"/>
      <c r="Y20" s="1"/>
      <c r="Z20" s="1"/>
      <c r="AA20" s="1"/>
      <c r="AB20" s="1"/>
      <c r="AC20" s="1"/>
      <c r="AD20" s="1"/>
      <c r="AE20" s="18"/>
      <c r="AF20" s="1">
        <v>86</v>
      </c>
      <c r="AG20" s="1">
        <v>88</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95119</v>
      </c>
      <c r="C21" s="19" t="s">
        <v>175</v>
      </c>
      <c r="D21" s="18"/>
      <c r="E21" s="28">
        <f t="shared" si="0"/>
        <v>72</v>
      </c>
      <c r="F21" s="28" t="str">
        <f t="shared" si="1"/>
        <v>C</v>
      </c>
      <c r="G21" s="28">
        <f t="shared" si="2"/>
        <v>72</v>
      </c>
      <c r="H21" s="28" t="str">
        <f t="shared" si="3"/>
        <v>C</v>
      </c>
      <c r="I21" s="36">
        <v>3</v>
      </c>
      <c r="J21" s="28" t="str">
        <f t="shared" si="4"/>
        <v>Memilki kemampuan dalam menganalisis konsep  akuntansi perusahaan dagang , dan siklus akuntansi perusahaan dagang, menjelaskan proses pembukuan akuntansi perusahaan jasa, namun perlu pengkkatan pemahaman jurnal penyesuaian dan kertas kerja</v>
      </c>
      <c r="K21" s="28">
        <f t="shared" si="5"/>
        <v>73</v>
      </c>
      <c r="L21" s="28" t="str">
        <f t="shared" si="6"/>
        <v>C</v>
      </c>
      <c r="M21" s="28">
        <f t="shared" si="7"/>
        <v>73</v>
      </c>
      <c r="N21" s="28" t="str">
        <f t="shared" si="8"/>
        <v>C</v>
      </c>
      <c r="O21" s="36">
        <v>3</v>
      </c>
      <c r="P21" s="28" t="str">
        <f t="shared" si="9"/>
        <v>Sangat terampil dalam menyusun laporan keuangan perusahaan dagang, namun perlu peningkatan dalam menyusun jurnal penyesuaian dan kertas kerja</v>
      </c>
      <c r="Q21" s="39"/>
      <c r="R21" s="39" t="s">
        <v>9</v>
      </c>
      <c r="S21" s="18"/>
      <c r="T21" s="1">
        <v>74</v>
      </c>
      <c r="U21" s="1">
        <v>70</v>
      </c>
      <c r="V21" s="1"/>
      <c r="W21" s="1"/>
      <c r="X21" s="1"/>
      <c r="Y21" s="1"/>
      <c r="Z21" s="1"/>
      <c r="AA21" s="1"/>
      <c r="AB21" s="1"/>
      <c r="AC21" s="1"/>
      <c r="AD21" s="1"/>
      <c r="AE21" s="18"/>
      <c r="AF21" s="1">
        <v>72</v>
      </c>
      <c r="AG21" s="1">
        <v>74</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35785</v>
      </c>
      <c r="FK21" s="77">
        <v>35795</v>
      </c>
    </row>
    <row r="22" spans="1:167" x14ac:dyDescent="0.25">
      <c r="A22" s="19">
        <v>12</v>
      </c>
      <c r="B22" s="19">
        <v>94811</v>
      </c>
      <c r="C22" s="19" t="s">
        <v>176</v>
      </c>
      <c r="D22" s="18"/>
      <c r="E22" s="28">
        <f t="shared" si="0"/>
        <v>87</v>
      </c>
      <c r="F22" s="28" t="str">
        <f t="shared" si="1"/>
        <v>A</v>
      </c>
      <c r="G22" s="28">
        <f t="shared" si="2"/>
        <v>87</v>
      </c>
      <c r="H22" s="28" t="str">
        <f t="shared" si="3"/>
        <v>A</v>
      </c>
      <c r="I22" s="36">
        <v>1</v>
      </c>
      <c r="J22" s="28" t="str">
        <f t="shared" si="4"/>
        <v>Memilki kemampuan dalam menganalisis konsep  akuntansi perusahaan dagang , dan siklus akuntansi perusahaan dagang, menjelaskan proses pembukuan akuntansi perusahaan jasa</v>
      </c>
      <c r="K22" s="28">
        <f t="shared" si="5"/>
        <v>87</v>
      </c>
      <c r="L22" s="28" t="str">
        <f t="shared" si="6"/>
        <v>A</v>
      </c>
      <c r="M22" s="28">
        <f t="shared" si="7"/>
        <v>87</v>
      </c>
      <c r="N22" s="28" t="str">
        <f t="shared" si="8"/>
        <v>A</v>
      </c>
      <c r="O22" s="36">
        <v>1</v>
      </c>
      <c r="P22" s="28" t="str">
        <f t="shared" si="9"/>
        <v>Sangat terampil dalam menyusun laporan keuangan perusahaan dagang</v>
      </c>
      <c r="Q22" s="39"/>
      <c r="R22" s="39" t="s">
        <v>8</v>
      </c>
      <c r="S22" s="18"/>
      <c r="T22" s="1">
        <v>84</v>
      </c>
      <c r="U22" s="1">
        <v>90</v>
      </c>
      <c r="V22" s="1"/>
      <c r="W22" s="1"/>
      <c r="X22" s="1"/>
      <c r="Y22" s="1"/>
      <c r="Z22" s="1"/>
      <c r="AA22" s="1"/>
      <c r="AB22" s="1"/>
      <c r="AC22" s="1"/>
      <c r="AD22" s="1"/>
      <c r="AE22" s="18"/>
      <c r="AF22" s="1">
        <v>86</v>
      </c>
      <c r="AG22" s="1">
        <v>88</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94825</v>
      </c>
      <c r="C23" s="19" t="s">
        <v>177</v>
      </c>
      <c r="D23" s="18"/>
      <c r="E23" s="28">
        <f t="shared" si="0"/>
        <v>82</v>
      </c>
      <c r="F23" s="28" t="str">
        <f t="shared" si="1"/>
        <v>B</v>
      </c>
      <c r="G23" s="28">
        <f t="shared" si="2"/>
        <v>82</v>
      </c>
      <c r="H23" s="28" t="str">
        <f t="shared" si="3"/>
        <v>B</v>
      </c>
      <c r="I23" s="36">
        <v>2</v>
      </c>
      <c r="J23" s="28" t="str">
        <f t="shared" si="4"/>
        <v>Memilki kemampuan dalam menganalisis konsep  akuntansi perusahaan dagang , dan siklus akuntansi perusahaan dagang, menjelaskan proses pembukuan akuntansi perusahaan jasa, namun perlu pengkkatan pemahaman jurnal penyesuaian</v>
      </c>
      <c r="K23" s="28">
        <f t="shared" si="5"/>
        <v>84</v>
      </c>
      <c r="L23" s="28" t="str">
        <f t="shared" si="6"/>
        <v>B</v>
      </c>
      <c r="M23" s="28">
        <f t="shared" si="7"/>
        <v>84</v>
      </c>
      <c r="N23" s="28" t="str">
        <f t="shared" si="8"/>
        <v>B</v>
      </c>
      <c r="O23" s="36">
        <v>2</v>
      </c>
      <c r="P23" s="28" t="str">
        <f t="shared" si="9"/>
        <v>Sangat terampil dalam menyusun laporan keuangan perusahaan dagang, namun perlu peningkatan dalam menyusun jurnal penyesuaian</v>
      </c>
      <c r="Q23" s="39"/>
      <c r="R23" s="39" t="s">
        <v>8</v>
      </c>
      <c r="S23" s="18"/>
      <c r="T23" s="1">
        <v>84</v>
      </c>
      <c r="U23" s="1">
        <v>80</v>
      </c>
      <c r="V23" s="1"/>
      <c r="W23" s="1"/>
      <c r="X23" s="1"/>
      <c r="Y23" s="1"/>
      <c r="Z23" s="1"/>
      <c r="AA23" s="1"/>
      <c r="AB23" s="1"/>
      <c r="AC23" s="1"/>
      <c r="AD23" s="1"/>
      <c r="AE23" s="18"/>
      <c r="AF23" s="1">
        <v>84</v>
      </c>
      <c r="AG23" s="1">
        <v>84</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35786</v>
      </c>
      <c r="FK23" s="77">
        <v>35796</v>
      </c>
    </row>
    <row r="24" spans="1:167" x14ac:dyDescent="0.25">
      <c r="A24" s="19">
        <v>14</v>
      </c>
      <c r="B24" s="19">
        <v>94839</v>
      </c>
      <c r="C24" s="19" t="s">
        <v>178</v>
      </c>
      <c r="D24" s="18"/>
      <c r="E24" s="28">
        <f t="shared" si="0"/>
        <v>78</v>
      </c>
      <c r="F24" s="28" t="str">
        <f t="shared" si="1"/>
        <v>B</v>
      </c>
      <c r="G24" s="28">
        <f t="shared" si="2"/>
        <v>78</v>
      </c>
      <c r="H24" s="28" t="str">
        <f t="shared" si="3"/>
        <v>B</v>
      </c>
      <c r="I24" s="36">
        <v>2</v>
      </c>
      <c r="J24" s="28" t="str">
        <f t="shared" si="4"/>
        <v>Memilki kemampuan dalam menganalisis konsep  akuntansi perusahaan dagang , dan siklus akuntansi perusahaan dagang, menjelaskan proses pembukuan akuntansi perusahaan jasa, namun perlu pengkkatan pemahaman jurnal penyesuaian</v>
      </c>
      <c r="K24" s="28">
        <f t="shared" si="5"/>
        <v>79</v>
      </c>
      <c r="L24" s="28" t="str">
        <f t="shared" si="6"/>
        <v>B</v>
      </c>
      <c r="M24" s="28">
        <f t="shared" si="7"/>
        <v>79</v>
      </c>
      <c r="N24" s="28" t="str">
        <f t="shared" si="8"/>
        <v>B</v>
      </c>
      <c r="O24" s="36">
        <v>2</v>
      </c>
      <c r="P24" s="28" t="str">
        <f t="shared" si="9"/>
        <v>Sangat terampil dalam menyusun laporan keuangan perusahaan dagang, namun perlu peningkatan dalam menyusun jurnal penyesuaian</v>
      </c>
      <c r="Q24" s="39"/>
      <c r="R24" s="39" t="s">
        <v>9</v>
      </c>
      <c r="S24" s="18"/>
      <c r="T24" s="1">
        <v>76</v>
      </c>
      <c r="U24" s="1">
        <v>80</v>
      </c>
      <c r="V24" s="1"/>
      <c r="W24" s="1"/>
      <c r="X24" s="1"/>
      <c r="Y24" s="1"/>
      <c r="Z24" s="1"/>
      <c r="AA24" s="1"/>
      <c r="AB24" s="1"/>
      <c r="AC24" s="1"/>
      <c r="AD24" s="1"/>
      <c r="AE24" s="18"/>
      <c r="AF24" s="1">
        <v>78</v>
      </c>
      <c r="AG24" s="1">
        <v>80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100115</v>
      </c>
      <c r="C25" s="19" t="s">
        <v>179</v>
      </c>
      <c r="D25" s="18"/>
      <c r="E25" s="28">
        <f t="shared" si="0"/>
        <v>82</v>
      </c>
      <c r="F25" s="28" t="str">
        <f t="shared" si="1"/>
        <v>B</v>
      </c>
      <c r="G25" s="28">
        <f t="shared" si="2"/>
        <v>82</v>
      </c>
      <c r="H25" s="28" t="str">
        <f t="shared" si="3"/>
        <v>B</v>
      </c>
      <c r="I25" s="36">
        <v>2</v>
      </c>
      <c r="J25" s="28" t="str">
        <f t="shared" si="4"/>
        <v>Memilki kemampuan dalam menganalisis konsep  akuntansi perusahaan dagang , dan siklus akuntansi perusahaan dagang, menjelaskan proses pembukuan akuntansi perusahaan jasa, namun perlu pengkkatan pemahaman jurnal penyesuaian</v>
      </c>
      <c r="K25" s="28">
        <f t="shared" si="5"/>
        <v>83</v>
      </c>
      <c r="L25" s="28" t="str">
        <f t="shared" si="6"/>
        <v>B</v>
      </c>
      <c r="M25" s="28">
        <f t="shared" si="7"/>
        <v>83</v>
      </c>
      <c r="N25" s="28" t="str">
        <f t="shared" si="8"/>
        <v>B</v>
      </c>
      <c r="O25" s="36">
        <v>2</v>
      </c>
      <c r="P25" s="28" t="str">
        <f t="shared" si="9"/>
        <v>Sangat terampil dalam menyusun laporan keuangan perusahaan dagang, namun perlu peningkatan dalam menyusun jurnal penyesuaian</v>
      </c>
      <c r="Q25" s="39"/>
      <c r="R25" s="39" t="s">
        <v>9</v>
      </c>
      <c r="S25" s="18"/>
      <c r="T25" s="1">
        <v>80</v>
      </c>
      <c r="U25" s="1">
        <v>84</v>
      </c>
      <c r="V25" s="1"/>
      <c r="W25" s="1"/>
      <c r="X25" s="1"/>
      <c r="Y25" s="1"/>
      <c r="Z25" s="1"/>
      <c r="AA25" s="1"/>
      <c r="AB25" s="1"/>
      <c r="AC25" s="1"/>
      <c r="AD25" s="1"/>
      <c r="AE25" s="18"/>
      <c r="AF25" s="1">
        <v>84</v>
      </c>
      <c r="AG25" s="1">
        <v>82</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88</v>
      </c>
      <c r="FD25" s="46"/>
      <c r="FE25" s="46"/>
      <c r="FG25" s="74">
        <v>7</v>
      </c>
      <c r="FH25" s="76"/>
      <c r="FI25" s="76"/>
      <c r="FJ25" s="77">
        <v>35787</v>
      </c>
      <c r="FK25" s="77">
        <v>35797</v>
      </c>
    </row>
    <row r="26" spans="1:167" x14ac:dyDescent="0.25">
      <c r="A26" s="19">
        <v>16</v>
      </c>
      <c r="B26" s="19">
        <v>94853</v>
      </c>
      <c r="C26" s="19" t="s">
        <v>180</v>
      </c>
      <c r="D26" s="18"/>
      <c r="E26" s="28">
        <f t="shared" si="0"/>
        <v>78</v>
      </c>
      <c r="F26" s="28" t="str">
        <f t="shared" si="1"/>
        <v>B</v>
      </c>
      <c r="G26" s="28">
        <f t="shared" si="2"/>
        <v>78</v>
      </c>
      <c r="H26" s="28" t="str">
        <f t="shared" si="3"/>
        <v>B</v>
      </c>
      <c r="I26" s="36">
        <v>2</v>
      </c>
      <c r="J26" s="28" t="str">
        <f t="shared" si="4"/>
        <v>Memilki kemampuan dalam menganalisis konsep  akuntansi perusahaan dagang , dan siklus akuntansi perusahaan dagang, menjelaskan proses pembukuan akuntansi perusahaan jasa, namun perlu pengkkatan pemahaman jurnal penyesuaian</v>
      </c>
      <c r="K26" s="28">
        <f t="shared" si="5"/>
        <v>82</v>
      </c>
      <c r="L26" s="28" t="str">
        <f t="shared" si="6"/>
        <v>B</v>
      </c>
      <c r="M26" s="28">
        <f t="shared" si="7"/>
        <v>82</v>
      </c>
      <c r="N26" s="28" t="str">
        <f t="shared" si="8"/>
        <v>B</v>
      </c>
      <c r="O26" s="36">
        <v>2</v>
      </c>
      <c r="P26" s="28" t="str">
        <f t="shared" si="9"/>
        <v>Sangat terampil dalam menyusun laporan keuangan perusahaan dagang, namun perlu peningkatan dalam menyusun jurnal penyesuaian</v>
      </c>
      <c r="Q26" s="39"/>
      <c r="R26" s="39" t="s">
        <v>9</v>
      </c>
      <c r="S26" s="18"/>
      <c r="T26" s="1">
        <v>76</v>
      </c>
      <c r="U26" s="1">
        <v>80</v>
      </c>
      <c r="V26" s="1"/>
      <c r="W26" s="1"/>
      <c r="X26" s="1"/>
      <c r="Y26" s="1"/>
      <c r="Z26" s="1"/>
      <c r="AA26" s="1"/>
      <c r="AB26" s="1"/>
      <c r="AC26" s="1"/>
      <c r="AD26" s="1"/>
      <c r="AE26" s="18"/>
      <c r="AF26" s="1">
        <v>80</v>
      </c>
      <c r="AG26" s="1">
        <v>84</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94867</v>
      </c>
      <c r="C27" s="19" t="s">
        <v>181</v>
      </c>
      <c r="D27" s="18"/>
      <c r="E27" s="28">
        <f t="shared" si="0"/>
        <v>93</v>
      </c>
      <c r="F27" s="28" t="str">
        <f t="shared" si="1"/>
        <v>A</v>
      </c>
      <c r="G27" s="28">
        <f t="shared" si="2"/>
        <v>93</v>
      </c>
      <c r="H27" s="28" t="str">
        <f t="shared" si="3"/>
        <v>A</v>
      </c>
      <c r="I27" s="36">
        <v>1</v>
      </c>
      <c r="J27" s="28" t="str">
        <f t="shared" si="4"/>
        <v>Memilki kemampuan dalam menganalisis konsep  akuntansi perusahaan dagang , dan siklus akuntansi perusahaan dagang, menjelaskan proses pembukuan akuntansi perusahaan jasa</v>
      </c>
      <c r="K27" s="28">
        <f t="shared" si="5"/>
        <v>94</v>
      </c>
      <c r="L27" s="28" t="str">
        <f t="shared" si="6"/>
        <v>A</v>
      </c>
      <c r="M27" s="28">
        <f t="shared" si="7"/>
        <v>94</v>
      </c>
      <c r="N27" s="28" t="str">
        <f t="shared" si="8"/>
        <v>A</v>
      </c>
      <c r="O27" s="36">
        <v>1</v>
      </c>
      <c r="P27" s="28" t="str">
        <f t="shared" si="9"/>
        <v>Sangat terampil dalam menyusun laporan keuangan perusahaan dagang</v>
      </c>
      <c r="Q27" s="39"/>
      <c r="R27" s="39" t="s">
        <v>8</v>
      </c>
      <c r="S27" s="18"/>
      <c r="T27" s="1">
        <v>90</v>
      </c>
      <c r="U27" s="1">
        <v>96</v>
      </c>
      <c r="V27" s="1"/>
      <c r="W27" s="1"/>
      <c r="X27" s="1"/>
      <c r="Y27" s="1"/>
      <c r="Z27" s="1"/>
      <c r="AA27" s="1"/>
      <c r="AB27" s="1"/>
      <c r="AC27" s="1"/>
      <c r="AD27" s="1"/>
      <c r="AE27" s="18"/>
      <c r="AF27" s="1">
        <v>94</v>
      </c>
      <c r="AG27" s="1">
        <v>94</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35788</v>
      </c>
      <c r="FK27" s="77">
        <v>35798</v>
      </c>
    </row>
    <row r="28" spans="1:167" x14ac:dyDescent="0.25">
      <c r="A28" s="19">
        <v>18</v>
      </c>
      <c r="B28" s="19">
        <v>95203</v>
      </c>
      <c r="C28" s="19" t="s">
        <v>182</v>
      </c>
      <c r="D28" s="18"/>
      <c r="E28" s="28">
        <f t="shared" si="0"/>
        <v>78</v>
      </c>
      <c r="F28" s="28" t="str">
        <f t="shared" si="1"/>
        <v>B</v>
      </c>
      <c r="G28" s="28">
        <f t="shared" si="2"/>
        <v>78</v>
      </c>
      <c r="H28" s="28" t="str">
        <f t="shared" si="3"/>
        <v>B</v>
      </c>
      <c r="I28" s="36">
        <v>2</v>
      </c>
      <c r="J28" s="28" t="str">
        <f t="shared" si="4"/>
        <v>Memilki kemampuan dalam menganalisis konsep  akuntansi perusahaan dagang , dan siklus akuntansi perusahaan dagang, menjelaskan proses pembukuan akuntansi perusahaan jasa, namun perlu pengkkatan pemahaman jurnal penyesuaian</v>
      </c>
      <c r="K28" s="28">
        <f t="shared" si="5"/>
        <v>81</v>
      </c>
      <c r="L28" s="28" t="str">
        <f t="shared" si="6"/>
        <v>B</v>
      </c>
      <c r="M28" s="28">
        <f t="shared" si="7"/>
        <v>81</v>
      </c>
      <c r="N28" s="28" t="str">
        <f t="shared" si="8"/>
        <v>B</v>
      </c>
      <c r="O28" s="36">
        <v>2</v>
      </c>
      <c r="P28" s="28" t="str">
        <f t="shared" si="9"/>
        <v>Sangat terampil dalam menyusun laporan keuangan perusahaan dagang, namun perlu peningkatan dalam menyusun jurnal penyesuaian</v>
      </c>
      <c r="Q28" s="39"/>
      <c r="R28" s="39" t="s">
        <v>9</v>
      </c>
      <c r="S28" s="18"/>
      <c r="T28" s="1">
        <v>76</v>
      </c>
      <c r="U28" s="1">
        <v>80</v>
      </c>
      <c r="V28" s="1"/>
      <c r="W28" s="1"/>
      <c r="X28" s="1"/>
      <c r="Y28" s="1"/>
      <c r="Z28" s="1"/>
      <c r="AA28" s="1"/>
      <c r="AB28" s="1"/>
      <c r="AC28" s="1"/>
      <c r="AD28" s="1"/>
      <c r="AE28" s="18"/>
      <c r="AF28" s="1">
        <v>80</v>
      </c>
      <c r="AG28" s="1">
        <v>82</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94881</v>
      </c>
      <c r="C29" s="19" t="s">
        <v>183</v>
      </c>
      <c r="D29" s="18"/>
      <c r="E29" s="28">
        <f t="shared" si="0"/>
        <v>78</v>
      </c>
      <c r="F29" s="28" t="str">
        <f t="shared" si="1"/>
        <v>B</v>
      </c>
      <c r="G29" s="28">
        <f t="shared" si="2"/>
        <v>78</v>
      </c>
      <c r="H29" s="28" t="str">
        <f t="shared" si="3"/>
        <v>B</v>
      </c>
      <c r="I29" s="36">
        <v>2</v>
      </c>
      <c r="J29" s="28" t="str">
        <f t="shared" si="4"/>
        <v>Memilki kemampuan dalam menganalisis konsep  akuntansi perusahaan dagang , dan siklus akuntansi perusahaan dagang, menjelaskan proses pembukuan akuntansi perusahaan jasa, namun perlu pengkkatan pemahaman jurnal penyesuaian</v>
      </c>
      <c r="K29" s="28">
        <f t="shared" si="5"/>
        <v>81</v>
      </c>
      <c r="L29" s="28" t="str">
        <f t="shared" si="6"/>
        <v>B</v>
      </c>
      <c r="M29" s="28">
        <f t="shared" si="7"/>
        <v>81</v>
      </c>
      <c r="N29" s="28" t="str">
        <f t="shared" si="8"/>
        <v>B</v>
      </c>
      <c r="O29" s="36">
        <v>2</v>
      </c>
      <c r="P29" s="28" t="str">
        <f t="shared" si="9"/>
        <v>Sangat terampil dalam menyusun laporan keuangan perusahaan dagang, namun perlu peningkatan dalam menyusun jurnal penyesuaian</v>
      </c>
      <c r="Q29" s="39"/>
      <c r="R29" s="39" t="s">
        <v>9</v>
      </c>
      <c r="S29" s="18"/>
      <c r="T29" s="1">
        <v>80</v>
      </c>
      <c r="U29" s="1">
        <v>76</v>
      </c>
      <c r="V29" s="1"/>
      <c r="W29" s="1"/>
      <c r="X29" s="1"/>
      <c r="Y29" s="1"/>
      <c r="Z29" s="1"/>
      <c r="AA29" s="1"/>
      <c r="AB29" s="1"/>
      <c r="AC29" s="1"/>
      <c r="AD29" s="1"/>
      <c r="AE29" s="18"/>
      <c r="AF29" s="1">
        <v>80</v>
      </c>
      <c r="AG29" s="1">
        <v>82</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35789</v>
      </c>
      <c r="FK29" s="77">
        <v>35799</v>
      </c>
    </row>
    <row r="30" spans="1:167" x14ac:dyDescent="0.25">
      <c r="A30" s="19">
        <v>20</v>
      </c>
      <c r="B30" s="19">
        <v>94895</v>
      </c>
      <c r="C30" s="19" t="s">
        <v>184</v>
      </c>
      <c r="D30" s="18"/>
      <c r="E30" s="28">
        <f t="shared" si="0"/>
        <v>90</v>
      </c>
      <c r="F30" s="28" t="str">
        <f t="shared" si="1"/>
        <v>A</v>
      </c>
      <c r="G30" s="28">
        <f t="shared" si="2"/>
        <v>90</v>
      </c>
      <c r="H30" s="28" t="str">
        <f t="shared" si="3"/>
        <v>A</v>
      </c>
      <c r="I30" s="36">
        <v>1</v>
      </c>
      <c r="J30" s="28" t="str">
        <f t="shared" si="4"/>
        <v>Memilki kemampuan dalam menganalisis konsep  akuntansi perusahaan dagang , dan siklus akuntansi perusahaan dagang, menjelaskan proses pembukuan akuntansi perusahaan jasa</v>
      </c>
      <c r="K30" s="28">
        <f t="shared" si="5"/>
        <v>86</v>
      </c>
      <c r="L30" s="28" t="str">
        <f t="shared" si="6"/>
        <v>A</v>
      </c>
      <c r="M30" s="28">
        <f t="shared" si="7"/>
        <v>86</v>
      </c>
      <c r="N30" s="28" t="str">
        <f t="shared" si="8"/>
        <v>A</v>
      </c>
      <c r="O30" s="36">
        <v>1</v>
      </c>
      <c r="P30" s="28" t="str">
        <f t="shared" si="9"/>
        <v>Sangat terampil dalam menyusun laporan keuangan perusahaan dagang</v>
      </c>
      <c r="Q30" s="39"/>
      <c r="R30" s="39" t="s">
        <v>8</v>
      </c>
      <c r="S30" s="18"/>
      <c r="T30" s="1">
        <v>88</v>
      </c>
      <c r="U30" s="1">
        <v>92</v>
      </c>
      <c r="V30" s="1"/>
      <c r="W30" s="1"/>
      <c r="X30" s="1"/>
      <c r="Y30" s="1"/>
      <c r="Z30" s="1"/>
      <c r="AA30" s="1"/>
      <c r="AB30" s="1"/>
      <c r="AC30" s="1"/>
      <c r="AD30" s="1"/>
      <c r="AE30" s="18"/>
      <c r="AF30" s="1">
        <v>84</v>
      </c>
      <c r="AG30" s="1">
        <v>88</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94909</v>
      </c>
      <c r="C31" s="19" t="s">
        <v>185</v>
      </c>
      <c r="D31" s="18"/>
      <c r="E31" s="28">
        <f t="shared" si="0"/>
        <v>86</v>
      </c>
      <c r="F31" s="28" t="str">
        <f t="shared" si="1"/>
        <v>A</v>
      </c>
      <c r="G31" s="28">
        <f t="shared" si="2"/>
        <v>86</v>
      </c>
      <c r="H31" s="28" t="str">
        <f t="shared" si="3"/>
        <v>A</v>
      </c>
      <c r="I31" s="36">
        <v>1</v>
      </c>
      <c r="J31" s="28" t="str">
        <f t="shared" si="4"/>
        <v>Memilki kemampuan dalam menganalisis konsep  akuntansi perusahaan dagang , dan siklus akuntansi perusahaan dagang, menjelaskan proses pembukuan akuntansi perusahaan jasa</v>
      </c>
      <c r="K31" s="28">
        <f t="shared" si="5"/>
        <v>87</v>
      </c>
      <c r="L31" s="28" t="str">
        <f t="shared" si="6"/>
        <v>A</v>
      </c>
      <c r="M31" s="28">
        <f t="shared" si="7"/>
        <v>87</v>
      </c>
      <c r="N31" s="28" t="str">
        <f t="shared" si="8"/>
        <v>A</v>
      </c>
      <c r="O31" s="36">
        <v>1</v>
      </c>
      <c r="P31" s="28" t="str">
        <f t="shared" si="9"/>
        <v>Sangat terampil dalam menyusun laporan keuangan perusahaan dagang</v>
      </c>
      <c r="Q31" s="39"/>
      <c r="R31" s="39" t="s">
        <v>8</v>
      </c>
      <c r="S31" s="18"/>
      <c r="T31" s="1">
        <v>84</v>
      </c>
      <c r="U31" s="1">
        <v>88</v>
      </c>
      <c r="V31" s="1"/>
      <c r="W31" s="1"/>
      <c r="X31" s="1"/>
      <c r="Y31" s="1"/>
      <c r="Z31" s="1"/>
      <c r="AA31" s="1"/>
      <c r="AB31" s="1"/>
      <c r="AC31" s="1"/>
      <c r="AD31" s="1"/>
      <c r="AE31" s="18"/>
      <c r="AF31" s="1">
        <v>86</v>
      </c>
      <c r="AG31" s="1">
        <v>88</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35790</v>
      </c>
      <c r="FK31" s="77">
        <v>35800</v>
      </c>
    </row>
    <row r="32" spans="1:167" x14ac:dyDescent="0.25">
      <c r="A32" s="19">
        <v>22</v>
      </c>
      <c r="B32" s="19">
        <v>94923</v>
      </c>
      <c r="C32" s="19" t="s">
        <v>186</v>
      </c>
      <c r="D32" s="18"/>
      <c r="E32" s="28">
        <f t="shared" si="0"/>
        <v>84</v>
      </c>
      <c r="F32" s="28" t="str">
        <f t="shared" si="1"/>
        <v>B</v>
      </c>
      <c r="G32" s="28">
        <f t="shared" si="2"/>
        <v>84</v>
      </c>
      <c r="H32" s="28" t="str">
        <f t="shared" si="3"/>
        <v>B</v>
      </c>
      <c r="I32" s="36">
        <v>2</v>
      </c>
      <c r="J32" s="28" t="str">
        <f t="shared" si="4"/>
        <v>Memilki kemampuan dalam menganalisis konsep  akuntansi perusahaan dagang , dan siklus akuntansi perusahaan dagang, menjelaskan proses pembukuan akuntansi perusahaan jasa, namun perlu pengkkatan pemahaman jurnal penyesuaian</v>
      </c>
      <c r="K32" s="28">
        <f t="shared" si="5"/>
        <v>87</v>
      </c>
      <c r="L32" s="28" t="str">
        <f t="shared" si="6"/>
        <v>A</v>
      </c>
      <c r="M32" s="28">
        <f t="shared" si="7"/>
        <v>87</v>
      </c>
      <c r="N32" s="28" t="str">
        <f t="shared" si="8"/>
        <v>A</v>
      </c>
      <c r="O32" s="36">
        <v>1</v>
      </c>
      <c r="P32" s="28" t="str">
        <f t="shared" si="9"/>
        <v>Sangat terampil dalam menyusun laporan keuangan perusahaan dagang</v>
      </c>
      <c r="Q32" s="39"/>
      <c r="R32" s="39" t="s">
        <v>8</v>
      </c>
      <c r="S32" s="18"/>
      <c r="T32" s="1">
        <v>80</v>
      </c>
      <c r="U32" s="1">
        <v>88</v>
      </c>
      <c r="V32" s="1"/>
      <c r="W32" s="1"/>
      <c r="X32" s="1"/>
      <c r="Y32" s="1"/>
      <c r="Z32" s="1"/>
      <c r="AA32" s="1"/>
      <c r="AB32" s="1"/>
      <c r="AC32" s="1"/>
      <c r="AD32" s="1"/>
      <c r="AE32" s="18"/>
      <c r="AF32" s="1">
        <v>86</v>
      </c>
      <c r="AG32" s="1">
        <v>88</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94937</v>
      </c>
      <c r="C33" s="19" t="s">
        <v>187</v>
      </c>
      <c r="D33" s="18"/>
      <c r="E33" s="28">
        <f t="shared" si="0"/>
        <v>81</v>
      </c>
      <c r="F33" s="28" t="str">
        <f t="shared" si="1"/>
        <v>B</v>
      </c>
      <c r="G33" s="28">
        <f t="shared" si="2"/>
        <v>81</v>
      </c>
      <c r="H33" s="28" t="str">
        <f t="shared" si="3"/>
        <v>B</v>
      </c>
      <c r="I33" s="36">
        <v>2</v>
      </c>
      <c r="J33" s="28" t="str">
        <f t="shared" si="4"/>
        <v>Memilki kemampuan dalam menganalisis konsep  akuntansi perusahaan dagang , dan siklus akuntansi perusahaan dagang, menjelaskan proses pembukuan akuntansi perusahaan jasa, namun perlu pengkkatan pemahaman jurnal penyesuaian</v>
      </c>
      <c r="K33" s="28">
        <f t="shared" si="5"/>
        <v>83</v>
      </c>
      <c r="L33" s="28" t="str">
        <f t="shared" si="6"/>
        <v>B</v>
      </c>
      <c r="M33" s="28">
        <f t="shared" si="7"/>
        <v>83</v>
      </c>
      <c r="N33" s="28" t="str">
        <f t="shared" si="8"/>
        <v>B</v>
      </c>
      <c r="O33" s="36">
        <v>2</v>
      </c>
      <c r="P33" s="28" t="str">
        <f t="shared" si="9"/>
        <v>Sangat terampil dalam menyusun laporan keuangan perusahaan dagang, namun perlu peningkatan dalam menyusun jurnal penyesuaian</v>
      </c>
      <c r="Q33" s="39"/>
      <c r="R33" s="39" t="s">
        <v>8</v>
      </c>
      <c r="S33" s="18"/>
      <c r="T33" s="1">
        <v>78</v>
      </c>
      <c r="U33" s="1">
        <v>84</v>
      </c>
      <c r="V33" s="1"/>
      <c r="W33" s="1"/>
      <c r="X33" s="1"/>
      <c r="Y33" s="1"/>
      <c r="Z33" s="1"/>
      <c r="AA33" s="1"/>
      <c r="AB33" s="1"/>
      <c r="AC33" s="1"/>
      <c r="AD33" s="1"/>
      <c r="AE33" s="18"/>
      <c r="AF33" s="1">
        <v>82</v>
      </c>
      <c r="AG33" s="1">
        <v>84</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95133</v>
      </c>
      <c r="C34" s="19" t="s">
        <v>188</v>
      </c>
      <c r="D34" s="18"/>
      <c r="E34" s="28">
        <f t="shared" si="0"/>
        <v>82</v>
      </c>
      <c r="F34" s="28" t="str">
        <f t="shared" si="1"/>
        <v>B</v>
      </c>
      <c r="G34" s="28">
        <f t="shared" si="2"/>
        <v>82</v>
      </c>
      <c r="H34" s="28" t="str">
        <f t="shared" si="3"/>
        <v>B</v>
      </c>
      <c r="I34" s="36">
        <v>2</v>
      </c>
      <c r="J34" s="28" t="str">
        <f t="shared" si="4"/>
        <v>Memilki kemampuan dalam menganalisis konsep  akuntansi perusahaan dagang , dan siklus akuntansi perusahaan dagang, menjelaskan proses pembukuan akuntansi perusahaan jasa, namun perlu pengkkatan pemahaman jurnal penyesuaian</v>
      </c>
      <c r="K34" s="28">
        <f t="shared" si="5"/>
        <v>85</v>
      </c>
      <c r="L34" s="28" t="str">
        <f t="shared" si="6"/>
        <v>A</v>
      </c>
      <c r="M34" s="28">
        <f t="shared" si="7"/>
        <v>85</v>
      </c>
      <c r="N34" s="28" t="str">
        <f t="shared" si="8"/>
        <v>A</v>
      </c>
      <c r="O34" s="36">
        <v>1</v>
      </c>
      <c r="P34" s="28" t="str">
        <f t="shared" si="9"/>
        <v>Sangat terampil dalam menyusun laporan keuangan perusahaan dagang</v>
      </c>
      <c r="Q34" s="39"/>
      <c r="R34" s="39" t="s">
        <v>8</v>
      </c>
      <c r="S34" s="18"/>
      <c r="T34" s="1">
        <v>76</v>
      </c>
      <c r="U34" s="1">
        <v>88</v>
      </c>
      <c r="V34" s="1"/>
      <c r="W34" s="1"/>
      <c r="X34" s="1"/>
      <c r="Y34" s="1"/>
      <c r="Z34" s="1"/>
      <c r="AA34" s="1"/>
      <c r="AB34" s="1"/>
      <c r="AC34" s="1"/>
      <c r="AD34" s="1"/>
      <c r="AE34" s="18"/>
      <c r="AF34" s="1">
        <v>86</v>
      </c>
      <c r="AG34" s="1">
        <v>84</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94951</v>
      </c>
      <c r="C35" s="19" t="s">
        <v>189</v>
      </c>
      <c r="D35" s="18"/>
      <c r="E35" s="28">
        <f t="shared" si="0"/>
        <v>78</v>
      </c>
      <c r="F35" s="28" t="str">
        <f t="shared" si="1"/>
        <v>B</v>
      </c>
      <c r="G35" s="28">
        <f t="shared" si="2"/>
        <v>78</v>
      </c>
      <c r="H35" s="28" t="str">
        <f t="shared" si="3"/>
        <v>B</v>
      </c>
      <c r="I35" s="36">
        <v>2</v>
      </c>
      <c r="J35" s="28" t="str">
        <f t="shared" si="4"/>
        <v>Memilki kemampuan dalam menganalisis konsep  akuntansi perusahaan dagang , dan siklus akuntansi perusahaan dagang, menjelaskan proses pembukuan akuntansi perusahaan jasa, namun perlu pengkkatan pemahaman jurnal penyesuaian</v>
      </c>
      <c r="K35" s="28">
        <f t="shared" si="5"/>
        <v>81</v>
      </c>
      <c r="L35" s="28" t="str">
        <f t="shared" si="6"/>
        <v>B</v>
      </c>
      <c r="M35" s="28">
        <f t="shared" si="7"/>
        <v>81</v>
      </c>
      <c r="N35" s="28" t="str">
        <f t="shared" si="8"/>
        <v>B</v>
      </c>
      <c r="O35" s="36">
        <v>2</v>
      </c>
      <c r="P35" s="28" t="str">
        <f t="shared" si="9"/>
        <v>Sangat terampil dalam menyusun laporan keuangan perusahaan dagang, namun perlu peningkatan dalam menyusun jurnal penyesuaian</v>
      </c>
      <c r="Q35" s="39"/>
      <c r="R35" s="39" t="s">
        <v>9</v>
      </c>
      <c r="S35" s="18"/>
      <c r="T35" s="1">
        <v>80</v>
      </c>
      <c r="U35" s="1">
        <v>76</v>
      </c>
      <c r="V35" s="1"/>
      <c r="W35" s="1"/>
      <c r="X35" s="1"/>
      <c r="Y35" s="1"/>
      <c r="Z35" s="1"/>
      <c r="AA35" s="1"/>
      <c r="AB35" s="1"/>
      <c r="AC35" s="1"/>
      <c r="AD35" s="1"/>
      <c r="AE35" s="18"/>
      <c r="AF35" s="1">
        <v>80</v>
      </c>
      <c r="AG35" s="1">
        <v>82</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95272</v>
      </c>
      <c r="C36" s="19" t="s">
        <v>190</v>
      </c>
      <c r="D36" s="18"/>
      <c r="E36" s="28">
        <f t="shared" si="0"/>
        <v>70</v>
      </c>
      <c r="F36" s="28" t="str">
        <f t="shared" si="1"/>
        <v>C</v>
      </c>
      <c r="G36" s="28">
        <f t="shared" si="2"/>
        <v>70</v>
      </c>
      <c r="H36" s="28" t="str">
        <f t="shared" si="3"/>
        <v>C</v>
      </c>
      <c r="I36" s="36">
        <v>4</v>
      </c>
      <c r="J36" s="28" t="str">
        <f t="shared" si="4"/>
        <v>Memilki kemampuan dalam menganalisis konsep  akuntansi perusahaan dagang, dan siklus akuntansi perusahaan dagang, menjelaskan proses pembukuan akuntansi perusahaan jasa, namun perlu pengkkatan pemahaman jurnal penyesuaian dan kertas kerja serta laporan keuangan</v>
      </c>
      <c r="K36" s="28">
        <f t="shared" si="5"/>
        <v>70</v>
      </c>
      <c r="L36" s="28" t="str">
        <f t="shared" si="6"/>
        <v>C</v>
      </c>
      <c r="M36" s="28">
        <f t="shared" si="7"/>
        <v>70</v>
      </c>
      <c r="N36" s="28" t="str">
        <f t="shared" si="8"/>
        <v>C</v>
      </c>
      <c r="O36" s="36">
        <v>3</v>
      </c>
      <c r="P36" s="28" t="str">
        <f t="shared" si="9"/>
        <v>Sangat terampil dalam menyusun laporan keuangan perusahaan dagang, namun perlu peningkatan dalam menyusun jurnal penyesuaian dan kertas kerja</v>
      </c>
      <c r="Q36" s="39"/>
      <c r="R36" s="39" t="s">
        <v>9</v>
      </c>
      <c r="S36" s="18"/>
      <c r="T36" s="1">
        <v>76</v>
      </c>
      <c r="U36" s="1">
        <v>64</v>
      </c>
      <c r="V36" s="1"/>
      <c r="W36" s="1"/>
      <c r="X36" s="1"/>
      <c r="Y36" s="1"/>
      <c r="Z36" s="1"/>
      <c r="AA36" s="1"/>
      <c r="AB36" s="1"/>
      <c r="AC36" s="1"/>
      <c r="AD36" s="1"/>
      <c r="AE36" s="18"/>
      <c r="AF36" s="1">
        <v>70</v>
      </c>
      <c r="AG36" s="1">
        <v>70</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94965</v>
      </c>
      <c r="C37" s="19" t="s">
        <v>191</v>
      </c>
      <c r="D37" s="18"/>
      <c r="E37" s="28">
        <f t="shared" si="0"/>
        <v>84</v>
      </c>
      <c r="F37" s="28" t="str">
        <f t="shared" si="1"/>
        <v>B</v>
      </c>
      <c r="G37" s="28">
        <f t="shared" si="2"/>
        <v>84</v>
      </c>
      <c r="H37" s="28" t="str">
        <f t="shared" si="3"/>
        <v>B</v>
      </c>
      <c r="I37" s="36">
        <v>2</v>
      </c>
      <c r="J37" s="28" t="str">
        <f t="shared" si="4"/>
        <v>Memilki kemampuan dalam menganalisis konsep  akuntansi perusahaan dagang , dan siklus akuntansi perusahaan dagang, menjelaskan proses pembukuan akuntansi perusahaan jasa, namun perlu pengkkatan pemahaman jurnal penyesuaian</v>
      </c>
      <c r="K37" s="28">
        <f t="shared" si="5"/>
        <v>87</v>
      </c>
      <c r="L37" s="28" t="str">
        <f t="shared" si="6"/>
        <v>A</v>
      </c>
      <c r="M37" s="28">
        <f t="shared" si="7"/>
        <v>87</v>
      </c>
      <c r="N37" s="28" t="str">
        <f t="shared" si="8"/>
        <v>A</v>
      </c>
      <c r="O37" s="36">
        <v>1</v>
      </c>
      <c r="P37" s="28" t="str">
        <f t="shared" si="9"/>
        <v>Sangat terampil dalam menyusun laporan keuangan perusahaan dagang</v>
      </c>
      <c r="Q37" s="39"/>
      <c r="R37" s="39" t="s">
        <v>8</v>
      </c>
      <c r="S37" s="18"/>
      <c r="T37" s="1">
        <v>80</v>
      </c>
      <c r="U37" s="1">
        <v>88</v>
      </c>
      <c r="V37" s="1"/>
      <c r="W37" s="1"/>
      <c r="X37" s="1"/>
      <c r="Y37" s="1"/>
      <c r="Z37" s="1"/>
      <c r="AA37" s="1"/>
      <c r="AB37" s="1"/>
      <c r="AC37" s="1"/>
      <c r="AD37" s="1"/>
      <c r="AE37" s="18"/>
      <c r="AF37" s="1">
        <v>86</v>
      </c>
      <c r="AG37" s="1">
        <v>88</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94979</v>
      </c>
      <c r="C38" s="19" t="s">
        <v>192</v>
      </c>
      <c r="D38" s="18"/>
      <c r="E38" s="28">
        <f t="shared" si="0"/>
        <v>91</v>
      </c>
      <c r="F38" s="28" t="str">
        <f t="shared" si="1"/>
        <v>A</v>
      </c>
      <c r="G38" s="28">
        <f t="shared" si="2"/>
        <v>91</v>
      </c>
      <c r="H38" s="28" t="str">
        <f t="shared" si="3"/>
        <v>A</v>
      </c>
      <c r="I38" s="36">
        <v>1</v>
      </c>
      <c r="J38" s="28" t="str">
        <f t="shared" si="4"/>
        <v>Memilki kemampuan dalam menganalisis konsep  akuntansi perusahaan dagang , dan siklus akuntansi perusahaan dagang, menjelaskan proses pembukuan akuntansi perusahaan jasa</v>
      </c>
      <c r="K38" s="28">
        <f t="shared" si="5"/>
        <v>89</v>
      </c>
      <c r="L38" s="28" t="str">
        <f t="shared" si="6"/>
        <v>A</v>
      </c>
      <c r="M38" s="28">
        <f t="shared" si="7"/>
        <v>89</v>
      </c>
      <c r="N38" s="28" t="str">
        <f t="shared" si="8"/>
        <v>A</v>
      </c>
      <c r="O38" s="36">
        <v>1</v>
      </c>
      <c r="P38" s="28" t="str">
        <f t="shared" si="9"/>
        <v>Sangat terampil dalam menyusun laporan keuangan perusahaan dagang</v>
      </c>
      <c r="Q38" s="39"/>
      <c r="R38" s="39" t="s">
        <v>8</v>
      </c>
      <c r="S38" s="18"/>
      <c r="T38" s="1">
        <v>90</v>
      </c>
      <c r="U38" s="1">
        <v>92</v>
      </c>
      <c r="V38" s="1"/>
      <c r="W38" s="1"/>
      <c r="X38" s="1"/>
      <c r="Y38" s="1"/>
      <c r="Z38" s="1"/>
      <c r="AA38" s="1"/>
      <c r="AB38" s="1"/>
      <c r="AC38" s="1"/>
      <c r="AD38" s="1"/>
      <c r="AE38" s="18"/>
      <c r="AF38" s="1">
        <v>88</v>
      </c>
      <c r="AG38" s="1">
        <v>90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94993</v>
      </c>
      <c r="C39" s="19" t="s">
        <v>193</v>
      </c>
      <c r="D39" s="18"/>
      <c r="E39" s="28">
        <f t="shared" si="0"/>
        <v>86</v>
      </c>
      <c r="F39" s="28" t="str">
        <f t="shared" si="1"/>
        <v>A</v>
      </c>
      <c r="G39" s="28">
        <f t="shared" si="2"/>
        <v>86</v>
      </c>
      <c r="H39" s="28" t="str">
        <f t="shared" si="3"/>
        <v>A</v>
      </c>
      <c r="I39" s="36">
        <v>1</v>
      </c>
      <c r="J39" s="28" t="str">
        <f t="shared" si="4"/>
        <v>Memilki kemampuan dalam menganalisis konsep  akuntansi perusahaan dagang , dan siklus akuntansi perusahaan dagang, menjelaskan proses pembukuan akuntansi perusahaan jasa</v>
      </c>
      <c r="K39" s="28">
        <f t="shared" si="5"/>
        <v>86</v>
      </c>
      <c r="L39" s="28" t="str">
        <f t="shared" si="6"/>
        <v>A</v>
      </c>
      <c r="M39" s="28">
        <f t="shared" si="7"/>
        <v>86</v>
      </c>
      <c r="N39" s="28" t="str">
        <f t="shared" si="8"/>
        <v>A</v>
      </c>
      <c r="O39" s="36">
        <v>1</v>
      </c>
      <c r="P39" s="28" t="str">
        <f t="shared" si="9"/>
        <v>Sangat terampil dalam menyusun laporan keuangan perusahaan dagang</v>
      </c>
      <c r="Q39" s="39"/>
      <c r="R39" s="39" t="s">
        <v>9</v>
      </c>
      <c r="S39" s="18"/>
      <c r="T39" s="1">
        <v>80</v>
      </c>
      <c r="U39" s="1">
        <v>92</v>
      </c>
      <c r="V39" s="1"/>
      <c r="W39" s="1"/>
      <c r="X39" s="1"/>
      <c r="Y39" s="1"/>
      <c r="Z39" s="1"/>
      <c r="AA39" s="1"/>
      <c r="AB39" s="1"/>
      <c r="AC39" s="1"/>
      <c r="AD39" s="1"/>
      <c r="AE39" s="18"/>
      <c r="AF39" s="1">
        <v>84</v>
      </c>
      <c r="AG39" s="1">
        <v>88</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95217</v>
      </c>
      <c r="C40" s="19" t="s">
        <v>194</v>
      </c>
      <c r="D40" s="18"/>
      <c r="E40" s="28">
        <f t="shared" si="0"/>
        <v>70</v>
      </c>
      <c r="F40" s="28" t="str">
        <f t="shared" si="1"/>
        <v>C</v>
      </c>
      <c r="G40" s="28">
        <f t="shared" si="2"/>
        <v>70</v>
      </c>
      <c r="H40" s="28" t="str">
        <f t="shared" si="3"/>
        <v>C</v>
      </c>
      <c r="I40" s="36">
        <v>4</v>
      </c>
      <c r="J40" s="28" t="str">
        <f t="shared" si="4"/>
        <v>Memilki kemampuan dalam menganalisis konsep  akuntansi perusahaan dagang, dan siklus akuntansi perusahaan dagang, menjelaskan proses pembukuan akuntansi perusahaan jasa, namun perlu pengkkatan pemahaman jurnal penyesuaian dan kertas kerja serta laporan keuangan</v>
      </c>
      <c r="K40" s="28">
        <f t="shared" si="5"/>
        <v>70</v>
      </c>
      <c r="L40" s="28" t="str">
        <f t="shared" si="6"/>
        <v>C</v>
      </c>
      <c r="M40" s="28">
        <f t="shared" si="7"/>
        <v>70</v>
      </c>
      <c r="N40" s="28" t="str">
        <f t="shared" si="8"/>
        <v>C</v>
      </c>
      <c r="O40" s="36">
        <v>3</v>
      </c>
      <c r="P40" s="28" t="str">
        <f t="shared" si="9"/>
        <v>Sangat terampil dalam menyusun laporan keuangan perusahaan dagang, namun perlu peningkatan dalam menyusun jurnal penyesuaian dan kertas kerja</v>
      </c>
      <c r="Q40" s="39"/>
      <c r="R40" s="39" t="s">
        <v>9</v>
      </c>
      <c r="S40" s="18"/>
      <c r="T40" s="1">
        <v>72</v>
      </c>
      <c r="U40" s="1">
        <v>68</v>
      </c>
      <c r="V40" s="1"/>
      <c r="W40" s="1"/>
      <c r="X40" s="1"/>
      <c r="Y40" s="1"/>
      <c r="Z40" s="1"/>
      <c r="AA40" s="1"/>
      <c r="AB40" s="1"/>
      <c r="AC40" s="1"/>
      <c r="AD40" s="1"/>
      <c r="AE40" s="18"/>
      <c r="AF40" s="1">
        <v>70</v>
      </c>
      <c r="AG40" s="1">
        <v>70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95147</v>
      </c>
      <c r="C41" s="19" t="s">
        <v>195</v>
      </c>
      <c r="D41" s="18"/>
      <c r="E41" s="28">
        <f t="shared" si="0"/>
        <v>80</v>
      </c>
      <c r="F41" s="28" t="str">
        <f t="shared" si="1"/>
        <v>B</v>
      </c>
      <c r="G41" s="28">
        <f t="shared" si="2"/>
        <v>80</v>
      </c>
      <c r="H41" s="28" t="str">
        <f t="shared" si="3"/>
        <v>B</v>
      </c>
      <c r="I41" s="36">
        <v>2</v>
      </c>
      <c r="J41" s="28" t="str">
        <f t="shared" si="4"/>
        <v>Memilki kemampuan dalam menganalisis konsep  akuntansi perusahaan dagang , dan siklus akuntansi perusahaan dagang, menjelaskan proses pembukuan akuntansi perusahaan jasa, namun perlu pengkkatan pemahaman jurnal penyesuaian</v>
      </c>
      <c r="K41" s="28">
        <f t="shared" si="5"/>
        <v>82</v>
      </c>
      <c r="L41" s="28" t="str">
        <f t="shared" si="6"/>
        <v>B</v>
      </c>
      <c r="M41" s="28">
        <f t="shared" si="7"/>
        <v>82</v>
      </c>
      <c r="N41" s="28" t="str">
        <f t="shared" si="8"/>
        <v>B</v>
      </c>
      <c r="O41" s="36">
        <v>2</v>
      </c>
      <c r="P41" s="28" t="str">
        <f t="shared" si="9"/>
        <v>Sangat terampil dalam menyusun laporan keuangan perusahaan dagang, namun perlu peningkatan dalam menyusun jurnal penyesuaian</v>
      </c>
      <c r="Q41" s="39"/>
      <c r="R41" s="39" t="s">
        <v>9</v>
      </c>
      <c r="S41" s="18"/>
      <c r="T41" s="1">
        <v>76</v>
      </c>
      <c r="U41" s="1">
        <v>84</v>
      </c>
      <c r="V41" s="1"/>
      <c r="W41" s="1"/>
      <c r="X41" s="1"/>
      <c r="Y41" s="1"/>
      <c r="Z41" s="1"/>
      <c r="AA41" s="1"/>
      <c r="AB41" s="1"/>
      <c r="AC41" s="1"/>
      <c r="AD41" s="1"/>
      <c r="AE41" s="18"/>
      <c r="AF41" s="1">
        <v>80</v>
      </c>
      <c r="AG41" s="1">
        <v>84</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95007</v>
      </c>
      <c r="C42" s="19" t="s">
        <v>196</v>
      </c>
      <c r="D42" s="18"/>
      <c r="E42" s="28">
        <f t="shared" si="0"/>
        <v>86</v>
      </c>
      <c r="F42" s="28" t="str">
        <f t="shared" si="1"/>
        <v>A</v>
      </c>
      <c r="G42" s="28">
        <f t="shared" si="2"/>
        <v>86</v>
      </c>
      <c r="H42" s="28" t="str">
        <f t="shared" si="3"/>
        <v>A</v>
      </c>
      <c r="I42" s="36">
        <v>1</v>
      </c>
      <c r="J42" s="28" t="str">
        <f t="shared" si="4"/>
        <v>Memilki kemampuan dalam menganalisis konsep  akuntansi perusahaan dagang , dan siklus akuntansi perusahaan dagang, menjelaskan proses pembukuan akuntansi perusahaan jasa</v>
      </c>
      <c r="K42" s="28">
        <f t="shared" si="5"/>
        <v>87</v>
      </c>
      <c r="L42" s="28" t="str">
        <f t="shared" si="6"/>
        <v>A</v>
      </c>
      <c r="M42" s="28">
        <f t="shared" si="7"/>
        <v>87</v>
      </c>
      <c r="N42" s="28" t="str">
        <f t="shared" si="8"/>
        <v>A</v>
      </c>
      <c r="O42" s="36">
        <v>1</v>
      </c>
      <c r="P42" s="28" t="str">
        <f t="shared" si="9"/>
        <v>Sangat terampil dalam menyusun laporan keuangan perusahaan dagang</v>
      </c>
      <c r="Q42" s="39"/>
      <c r="R42" s="39" t="s">
        <v>8</v>
      </c>
      <c r="S42" s="18"/>
      <c r="T42" s="1">
        <v>84</v>
      </c>
      <c r="U42" s="1">
        <v>88</v>
      </c>
      <c r="V42" s="1"/>
      <c r="W42" s="1"/>
      <c r="X42" s="1"/>
      <c r="Y42" s="1"/>
      <c r="Z42" s="1"/>
      <c r="AA42" s="1"/>
      <c r="AB42" s="1"/>
      <c r="AC42" s="1"/>
      <c r="AD42" s="1"/>
      <c r="AE42" s="18"/>
      <c r="AF42" s="1">
        <v>86</v>
      </c>
      <c r="AG42" s="1">
        <v>88</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95021</v>
      </c>
      <c r="C43" s="19" t="s">
        <v>197</v>
      </c>
      <c r="D43" s="18"/>
      <c r="E43" s="28">
        <f t="shared" si="0"/>
        <v>86</v>
      </c>
      <c r="F43" s="28" t="str">
        <f t="shared" si="1"/>
        <v>A</v>
      </c>
      <c r="G43" s="28">
        <f t="shared" si="2"/>
        <v>86</v>
      </c>
      <c r="H43" s="28" t="str">
        <f t="shared" si="3"/>
        <v>A</v>
      </c>
      <c r="I43" s="36">
        <v>1</v>
      </c>
      <c r="J43" s="28" t="str">
        <f t="shared" si="4"/>
        <v>Memilki kemampuan dalam menganalisis konsep  akuntansi perusahaan dagang , dan siklus akuntansi perusahaan dagang, menjelaskan proses pembukuan akuntansi perusahaan jasa</v>
      </c>
      <c r="K43" s="28">
        <f t="shared" si="5"/>
        <v>88</v>
      </c>
      <c r="L43" s="28" t="str">
        <f t="shared" si="6"/>
        <v>A</v>
      </c>
      <c r="M43" s="28">
        <f t="shared" si="7"/>
        <v>88</v>
      </c>
      <c r="N43" s="28" t="str">
        <f t="shared" si="8"/>
        <v>A</v>
      </c>
      <c r="O43" s="36">
        <v>1</v>
      </c>
      <c r="P43" s="28" t="str">
        <f t="shared" si="9"/>
        <v>Sangat terampil dalam menyusun laporan keuangan perusahaan dagang</v>
      </c>
      <c r="Q43" s="39"/>
      <c r="R43" s="39" t="s">
        <v>8</v>
      </c>
      <c r="S43" s="18"/>
      <c r="T43" s="1">
        <v>84</v>
      </c>
      <c r="U43" s="1">
        <v>88</v>
      </c>
      <c r="V43" s="1"/>
      <c r="W43" s="1"/>
      <c r="X43" s="1"/>
      <c r="Y43" s="1"/>
      <c r="Z43" s="1"/>
      <c r="AA43" s="1"/>
      <c r="AB43" s="1"/>
      <c r="AC43" s="1"/>
      <c r="AD43" s="1"/>
      <c r="AE43" s="18"/>
      <c r="AF43" s="1">
        <v>88</v>
      </c>
      <c r="AG43" s="1">
        <v>88</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95035</v>
      </c>
      <c r="C44" s="19" t="s">
        <v>198</v>
      </c>
      <c r="D44" s="18"/>
      <c r="E44" s="28">
        <f t="shared" si="0"/>
        <v>86</v>
      </c>
      <c r="F44" s="28" t="str">
        <f t="shared" si="1"/>
        <v>A</v>
      </c>
      <c r="G44" s="28">
        <f t="shared" si="2"/>
        <v>86</v>
      </c>
      <c r="H44" s="28" t="str">
        <f t="shared" si="3"/>
        <v>A</v>
      </c>
      <c r="I44" s="36">
        <v>1</v>
      </c>
      <c r="J44" s="28" t="str">
        <f t="shared" si="4"/>
        <v>Memilki kemampuan dalam menganalisis konsep  akuntansi perusahaan dagang , dan siklus akuntansi perusahaan dagang, menjelaskan proses pembukuan akuntansi perusahaan jasa</v>
      </c>
      <c r="K44" s="28">
        <f t="shared" si="5"/>
        <v>85</v>
      </c>
      <c r="L44" s="28" t="str">
        <f t="shared" si="6"/>
        <v>A</v>
      </c>
      <c r="M44" s="28">
        <f t="shared" si="7"/>
        <v>85</v>
      </c>
      <c r="N44" s="28" t="str">
        <f t="shared" si="8"/>
        <v>A</v>
      </c>
      <c r="O44" s="36">
        <v>1</v>
      </c>
      <c r="P44" s="28" t="str">
        <f t="shared" si="9"/>
        <v>Sangat terampil dalam menyusun laporan keuangan perusahaan dagang</v>
      </c>
      <c r="Q44" s="39"/>
      <c r="R44" s="39" t="s">
        <v>8</v>
      </c>
      <c r="S44" s="18"/>
      <c r="T44" s="1">
        <v>88</v>
      </c>
      <c r="U44" s="1">
        <v>84</v>
      </c>
      <c r="V44" s="1"/>
      <c r="W44" s="1"/>
      <c r="X44" s="1"/>
      <c r="Y44" s="1"/>
      <c r="Z44" s="1"/>
      <c r="AA44" s="1"/>
      <c r="AB44" s="1"/>
      <c r="AC44" s="1"/>
      <c r="AD44" s="1"/>
      <c r="AE44" s="18"/>
      <c r="AF44" s="1">
        <v>84</v>
      </c>
      <c r="AG44" s="1">
        <v>86</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95049</v>
      </c>
      <c r="C45" s="19" t="s">
        <v>199</v>
      </c>
      <c r="D45" s="18"/>
      <c r="E45" s="28">
        <f t="shared" si="0"/>
        <v>86</v>
      </c>
      <c r="F45" s="28" t="str">
        <f t="shared" si="1"/>
        <v>A</v>
      </c>
      <c r="G45" s="28">
        <f t="shared" si="2"/>
        <v>86</v>
      </c>
      <c r="H45" s="28" t="str">
        <f t="shared" si="3"/>
        <v>A</v>
      </c>
      <c r="I45" s="36">
        <v>1</v>
      </c>
      <c r="J45" s="28" t="str">
        <f t="shared" si="4"/>
        <v>Memilki kemampuan dalam menganalisis konsep  akuntansi perusahaan dagang , dan siklus akuntansi perusahaan dagang, menjelaskan proses pembukuan akuntansi perusahaan jasa</v>
      </c>
      <c r="K45" s="28">
        <f t="shared" si="5"/>
        <v>86</v>
      </c>
      <c r="L45" s="28" t="str">
        <f t="shared" si="6"/>
        <v>A</v>
      </c>
      <c r="M45" s="28">
        <f t="shared" si="7"/>
        <v>86</v>
      </c>
      <c r="N45" s="28" t="str">
        <f t="shared" si="8"/>
        <v>A</v>
      </c>
      <c r="O45" s="36">
        <v>1</v>
      </c>
      <c r="P45" s="28" t="str">
        <f t="shared" si="9"/>
        <v>Sangat terampil dalam menyusun laporan keuangan perusahaan dagang</v>
      </c>
      <c r="Q45" s="39"/>
      <c r="R45" s="39" t="s">
        <v>8</v>
      </c>
      <c r="S45" s="18"/>
      <c r="T45" s="1">
        <v>84</v>
      </c>
      <c r="U45" s="1">
        <v>88</v>
      </c>
      <c r="V45" s="1"/>
      <c r="W45" s="1"/>
      <c r="X45" s="1"/>
      <c r="Y45" s="1"/>
      <c r="Z45" s="1"/>
      <c r="AA45" s="1"/>
      <c r="AB45" s="1"/>
      <c r="AC45" s="1"/>
      <c r="AD45" s="1"/>
      <c r="AE45" s="18"/>
      <c r="AF45" s="1">
        <v>84</v>
      </c>
      <c r="AG45" s="1">
        <v>88</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95063</v>
      </c>
      <c r="C46" s="19" t="s">
        <v>200</v>
      </c>
      <c r="D46" s="18"/>
      <c r="E46" s="28">
        <f t="shared" si="0"/>
        <v>93</v>
      </c>
      <c r="F46" s="28" t="str">
        <f t="shared" si="1"/>
        <v>A</v>
      </c>
      <c r="G46" s="28">
        <f t="shared" si="2"/>
        <v>93</v>
      </c>
      <c r="H46" s="28" t="str">
        <f t="shared" si="3"/>
        <v>A</v>
      </c>
      <c r="I46" s="36">
        <v>1</v>
      </c>
      <c r="J46" s="28" t="str">
        <f t="shared" si="4"/>
        <v>Memilki kemampuan dalam menganalisis konsep  akuntansi perusahaan dagang , dan siklus akuntansi perusahaan dagang, menjelaskan proses pembukuan akuntansi perusahaan jasa</v>
      </c>
      <c r="K46" s="28">
        <f t="shared" si="5"/>
        <v>94</v>
      </c>
      <c r="L46" s="28" t="str">
        <f t="shared" si="6"/>
        <v>A</v>
      </c>
      <c r="M46" s="28">
        <f t="shared" si="7"/>
        <v>94</v>
      </c>
      <c r="N46" s="28" t="str">
        <f t="shared" si="8"/>
        <v>A</v>
      </c>
      <c r="O46" s="36">
        <v>1</v>
      </c>
      <c r="P46" s="28" t="str">
        <f t="shared" si="9"/>
        <v>Sangat terampil dalam menyusun laporan keuangan perusahaan dagang</v>
      </c>
      <c r="Q46" s="39"/>
      <c r="R46" s="39" t="s">
        <v>8</v>
      </c>
      <c r="S46" s="18"/>
      <c r="T46" s="1">
        <v>90</v>
      </c>
      <c r="U46" s="1">
        <v>96</v>
      </c>
      <c r="V46" s="1"/>
      <c r="W46" s="1"/>
      <c r="X46" s="1"/>
      <c r="Y46" s="1"/>
      <c r="Z46" s="1"/>
      <c r="AA46" s="1"/>
      <c r="AB46" s="1"/>
      <c r="AC46" s="1"/>
      <c r="AD46" s="1"/>
      <c r="AE46" s="18"/>
      <c r="AF46" s="1">
        <v>92</v>
      </c>
      <c r="AG46" s="1">
        <v>96</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95077</v>
      </c>
      <c r="C47" s="19" t="s">
        <v>201</v>
      </c>
      <c r="D47" s="18"/>
      <c r="E47" s="28">
        <f t="shared" si="0"/>
        <v>86</v>
      </c>
      <c r="F47" s="28" t="str">
        <f t="shared" si="1"/>
        <v>A</v>
      </c>
      <c r="G47" s="28">
        <f t="shared" si="2"/>
        <v>86</v>
      </c>
      <c r="H47" s="28" t="str">
        <f t="shared" si="3"/>
        <v>A</v>
      </c>
      <c r="I47" s="36">
        <v>1</v>
      </c>
      <c r="J47" s="28" t="str">
        <f t="shared" si="4"/>
        <v>Memilki kemampuan dalam menganalisis konsep  akuntansi perusahaan dagang , dan siklus akuntansi perusahaan dagang, menjelaskan proses pembukuan akuntansi perusahaan jasa</v>
      </c>
      <c r="K47" s="28">
        <f t="shared" si="5"/>
        <v>85</v>
      </c>
      <c r="L47" s="28" t="str">
        <f t="shared" si="6"/>
        <v>A</v>
      </c>
      <c r="M47" s="28">
        <f t="shared" si="7"/>
        <v>85</v>
      </c>
      <c r="N47" s="28" t="str">
        <f t="shared" si="8"/>
        <v>A</v>
      </c>
      <c r="O47" s="36">
        <v>1</v>
      </c>
      <c r="P47" s="28" t="str">
        <f t="shared" si="9"/>
        <v>Sangat terampil dalam menyusun laporan keuangan perusahaan dagang</v>
      </c>
      <c r="Q47" s="39"/>
      <c r="R47" s="39" t="s">
        <v>8</v>
      </c>
      <c r="S47" s="18"/>
      <c r="T47" s="1">
        <v>84</v>
      </c>
      <c r="U47" s="1">
        <v>88</v>
      </c>
      <c r="V47" s="1"/>
      <c r="W47" s="1"/>
      <c r="X47" s="1"/>
      <c r="Y47" s="1"/>
      <c r="Z47" s="1"/>
      <c r="AA47" s="1"/>
      <c r="AB47" s="1"/>
      <c r="AC47" s="1"/>
      <c r="AD47" s="1"/>
      <c r="AE47" s="18"/>
      <c r="AF47" s="1">
        <v>84</v>
      </c>
      <c r="AG47" s="1">
        <v>86</v>
      </c>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v>38</v>
      </c>
      <c r="B48" s="19">
        <v>95091</v>
      </c>
      <c r="C48" s="19" t="s">
        <v>202</v>
      </c>
      <c r="D48" s="18"/>
      <c r="E48" s="28">
        <f t="shared" si="0"/>
        <v>82</v>
      </c>
      <c r="F48" s="28" t="str">
        <f t="shared" si="1"/>
        <v>B</v>
      </c>
      <c r="G48" s="28">
        <f t="shared" si="2"/>
        <v>82</v>
      </c>
      <c r="H48" s="28" t="str">
        <f t="shared" si="3"/>
        <v>B</v>
      </c>
      <c r="I48" s="36">
        <v>2</v>
      </c>
      <c r="J48" s="28" t="str">
        <f t="shared" si="4"/>
        <v>Memilki kemampuan dalam menganalisis konsep  akuntansi perusahaan dagang , dan siklus akuntansi perusahaan dagang, menjelaskan proses pembukuan akuntansi perusahaan jasa, namun perlu pengkkatan pemahaman jurnal penyesuaian</v>
      </c>
      <c r="K48" s="28">
        <f t="shared" si="5"/>
        <v>79</v>
      </c>
      <c r="L48" s="28" t="str">
        <f t="shared" si="6"/>
        <v>B</v>
      </c>
      <c r="M48" s="28">
        <f t="shared" si="7"/>
        <v>79</v>
      </c>
      <c r="N48" s="28" t="str">
        <f t="shared" si="8"/>
        <v>B</v>
      </c>
      <c r="O48" s="36">
        <v>2</v>
      </c>
      <c r="P48" s="28" t="str">
        <f t="shared" si="9"/>
        <v>Sangat terampil dalam menyusun laporan keuangan perusahaan dagang, namun perlu peningkatan dalam menyusun jurnal penyesuaian</v>
      </c>
      <c r="Q48" s="39"/>
      <c r="R48" s="39" t="s">
        <v>9</v>
      </c>
      <c r="S48" s="18"/>
      <c r="T48" s="1">
        <v>80</v>
      </c>
      <c r="U48" s="1">
        <v>84</v>
      </c>
      <c r="V48" s="1"/>
      <c r="W48" s="1"/>
      <c r="X48" s="1"/>
      <c r="Y48" s="1"/>
      <c r="Z48" s="1"/>
      <c r="AA48" s="1"/>
      <c r="AB48" s="1"/>
      <c r="AC48" s="1"/>
      <c r="AD48" s="1"/>
      <c r="AE48" s="18"/>
      <c r="AF48" s="1">
        <v>78</v>
      </c>
      <c r="AG48" s="1">
        <v>80</v>
      </c>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93</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70</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82.473684210526315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 1</vt:lpstr>
      <vt:lpstr>XII-IPS 2</vt:lpstr>
      <vt:lpstr>XII-IPS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SMA N 9 SMG</cp:lastModifiedBy>
  <dcterms:created xsi:type="dcterms:W3CDTF">2015-09-01T09:01:01Z</dcterms:created>
  <dcterms:modified xsi:type="dcterms:W3CDTF">2019-04-25T03:40:06Z</dcterms:modified>
  <cp:category/>
</cp:coreProperties>
</file>