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activeTab="2"/>
  </bookViews>
  <sheets>
    <sheet name="X-IPS 1" sheetId="1" r:id="rId1"/>
    <sheet name="X-IPS 2" sheetId="2" r:id="rId2"/>
    <sheet name="X-IPS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N50" i="3"/>
  <c r="M50" i="3"/>
  <c r="K50" i="3"/>
  <c r="L50" i="3" s="1"/>
  <c r="J50" i="3"/>
  <c r="H50" i="3"/>
  <c r="G50" i="3"/>
  <c r="E50" i="3"/>
  <c r="F50" i="3" s="1"/>
  <c r="P49" i="3"/>
  <c r="M49" i="3"/>
  <c r="N49" i="3" s="1"/>
  <c r="L49" i="3"/>
  <c r="K49" i="3"/>
  <c r="J49" i="3"/>
  <c r="G49" i="3"/>
  <c r="H49" i="3" s="1"/>
  <c r="F49" i="3"/>
  <c r="E49" i="3"/>
  <c r="P48" i="3"/>
  <c r="N48" i="3"/>
  <c r="M48" i="3"/>
  <c r="K48" i="3"/>
  <c r="L48" i="3" s="1"/>
  <c r="J48" i="3"/>
  <c r="H48" i="3"/>
  <c r="G48" i="3"/>
  <c r="E48" i="3"/>
  <c r="F48" i="3" s="1"/>
  <c r="P47" i="3"/>
  <c r="M47" i="3"/>
  <c r="N47" i="3" s="1"/>
  <c r="L47" i="3"/>
  <c r="K47" i="3"/>
  <c r="J47" i="3"/>
  <c r="G47" i="3"/>
  <c r="H47" i="3" s="1"/>
  <c r="F47" i="3"/>
  <c r="E47" i="3"/>
  <c r="P46" i="3"/>
  <c r="N46" i="3"/>
  <c r="M46" i="3"/>
  <c r="K46" i="3"/>
  <c r="L46" i="3" s="1"/>
  <c r="J46" i="3"/>
  <c r="H46" i="3"/>
  <c r="G46" i="3"/>
  <c r="E46" i="3"/>
  <c r="F46" i="3" s="1"/>
  <c r="P45" i="3"/>
  <c r="M45" i="3"/>
  <c r="N45" i="3" s="1"/>
  <c r="L45" i="3"/>
  <c r="K45" i="3"/>
  <c r="J45" i="3"/>
  <c r="G45" i="3"/>
  <c r="H45" i="3" s="1"/>
  <c r="F45" i="3"/>
  <c r="E45" i="3"/>
  <c r="P44" i="3"/>
  <c r="N44" i="3"/>
  <c r="M44" i="3"/>
  <c r="L44" i="3"/>
  <c r="K44" i="3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L11" i="3"/>
  <c r="K11" i="3"/>
  <c r="J11" i="3"/>
  <c r="G11" i="3"/>
  <c r="E11" i="3"/>
  <c r="F11" i="3" s="1"/>
  <c r="K55" i="2"/>
  <c r="K52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M45" i="1"/>
  <c r="N45" i="1" s="1"/>
  <c r="L45" i="1"/>
  <c r="K45" i="1"/>
  <c r="J45" i="1"/>
  <c r="H45" i="1"/>
  <c r="G45" i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K54" i="1" s="1"/>
  <c r="E11" i="1"/>
  <c r="F11" i="1" s="1"/>
  <c r="H11" i="3" l="1"/>
  <c r="K54" i="3"/>
  <c r="K53" i="3"/>
  <c r="K52" i="3"/>
  <c r="K52" i="1"/>
  <c r="H11" i="2"/>
  <c r="K53" i="2"/>
  <c r="K54" i="2"/>
  <c r="K53" i="1"/>
  <c r="H11" i="1"/>
</calcChain>
</file>

<file path=xl/sharedStrings.xml><?xml version="1.0" encoding="utf-8"?>
<sst xmlns="http://schemas.openxmlformats.org/spreadsheetml/2006/main" count="547" uniqueCount="192">
  <si>
    <t>DAFTAR NILAI SISWA SMAN 9 SEMARANG SEMESTER GENAP TAHUN PELAJARAN 2018/2019</t>
  </si>
  <si>
    <t>Guru :</t>
  </si>
  <si>
    <t>Wiwiek Widayati S.Pd., M.Pd.</t>
  </si>
  <si>
    <t>Kelas X-IPS 1</t>
  </si>
  <si>
    <t>Mapel :</t>
  </si>
  <si>
    <t>Fisika [ Lintas Minat ]</t>
  </si>
  <si>
    <t>didownload 18/06/2019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</si>
  <si>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</si>
  <si>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</si>
  <si>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</si>
  <si>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</si>
  <si>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</si>
  <si>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</si>
  <si>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</si>
  <si>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</si>
  <si>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</si>
  <si>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</si>
  <si>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</si>
  <si>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</si>
  <si>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</si>
  <si>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</si>
  <si>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</si>
  <si>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</si>
  <si>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</si>
  <si>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</si>
  <si>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</si>
  <si>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</si>
  <si>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</si>
  <si>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</si>
  <si>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</si>
  <si>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</si>
  <si>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</si>
  <si>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</si>
  <si>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</si>
  <si>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</si>
  <si>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</si>
  <si>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</si>
  <si>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</si>
  <si>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</si>
  <si>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</si>
  <si>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</si>
  <si>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</si>
  <si>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</si>
  <si>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</si>
  <si>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</si>
  <si>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</si>
  <si>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</si>
  <si>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</si>
  <si>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</si>
  <si>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</si>
  <si>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</si>
  <si>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</si>
  <si>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</si>
  <si>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</si>
  <si>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</si>
  <si>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FARACH DEWI</t>
  </si>
  <si>
    <t>Predikat &amp; Deskripsi Pengetahuan</t>
  </si>
  <si>
    <t>ACUAN MENGISI DESKRIPSI</t>
  </si>
  <si>
    <t>AHMAD FADHOL IBAWI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</si>
  <si>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</si>
  <si>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</si>
  <si>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</si>
  <si>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</si>
  <si>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</si>
  <si>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</si>
  <si>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</si>
  <si>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</si>
  <si>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APRINIAN SOFA</t>
  </si>
  <si>
    <t>Memiliki kemampuan menjelaskan tentang  Hukum newton,Gravitasi,Usaha dan Energi,momentum ,Getaran harmonis</t>
  </si>
  <si>
    <t>BASHIR HASTARYO SUSETYO</t>
  </si>
  <si>
    <t>CAROLLINE NADILLA INTAN NUGRAHA</t>
  </si>
  <si>
    <t>CATHERINE WIDYA PUTRI STUMER</t>
  </si>
  <si>
    <t>CHRISTOPHORUS SEPTIAR ANGGRAITO</t>
  </si>
  <si>
    <t>DEVINTA WULANDARI</t>
  </si>
  <si>
    <t>DINAR RIZKI SEPTIYAN PUTRI</t>
  </si>
  <si>
    <t>ERIT WARDASTI</t>
  </si>
  <si>
    <t>HERLIN NATASYA SEFIANI</t>
  </si>
  <si>
    <t>INAZ MUTHIA CHOIRINNISA</t>
  </si>
  <si>
    <t>ISTIQOMAH</t>
  </si>
  <si>
    <t>JOFANIA AISYAH AISHWARYA</t>
  </si>
  <si>
    <t>LANGIT WIDOWATI</t>
  </si>
  <si>
    <t>Predikat &amp; Deskripsi Keterampilan</t>
  </si>
  <si>
    <t>LEONARDO ARDHANDY KINDOYO</t>
  </si>
  <si>
    <t>MAHENDRA ARNANDO PRIYAGUNG WIBOWO</t>
  </si>
  <si>
    <t>MOCHAMMAD ERLANG NUSANTARA</t>
  </si>
  <si>
    <t>MOHAMMAD REZA FAHLEFI HARUN</t>
  </si>
  <si>
    <t>MUHAMMAD AL FATIH MAHYUZAR</t>
  </si>
  <si>
    <t>NABILA WARDAH SYAHLA</t>
  </si>
  <si>
    <t>NADIAN SHAFA</t>
  </si>
  <si>
    <t>NURUL HIDAYASIH</t>
  </si>
  <si>
    <t>PAULINA NIKITA PERMATASARI DONGORAN</t>
  </si>
  <si>
    <t>PRADITYA AJISANA</t>
  </si>
  <si>
    <t>RAJENDRO DWIGIJARTO SAHADINO</t>
  </si>
  <si>
    <t>RASYID SIGIT KARYADI</t>
  </si>
  <si>
    <t>RETA INDAH KUSMAPUTRI</t>
  </si>
  <si>
    <t>RIAN KRISTIANTO</t>
  </si>
  <si>
    <t>RIZKY PRAMUDHITO</t>
  </si>
  <si>
    <t>SATRIA AFIF NAUFAL PRAMUDYA</t>
  </si>
  <si>
    <t>SHIVA ALHANINA</t>
  </si>
  <si>
    <t>SUSAN GADIS ANGGITA</t>
  </si>
  <si>
    <t>SYACH FEBIYAN AVIA AKBAR</t>
  </si>
  <si>
    <t>TATSBILA NAJWA NUGROHO</t>
  </si>
  <si>
    <t>YOSEFIN DIAN EKA PUTRI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</si>
  <si>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</si>
  <si>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</si>
  <si>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</si>
  <si>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</si>
  <si>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</si>
  <si>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</si>
  <si>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</si>
  <si>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</si>
  <si>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</si>
  <si>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</si>
  <si>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</si>
  <si>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</si>
  <si>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19621202 198601 2 003</t>
  </si>
  <si>
    <t>Kelas X-IPS 2</t>
  </si>
  <si>
    <t>ADRIAN PRASETYAWAN</t>
  </si>
  <si>
    <t>ALESANDRO TARUNA W</t>
  </si>
  <si>
    <t>ANASTASYA PUTRI INDAH NUGRAHANI</t>
  </si>
  <si>
    <t>ANNISA ATSILA AZKA</t>
  </si>
  <si>
    <t>ARDIAN DWI BAGASKARA</t>
  </si>
  <si>
    <t>ARMITA NURUL RAMADHANATUS SA&amp;#039;ADA</t>
  </si>
  <si>
    <t>ARYA PUJA MAHESWARA</t>
  </si>
  <si>
    <t>BRILIANI YANUAR NURCHASANAH</t>
  </si>
  <si>
    <t>CHARINE AGUSTIAN SUTANTO</t>
  </si>
  <si>
    <t>CHRISANOVA ARIANI</t>
  </si>
  <si>
    <t>CINDY CALISTA DIGDAYANTI</t>
  </si>
  <si>
    <t>DANIAR OKDAMIA IRVANI</t>
  </si>
  <si>
    <t>DESPHADIANA PATRA DEWANI</t>
  </si>
  <si>
    <t>DEWA AYU PUTRI TESALONIKA</t>
  </si>
  <si>
    <t>DIAH RAHMA PERTIWI</t>
  </si>
  <si>
    <t>DIVA DYAH PRAMESTA</t>
  </si>
  <si>
    <t>ELIZABETH NAFA MARCELLA APRILIA</t>
  </si>
  <si>
    <t>FANI YULI ASTANTI</t>
  </si>
  <si>
    <t>FITRIA RAHMA SAHID</t>
  </si>
  <si>
    <t>KEVIN PRATAMA LOBO</t>
  </si>
  <si>
    <t>MAHARDIKA SERHAN BELMIRO AL DZAKY MUKTI</t>
  </si>
  <si>
    <t>MARIA YOHANIDA JOYA</t>
  </si>
  <si>
    <t>MUHAMMAD HUDATIL ATQIYA</t>
  </si>
  <si>
    <t>MUTIARA KRISTINA SAFITRI</t>
  </si>
  <si>
    <t>NAFISA ZEVANTY</t>
  </si>
  <si>
    <t>NAMIRA DHIYA MARSHA</t>
  </si>
  <si>
    <t>NASYA HAFIDA SARI</t>
  </si>
  <si>
    <t>NUGRAHA OKTAVIANTO</t>
  </si>
  <si>
    <t>PUPUT OKTAVIA ARDINI</t>
  </si>
  <si>
    <t>RACHEL SEPTIANA PUTRI RAHAYU</t>
  </si>
  <si>
    <t>RAIHAN FAQIHUDIN</t>
  </si>
  <si>
    <t>RAYNALDI CAESARIO SEPTIADJI POERBOKOESOEMO</t>
  </si>
  <si>
    <t>SAVINA UMI LESTARI</t>
  </si>
  <si>
    <t>SHEVANDRA IRHAM ZUHLAL MAHARDIKA</t>
  </si>
  <si>
    <t>TESALONIKA SAHINDRA</t>
  </si>
  <si>
    <t>ZE RACHMAN PAGLIUCA</t>
  </si>
  <si>
    <t>Kelas X-IPS 3</t>
  </si>
  <si>
    <t>ABELIA PUTRI MAHARANI</t>
  </si>
  <si>
    <t>ADETRA PURNA KAYLA</t>
  </si>
  <si>
    <t>ADITYA DWI PUTRANTO</t>
  </si>
  <si>
    <t>ALITA SAVIRA</t>
  </si>
  <si>
    <t>AZRA AULIA NURSHADRINA</t>
  </si>
  <si>
    <t>BIMA SATRIA WIBOWO CAHYO PAWENANG</t>
  </si>
  <si>
    <t>DANU PRAKAS</t>
  </si>
  <si>
    <t>DEA ANINDITA HELGA PUTRI</t>
  </si>
  <si>
    <t>DESTARIA RISMA AYUNINGTYAS</t>
  </si>
  <si>
    <t>DEVINA BELLA LINTANG AZZAHRA</t>
  </si>
  <si>
    <t>DEWI AL RISMAWATI</t>
  </si>
  <si>
    <t>DINDA NABILLA ARIESTYA</t>
  </si>
  <si>
    <t>ERINA FATIKA SARI</t>
  </si>
  <si>
    <t>FADILA BERLIANA</t>
  </si>
  <si>
    <t>FITRI BUDIARTI</t>
  </si>
  <si>
    <t>HAFIZH REGINALDI</t>
  </si>
  <si>
    <t>IMAM VERMANSYAH LUTHFAN RAMADHANI</t>
  </si>
  <si>
    <t>ISA RAFI PRASTISTA</t>
  </si>
  <si>
    <t>JOKO WALUYO</t>
  </si>
  <si>
    <t>JOVITA SYAHYANANDA</t>
  </si>
  <si>
    <t>KHANSA ABRIL SETIAWAN</t>
  </si>
  <si>
    <t>LAVIS ROMADHONI SUBHAN</t>
  </si>
  <si>
    <t>LULUK PUTRI LESTARI</t>
  </si>
  <si>
    <t>LULUK ULIA</t>
  </si>
  <si>
    <t>MUHAMMAD HAFIS HAIEDAR</t>
  </si>
  <si>
    <t>MUHAMMAD RAYHAN SAHIZIDAN</t>
  </si>
  <si>
    <t>NABILA FEBRIANA WIDYANTO</t>
  </si>
  <si>
    <t>NINA ANJANI</t>
  </si>
  <si>
    <t>RAISYA SHAKILA WIDYADARA</t>
  </si>
  <si>
    <t>ROFIFAH SALMA HUWAIDA</t>
  </si>
  <si>
    <t>SATRIA INDRA KUSUMA</t>
  </si>
  <si>
    <t>SHERLIANA IKA PRATIWI</t>
  </si>
  <si>
    <t>UMI HANIFATUL AZKA</t>
  </si>
  <si>
    <t>VIRDA ROUDHOTUN NISA</t>
  </si>
  <si>
    <t>YASMIN SYAHARANI MUNTAZ</t>
  </si>
  <si>
    <t>Memiliki kemampuan menjelaskan tentang  Hukum newton,Gravitasi,Usaha dan Energi, momentum</t>
  </si>
  <si>
    <t>Sangat terampil melakukan membuat karya konsep gravitasi, percobaan getaran harmonis dan membuat roket air</t>
  </si>
  <si>
    <t xml:space="preserve">Sangat terampil melakukan membuat karya konsep gravitasi, percobaan getaran harmonis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</si>
</sst>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3" sqref="FH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817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817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100158</v>
      </c>
      <c r="C11" s="19" t="s">
        <v>55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tentang  Hukum newton,Gravitasi,Usaha dan Energi, momentum</v>
      </c>
      <c r="K11" s="28">
        <f t="shared" ref="K11:K50" si="5">IF((COUNTA(AF11:AO11)&gt;0),AVERAGE(AF11:AO11),"")</f>
        <v>82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melakukan membuat karya konsep gravitasi, percobaan getaran harmonis dan membuat roket air</v>
      </c>
      <c r="Q11" s="39"/>
      <c r="R11" s="39" t="s">
        <v>8</v>
      </c>
      <c r="S11" s="18"/>
      <c r="T11" s="1">
        <v>80</v>
      </c>
      <c r="U11" s="1">
        <v>78</v>
      </c>
      <c r="V11" s="1">
        <v>80</v>
      </c>
      <c r="W11" s="1">
        <v>85</v>
      </c>
      <c r="X11" s="1">
        <v>80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>
        <v>80</v>
      </c>
      <c r="AI11" s="1">
        <v>85</v>
      </c>
      <c r="AJ11" s="1">
        <v>80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100174</v>
      </c>
      <c r="C12" s="19" t="s">
        <v>58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kemampuan menjelaskan tentang  Hukum newton,Gravitasi,Usaha dan Energi, momentum</v>
      </c>
      <c r="K12" s="28">
        <f t="shared" si="5"/>
        <v>79.2</v>
      </c>
      <c r="L12" s="28" t="str">
        <f t="shared" si="6"/>
        <v>B</v>
      </c>
      <c r="M12" s="28">
        <f t="shared" si="7"/>
        <v>79.2</v>
      </c>
      <c r="N12" s="28" t="str">
        <f t="shared" si="8"/>
        <v>B</v>
      </c>
      <c r="O12" s="36">
        <v>2</v>
      </c>
      <c r="P12" s="28" t="str">
        <f t="shared" si="9"/>
        <v xml:space="preserve">Sangat terampil melakukan membuat karya konsep gravitasi, percobaan getaran harmonis </v>
      </c>
      <c r="Q12" s="39"/>
      <c r="R12" s="39" t="s">
        <v>8</v>
      </c>
      <c r="S12" s="18"/>
      <c r="T12" s="1">
        <v>80</v>
      </c>
      <c r="U12" s="1">
        <v>80</v>
      </c>
      <c r="V12" s="1">
        <v>84</v>
      </c>
      <c r="W12" s="1">
        <v>84</v>
      </c>
      <c r="X12" s="1">
        <v>82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78</v>
      </c>
      <c r="AI12" s="1">
        <v>80</v>
      </c>
      <c r="AJ12" s="1">
        <v>78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100190</v>
      </c>
      <c r="C13" s="19" t="s">
        <v>67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Memiliki kemampuan menjelaskan tentang  Hukum newton,Gravitasi,Usaha dan Energi, momentum</v>
      </c>
      <c r="K13" s="28">
        <f t="shared" si="5"/>
        <v>78.8</v>
      </c>
      <c r="L13" s="28" t="str">
        <f t="shared" si="6"/>
        <v>B</v>
      </c>
      <c r="M13" s="28">
        <f t="shared" si="7"/>
        <v>78.8</v>
      </c>
      <c r="N13" s="28" t="str">
        <f t="shared" si="8"/>
        <v>B</v>
      </c>
      <c r="O13" s="36">
        <v>2</v>
      </c>
      <c r="P13" s="28" t="str">
        <f t="shared" si="9"/>
        <v xml:space="preserve">Sangat terampil melakukan membuat karya konsep gravitasi, percobaan getaran harmonis </v>
      </c>
      <c r="Q13" s="39"/>
      <c r="R13" s="39" t="s">
        <v>8</v>
      </c>
      <c r="S13" s="18"/>
      <c r="T13" s="1">
        <v>78</v>
      </c>
      <c r="U13" s="1">
        <v>78</v>
      </c>
      <c r="V13" s="1">
        <v>80</v>
      </c>
      <c r="W13" s="1">
        <v>85</v>
      </c>
      <c r="X13" s="1">
        <v>80</v>
      </c>
      <c r="Y13" s="1"/>
      <c r="Z13" s="1"/>
      <c r="AA13" s="1"/>
      <c r="AB13" s="1"/>
      <c r="AC13" s="1"/>
      <c r="AD13" s="1"/>
      <c r="AE13" s="18"/>
      <c r="AF13" s="1">
        <v>78</v>
      </c>
      <c r="AG13" s="1">
        <v>78</v>
      </c>
      <c r="AH13" s="1">
        <v>80</v>
      </c>
      <c r="AI13" s="1">
        <v>78</v>
      </c>
      <c r="AJ13" s="1">
        <v>80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190</v>
      </c>
      <c r="FJ13" s="41">
        <v>33261</v>
      </c>
      <c r="FK13" s="41">
        <v>33271</v>
      </c>
    </row>
    <row r="14" spans="1:167" x14ac:dyDescent="0.25">
      <c r="A14" s="19">
        <v>4</v>
      </c>
      <c r="B14" s="19">
        <v>100206</v>
      </c>
      <c r="C14" s="19" t="s">
        <v>69</v>
      </c>
      <c r="D14" s="18"/>
      <c r="E14" s="28">
        <f t="shared" si="0"/>
        <v>77</v>
      </c>
      <c r="F14" s="28" t="str">
        <f t="shared" si="1"/>
        <v>B</v>
      </c>
      <c r="G14" s="28">
        <f t="shared" si="2"/>
        <v>77</v>
      </c>
      <c r="H14" s="28" t="str">
        <f t="shared" si="3"/>
        <v>B</v>
      </c>
      <c r="I14" s="36">
        <v>2</v>
      </c>
      <c r="J14" s="28" t="str">
        <f t="shared" si="4"/>
        <v>Memiliki kemampuan menjelaskan tentang  Hukum newton,Gravitasi,Usaha dan Energi, momentum</v>
      </c>
      <c r="K14" s="28">
        <f t="shared" si="5"/>
        <v>79.2</v>
      </c>
      <c r="L14" s="28" t="str">
        <f t="shared" si="6"/>
        <v>B</v>
      </c>
      <c r="M14" s="28">
        <f t="shared" si="7"/>
        <v>79.2</v>
      </c>
      <c r="N14" s="28" t="str">
        <f t="shared" si="8"/>
        <v>B</v>
      </c>
      <c r="O14" s="36">
        <v>2</v>
      </c>
      <c r="P14" s="28" t="str">
        <f t="shared" si="9"/>
        <v xml:space="preserve">Sangat terampil melakukan membuat karya konsep gravitasi, percobaan getaran harmonis </v>
      </c>
      <c r="Q14" s="39"/>
      <c r="R14" s="39" t="s">
        <v>8</v>
      </c>
      <c r="S14" s="18"/>
      <c r="T14" s="1">
        <v>70</v>
      </c>
      <c r="U14" s="1">
        <v>78</v>
      </c>
      <c r="V14" s="1">
        <v>78</v>
      </c>
      <c r="W14" s="1">
        <v>78</v>
      </c>
      <c r="X14" s="1">
        <v>80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78</v>
      </c>
      <c r="AI14" s="1">
        <v>80</v>
      </c>
      <c r="AJ14" s="1">
        <v>78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100222</v>
      </c>
      <c r="C15" s="19" t="s">
        <v>70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menjelaskan tentang  Hukum newton,Gravitasi,Usaha dan Energi, momentum</v>
      </c>
      <c r="K15" s="28">
        <f t="shared" si="5"/>
        <v>85.4</v>
      </c>
      <c r="L15" s="28" t="str">
        <f t="shared" si="6"/>
        <v>A</v>
      </c>
      <c r="M15" s="28">
        <f t="shared" si="7"/>
        <v>85.4</v>
      </c>
      <c r="N15" s="28" t="str">
        <f t="shared" si="8"/>
        <v>A</v>
      </c>
      <c r="O15" s="36">
        <v>1</v>
      </c>
      <c r="P15" s="28" t="str">
        <f t="shared" si="9"/>
        <v>Sangat terampil melakukan membuat karya konsep gravitasi, percobaan getaran harmonis dan membuat roket air</v>
      </c>
      <c r="Q15" s="39"/>
      <c r="R15" s="39" t="s">
        <v>8</v>
      </c>
      <c r="S15" s="18"/>
      <c r="T15" s="1">
        <v>80</v>
      </c>
      <c r="U15" s="1">
        <v>80</v>
      </c>
      <c r="V15" s="1">
        <v>85</v>
      </c>
      <c r="W15" s="1">
        <v>86</v>
      </c>
      <c r="X15" s="1">
        <v>89</v>
      </c>
      <c r="Y15" s="1"/>
      <c r="Z15" s="1"/>
      <c r="AA15" s="1"/>
      <c r="AB15" s="1"/>
      <c r="AC15" s="1"/>
      <c r="AD15" s="1"/>
      <c r="AE15" s="18"/>
      <c r="AF15" s="1">
        <v>86</v>
      </c>
      <c r="AG15" s="1">
        <v>85</v>
      </c>
      <c r="AH15" s="1">
        <v>86</v>
      </c>
      <c r="AI15" s="1">
        <v>85</v>
      </c>
      <c r="AJ15" s="1">
        <v>85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189</v>
      </c>
      <c r="FI15" s="43" t="s">
        <v>191</v>
      </c>
      <c r="FJ15" s="41">
        <v>33262</v>
      </c>
      <c r="FK15" s="41">
        <v>33272</v>
      </c>
    </row>
    <row r="16" spans="1:167" x14ac:dyDescent="0.25">
      <c r="A16" s="19">
        <v>6</v>
      </c>
      <c r="B16" s="19">
        <v>100238</v>
      </c>
      <c r="C16" s="19" t="s">
        <v>71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2</v>
      </c>
      <c r="J16" s="28" t="str">
        <f t="shared" si="4"/>
        <v>Memiliki kemampuan menjelaskan tentang  Hukum newton,Gravitasi,Usaha dan Energi, momentum</v>
      </c>
      <c r="K16" s="28">
        <f t="shared" si="5"/>
        <v>80.8</v>
      </c>
      <c r="L16" s="28" t="str">
        <f t="shared" si="6"/>
        <v>B</v>
      </c>
      <c r="M16" s="28">
        <f t="shared" si="7"/>
        <v>80.8</v>
      </c>
      <c r="N16" s="28" t="str">
        <f t="shared" si="8"/>
        <v>B</v>
      </c>
      <c r="O16" s="36">
        <v>1</v>
      </c>
      <c r="P16" s="28" t="str">
        <f t="shared" si="9"/>
        <v>Sangat terampil melakukan membuat karya konsep gravitasi, percobaan getaran harmonis dan membuat roket air</v>
      </c>
      <c r="Q16" s="39"/>
      <c r="R16" s="39" t="s">
        <v>8</v>
      </c>
      <c r="S16" s="18"/>
      <c r="T16" s="1">
        <v>78</v>
      </c>
      <c r="U16" s="1">
        <v>80</v>
      </c>
      <c r="V16" s="1">
        <v>76</v>
      </c>
      <c r="W16" s="1">
        <v>80</v>
      </c>
      <c r="X16" s="1">
        <v>80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80</v>
      </c>
      <c r="AI16" s="1">
        <v>80</v>
      </c>
      <c r="AJ16" s="1">
        <v>84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100253</v>
      </c>
      <c r="C17" s="19" t="s">
        <v>72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Memiliki kemampuan menjelaskan tentang  Hukum newton,Gravitasi,Usaha dan Energi, momentum</v>
      </c>
      <c r="K17" s="28">
        <f t="shared" si="5"/>
        <v>79.599999999999994</v>
      </c>
      <c r="L17" s="28" t="str">
        <f t="shared" si="6"/>
        <v>B</v>
      </c>
      <c r="M17" s="28">
        <f t="shared" si="7"/>
        <v>79.599999999999994</v>
      </c>
      <c r="N17" s="28" t="str">
        <f t="shared" si="8"/>
        <v>B</v>
      </c>
      <c r="O17" s="36">
        <v>2</v>
      </c>
      <c r="P17" s="28" t="str">
        <f t="shared" si="9"/>
        <v xml:space="preserve">Sangat terampil melakukan membuat karya konsep gravitasi, percobaan getaran harmonis </v>
      </c>
      <c r="Q17" s="39"/>
      <c r="R17" s="39" t="s">
        <v>8</v>
      </c>
      <c r="S17" s="18"/>
      <c r="T17" s="1">
        <v>78</v>
      </c>
      <c r="U17" s="1">
        <v>78</v>
      </c>
      <c r="V17" s="1">
        <v>78</v>
      </c>
      <c r="W17" s="1">
        <v>87</v>
      </c>
      <c r="X17" s="1">
        <v>85</v>
      </c>
      <c r="Y17" s="1"/>
      <c r="Z17" s="1"/>
      <c r="AA17" s="1"/>
      <c r="AB17" s="1"/>
      <c r="AC17" s="1"/>
      <c r="AD17" s="1"/>
      <c r="AE17" s="18"/>
      <c r="AF17" s="1">
        <v>78</v>
      </c>
      <c r="AG17" s="1">
        <v>80</v>
      </c>
      <c r="AH17" s="1">
        <v>80</v>
      </c>
      <c r="AI17" s="1">
        <v>80</v>
      </c>
      <c r="AJ17" s="1">
        <v>80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33263</v>
      </c>
      <c r="FK17" s="41">
        <v>33273</v>
      </c>
    </row>
    <row r="18" spans="1:167" x14ac:dyDescent="0.25">
      <c r="A18" s="19">
        <v>8</v>
      </c>
      <c r="B18" s="19">
        <v>100269</v>
      </c>
      <c r="C18" s="19" t="s">
        <v>73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1</v>
      </c>
      <c r="J18" s="28" t="str">
        <f t="shared" si="4"/>
        <v>Memiliki kemampuan menjelaskan tentang  Hukum newton,Gravitasi,Usaha dan Energi,momentum ,Getaran harmonis</v>
      </c>
      <c r="K18" s="28">
        <f t="shared" si="5"/>
        <v>90.2</v>
      </c>
      <c r="L18" s="28" t="str">
        <f t="shared" si="6"/>
        <v>A</v>
      </c>
      <c r="M18" s="28">
        <f t="shared" si="7"/>
        <v>90.2</v>
      </c>
      <c r="N18" s="28" t="str">
        <f t="shared" si="8"/>
        <v>A</v>
      </c>
      <c r="O18" s="36">
        <v>1</v>
      </c>
      <c r="P18" s="28" t="str">
        <f t="shared" si="9"/>
        <v>Sangat terampil melakukan membuat karya konsep gravitasi, percobaan getaran harmonis dan membuat roket air</v>
      </c>
      <c r="Q18" s="39"/>
      <c r="R18" s="39" t="s">
        <v>8</v>
      </c>
      <c r="S18" s="18"/>
      <c r="T18" s="1">
        <v>86</v>
      </c>
      <c r="U18" s="1">
        <v>88</v>
      </c>
      <c r="V18" s="1">
        <v>90</v>
      </c>
      <c r="W18" s="1">
        <v>96</v>
      </c>
      <c r="X18" s="1">
        <v>90</v>
      </c>
      <c r="Y18" s="1"/>
      <c r="Z18" s="1"/>
      <c r="AA18" s="1"/>
      <c r="AB18" s="1"/>
      <c r="AC18" s="1"/>
      <c r="AD18" s="1"/>
      <c r="AE18" s="18"/>
      <c r="AF18" s="1">
        <v>94</v>
      </c>
      <c r="AG18" s="1">
        <v>86</v>
      </c>
      <c r="AH18" s="1">
        <v>85</v>
      </c>
      <c r="AI18" s="1">
        <v>96</v>
      </c>
      <c r="AJ18" s="1">
        <v>90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100285</v>
      </c>
      <c r="C19" s="19" t="s">
        <v>74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>Memiliki kemampuan menjelaskan tentang  Hukum newton,Gravitasi,Usaha dan Energi, momentum</v>
      </c>
      <c r="K19" s="28">
        <f t="shared" si="5"/>
        <v>80</v>
      </c>
      <c r="L19" s="28" t="str">
        <f t="shared" si="6"/>
        <v>B</v>
      </c>
      <c r="M19" s="28">
        <f t="shared" si="7"/>
        <v>80</v>
      </c>
      <c r="N19" s="28" t="str">
        <f t="shared" si="8"/>
        <v>B</v>
      </c>
      <c r="O19" s="36">
        <v>1</v>
      </c>
      <c r="P19" s="28" t="str">
        <f t="shared" si="9"/>
        <v>Sangat terampil melakukan membuat karya konsep gravitasi, percobaan getaran harmonis dan membuat roket air</v>
      </c>
      <c r="Q19" s="39"/>
      <c r="R19" s="39" t="s">
        <v>8</v>
      </c>
      <c r="S19" s="18"/>
      <c r="T19" s="1">
        <v>78</v>
      </c>
      <c r="U19" s="1">
        <v>80</v>
      </c>
      <c r="V19" s="1">
        <v>84</v>
      </c>
      <c r="W19" s="1">
        <v>82</v>
      </c>
      <c r="X19" s="1">
        <v>80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80</v>
      </c>
      <c r="AI19" s="1">
        <v>80</v>
      </c>
      <c r="AJ19" s="1">
        <v>80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33264</v>
      </c>
      <c r="FK19" s="41">
        <v>33274</v>
      </c>
    </row>
    <row r="20" spans="1:167" x14ac:dyDescent="0.25">
      <c r="A20" s="19">
        <v>10</v>
      </c>
      <c r="B20" s="19">
        <v>100301</v>
      </c>
      <c r="C20" s="19" t="s">
        <v>75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menjelaskan tentang  Hukum newton,Gravitasi,Usaha dan Energi, momentum</v>
      </c>
      <c r="K20" s="28">
        <f t="shared" si="5"/>
        <v>82.8</v>
      </c>
      <c r="L20" s="28" t="str">
        <f t="shared" si="6"/>
        <v>B</v>
      </c>
      <c r="M20" s="28">
        <f t="shared" si="7"/>
        <v>82.8</v>
      </c>
      <c r="N20" s="28" t="str">
        <f t="shared" si="8"/>
        <v>B</v>
      </c>
      <c r="O20" s="36">
        <v>1</v>
      </c>
      <c r="P20" s="28" t="str">
        <f t="shared" si="9"/>
        <v>Sangat terampil melakukan membuat karya konsep gravitasi, percobaan getaran harmonis dan membuat roket air</v>
      </c>
      <c r="Q20" s="39"/>
      <c r="R20" s="39" t="s">
        <v>8</v>
      </c>
      <c r="S20" s="18"/>
      <c r="T20" s="1">
        <v>80</v>
      </c>
      <c r="U20" s="1">
        <v>80</v>
      </c>
      <c r="V20" s="1">
        <v>78</v>
      </c>
      <c r="W20" s="1">
        <v>80</v>
      </c>
      <c r="X20" s="1">
        <v>80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82</v>
      </c>
      <c r="AH20" s="1">
        <v>86</v>
      </c>
      <c r="AI20" s="1">
        <v>80</v>
      </c>
      <c r="AJ20" s="1">
        <v>86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100317</v>
      </c>
      <c r="C21" s="19" t="s">
        <v>76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>Memiliki kemampuan menjelaskan tentang  Hukum newton,Gravitasi,Usaha dan Energi, momentum</v>
      </c>
      <c r="K21" s="28">
        <f t="shared" si="5"/>
        <v>80</v>
      </c>
      <c r="L21" s="28" t="str">
        <f t="shared" si="6"/>
        <v>B</v>
      </c>
      <c r="M21" s="28">
        <f t="shared" si="7"/>
        <v>80</v>
      </c>
      <c r="N21" s="28" t="str">
        <f t="shared" si="8"/>
        <v>B</v>
      </c>
      <c r="O21" s="36">
        <v>1</v>
      </c>
      <c r="P21" s="28" t="str">
        <f t="shared" si="9"/>
        <v>Sangat terampil melakukan membuat karya konsep gravitasi, percobaan getaran harmonis dan membuat roket air</v>
      </c>
      <c r="Q21" s="39"/>
      <c r="R21" s="39" t="s">
        <v>8</v>
      </c>
      <c r="S21" s="18"/>
      <c r="T21" s="1">
        <v>80</v>
      </c>
      <c r="U21" s="1">
        <v>80</v>
      </c>
      <c r="V21" s="1">
        <v>78</v>
      </c>
      <c r="W21" s="1">
        <v>84</v>
      </c>
      <c r="X21" s="1">
        <v>80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80</v>
      </c>
      <c r="AI21" s="1">
        <v>80</v>
      </c>
      <c r="AJ21" s="1">
        <v>80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33265</v>
      </c>
      <c r="FK21" s="41">
        <v>33275</v>
      </c>
    </row>
    <row r="22" spans="1:167" x14ac:dyDescent="0.25">
      <c r="A22" s="19">
        <v>12</v>
      </c>
      <c r="B22" s="19">
        <v>100333</v>
      </c>
      <c r="C22" s="19" t="s">
        <v>77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menjelaskan tentang  Hukum newton,Gravitasi,Usaha dan Energi, momentum</v>
      </c>
      <c r="K22" s="28">
        <f t="shared" si="5"/>
        <v>83.2</v>
      </c>
      <c r="L22" s="28" t="str">
        <f t="shared" si="6"/>
        <v>B</v>
      </c>
      <c r="M22" s="28">
        <f t="shared" si="7"/>
        <v>83.2</v>
      </c>
      <c r="N22" s="28" t="str">
        <f t="shared" si="8"/>
        <v>B</v>
      </c>
      <c r="O22" s="36">
        <v>1</v>
      </c>
      <c r="P22" s="28" t="str">
        <f t="shared" si="9"/>
        <v>Sangat terampil melakukan membuat karya konsep gravitasi, percobaan getaran harmonis dan membuat roket air</v>
      </c>
      <c r="Q22" s="39"/>
      <c r="R22" s="39" t="s">
        <v>8</v>
      </c>
      <c r="S22" s="18"/>
      <c r="T22" s="1">
        <v>80</v>
      </c>
      <c r="U22" s="1">
        <v>80</v>
      </c>
      <c r="V22" s="1">
        <v>84</v>
      </c>
      <c r="W22" s="1">
        <v>80</v>
      </c>
      <c r="X22" s="1">
        <v>85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86</v>
      </c>
      <c r="AI22" s="1">
        <v>86</v>
      </c>
      <c r="AJ22" s="1">
        <v>84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100349</v>
      </c>
      <c r="C23" s="19" t="s">
        <v>78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Memiliki kemampuan menjelaskan tentang  Hukum newton,Gravitasi,Usaha dan Energi, momentum</v>
      </c>
      <c r="K23" s="28">
        <f t="shared" si="5"/>
        <v>82.4</v>
      </c>
      <c r="L23" s="28" t="str">
        <f t="shared" si="6"/>
        <v>B</v>
      </c>
      <c r="M23" s="28">
        <f t="shared" si="7"/>
        <v>82.4</v>
      </c>
      <c r="N23" s="28" t="str">
        <f t="shared" si="8"/>
        <v>B</v>
      </c>
      <c r="O23" s="36">
        <v>1</v>
      </c>
      <c r="P23" s="28" t="str">
        <f t="shared" si="9"/>
        <v>Sangat terampil melakukan membuat karya konsep gravitasi, percobaan getaran harmonis dan membuat roket air</v>
      </c>
      <c r="Q23" s="39"/>
      <c r="R23" s="39" t="s">
        <v>8</v>
      </c>
      <c r="S23" s="18"/>
      <c r="T23" s="1">
        <v>80</v>
      </c>
      <c r="U23" s="1">
        <v>80</v>
      </c>
      <c r="V23" s="1">
        <v>80</v>
      </c>
      <c r="W23" s="1">
        <v>78</v>
      </c>
      <c r="X23" s="1">
        <v>80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85</v>
      </c>
      <c r="AH23" s="1">
        <v>80</v>
      </c>
      <c r="AI23" s="1">
        <v>84</v>
      </c>
      <c r="AJ23" s="1">
        <v>83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33266</v>
      </c>
      <c r="FK23" s="41">
        <v>33276</v>
      </c>
    </row>
    <row r="24" spans="1:167" x14ac:dyDescent="0.25">
      <c r="A24" s="19">
        <v>14</v>
      </c>
      <c r="B24" s="19">
        <v>100365</v>
      </c>
      <c r="C24" s="19" t="s">
        <v>79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menjelaskan tentang  Hukum newton,Gravitasi,Usaha dan Energi,momentum ,Getaran harmonis</v>
      </c>
      <c r="K24" s="28">
        <f t="shared" si="5"/>
        <v>84.2</v>
      </c>
      <c r="L24" s="28" t="str">
        <f t="shared" si="6"/>
        <v>A</v>
      </c>
      <c r="M24" s="28">
        <f t="shared" si="7"/>
        <v>84.2</v>
      </c>
      <c r="N24" s="28" t="str">
        <f t="shared" si="8"/>
        <v>A</v>
      </c>
      <c r="O24" s="36">
        <v>1</v>
      </c>
      <c r="P24" s="28" t="str">
        <f t="shared" si="9"/>
        <v>Sangat terampil melakukan membuat karya konsep gravitasi, percobaan getaran harmonis dan membuat roket air</v>
      </c>
      <c r="Q24" s="39"/>
      <c r="R24" s="39" t="s">
        <v>8</v>
      </c>
      <c r="S24" s="18"/>
      <c r="T24" s="1">
        <v>80</v>
      </c>
      <c r="U24" s="1">
        <v>86</v>
      </c>
      <c r="V24" s="1">
        <v>86</v>
      </c>
      <c r="W24" s="1">
        <v>84</v>
      </c>
      <c r="X24" s="1">
        <v>88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>
        <v>85</v>
      </c>
      <c r="AI24" s="1">
        <v>85</v>
      </c>
      <c r="AJ24" s="1">
        <v>86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100380</v>
      </c>
      <c r="C25" s="19" t="s">
        <v>80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2</v>
      </c>
      <c r="J25" s="28" t="str">
        <f t="shared" si="4"/>
        <v>Memiliki kemampuan menjelaskan tentang  Hukum newton,Gravitasi,Usaha dan Energi, momentum</v>
      </c>
      <c r="K25" s="28">
        <f t="shared" si="5"/>
        <v>83</v>
      </c>
      <c r="L25" s="28" t="str">
        <f t="shared" si="6"/>
        <v>B</v>
      </c>
      <c r="M25" s="28">
        <f t="shared" si="7"/>
        <v>83</v>
      </c>
      <c r="N25" s="28" t="str">
        <f t="shared" si="8"/>
        <v>B</v>
      </c>
      <c r="O25" s="36">
        <v>1</v>
      </c>
      <c r="P25" s="28" t="str">
        <f t="shared" si="9"/>
        <v>Sangat terampil melakukan membuat karya konsep gravitasi, percobaan getaran harmonis dan membuat roket air</v>
      </c>
      <c r="Q25" s="39"/>
      <c r="R25" s="39" t="s">
        <v>8</v>
      </c>
      <c r="S25" s="18"/>
      <c r="T25" s="1">
        <v>75</v>
      </c>
      <c r="U25" s="1">
        <v>78</v>
      </c>
      <c r="V25" s="1">
        <v>78</v>
      </c>
      <c r="W25" s="1">
        <v>85</v>
      </c>
      <c r="X25" s="1">
        <v>80</v>
      </c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80</v>
      </c>
      <c r="AI25" s="1">
        <v>85</v>
      </c>
      <c r="AJ25" s="1">
        <v>80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81</v>
      </c>
      <c r="FD25" s="68"/>
      <c r="FE25" s="68"/>
      <c r="FG25" s="42">
        <v>7</v>
      </c>
      <c r="FH25" s="43"/>
      <c r="FI25" s="43"/>
      <c r="FJ25" s="41">
        <v>33267</v>
      </c>
      <c r="FK25" s="41">
        <v>33277</v>
      </c>
    </row>
    <row r="26" spans="1:167" x14ac:dyDescent="0.25">
      <c r="A26" s="19">
        <v>16</v>
      </c>
      <c r="B26" s="19">
        <v>100395</v>
      </c>
      <c r="C26" s="19" t="s">
        <v>82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kemampuan menjelaskan tentang  Hukum newton,Gravitasi,Usaha dan Energi, momentum</v>
      </c>
      <c r="K26" s="28">
        <f t="shared" si="5"/>
        <v>79.2</v>
      </c>
      <c r="L26" s="28" t="str">
        <f t="shared" si="6"/>
        <v>B</v>
      </c>
      <c r="M26" s="28">
        <f t="shared" si="7"/>
        <v>79.2</v>
      </c>
      <c r="N26" s="28" t="str">
        <f t="shared" si="8"/>
        <v>B</v>
      </c>
      <c r="O26" s="36">
        <v>2</v>
      </c>
      <c r="P26" s="28" t="str">
        <f t="shared" si="9"/>
        <v xml:space="preserve">Sangat terampil melakukan membuat karya konsep gravitasi, percobaan getaran harmonis </v>
      </c>
      <c r="Q26" s="39"/>
      <c r="R26" s="39" t="s">
        <v>8</v>
      </c>
      <c r="S26" s="18"/>
      <c r="T26" s="1">
        <v>80</v>
      </c>
      <c r="U26" s="1">
        <v>84</v>
      </c>
      <c r="V26" s="1">
        <v>80</v>
      </c>
      <c r="W26" s="1">
        <v>80</v>
      </c>
      <c r="X26" s="1">
        <v>78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78</v>
      </c>
      <c r="AI26" s="1">
        <v>80</v>
      </c>
      <c r="AJ26" s="1">
        <v>78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100411</v>
      </c>
      <c r="C27" s="19" t="s">
        <v>83</v>
      </c>
      <c r="D27" s="18"/>
      <c r="E27" s="28">
        <f t="shared" si="0"/>
        <v>78</v>
      </c>
      <c r="F27" s="28" t="str">
        <f t="shared" si="1"/>
        <v>B</v>
      </c>
      <c r="G27" s="28">
        <f t="shared" si="2"/>
        <v>78</v>
      </c>
      <c r="H27" s="28" t="str">
        <f t="shared" si="3"/>
        <v>B</v>
      </c>
      <c r="I27" s="36">
        <v>2</v>
      </c>
      <c r="J27" s="28" t="str">
        <f t="shared" si="4"/>
        <v>Memiliki kemampuan menjelaskan tentang  Hukum newton,Gravitasi,Usaha dan Energi, momentum</v>
      </c>
      <c r="K27" s="28">
        <f t="shared" si="5"/>
        <v>78.8</v>
      </c>
      <c r="L27" s="28" t="str">
        <f t="shared" si="6"/>
        <v>B</v>
      </c>
      <c r="M27" s="28">
        <f t="shared" si="7"/>
        <v>78.8</v>
      </c>
      <c r="N27" s="28" t="str">
        <f t="shared" si="8"/>
        <v>B</v>
      </c>
      <c r="O27" s="36">
        <v>2</v>
      </c>
      <c r="P27" s="28" t="str">
        <f t="shared" si="9"/>
        <v xml:space="preserve">Sangat terampil melakukan membuat karya konsep gravitasi, percobaan getaran harmonis </v>
      </c>
      <c r="Q27" s="39"/>
      <c r="R27" s="39" t="s">
        <v>9</v>
      </c>
      <c r="S27" s="18"/>
      <c r="T27" s="1">
        <v>78</v>
      </c>
      <c r="U27" s="1">
        <v>75</v>
      </c>
      <c r="V27" s="1">
        <v>78</v>
      </c>
      <c r="W27" s="1">
        <v>78</v>
      </c>
      <c r="X27" s="1">
        <v>80</v>
      </c>
      <c r="Y27" s="1"/>
      <c r="Z27" s="1"/>
      <c r="AA27" s="1"/>
      <c r="AB27" s="1"/>
      <c r="AC27" s="1"/>
      <c r="AD27" s="1"/>
      <c r="AE27" s="18"/>
      <c r="AF27" s="1">
        <v>78</v>
      </c>
      <c r="AG27" s="1">
        <v>78</v>
      </c>
      <c r="AH27" s="1">
        <v>80</v>
      </c>
      <c r="AI27" s="1">
        <v>78</v>
      </c>
      <c r="AJ27" s="1">
        <v>80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33268</v>
      </c>
      <c r="FK27" s="41">
        <v>33278</v>
      </c>
    </row>
    <row r="28" spans="1:167" x14ac:dyDescent="0.25">
      <c r="A28" s="19">
        <v>18</v>
      </c>
      <c r="B28" s="19">
        <v>100427</v>
      </c>
      <c r="C28" s="19" t="s">
        <v>84</v>
      </c>
      <c r="D28" s="18"/>
      <c r="E28" s="28">
        <f t="shared" si="0"/>
        <v>79</v>
      </c>
      <c r="F28" s="28" t="str">
        <f t="shared" si="1"/>
        <v>B</v>
      </c>
      <c r="G28" s="28">
        <f t="shared" si="2"/>
        <v>79</v>
      </c>
      <c r="H28" s="28" t="str">
        <f t="shared" si="3"/>
        <v>B</v>
      </c>
      <c r="I28" s="36">
        <v>2</v>
      </c>
      <c r="J28" s="28" t="str">
        <f t="shared" si="4"/>
        <v>Memiliki kemampuan menjelaskan tentang  Hukum newton,Gravitasi,Usaha dan Energi, momentum</v>
      </c>
      <c r="K28" s="28">
        <f t="shared" si="5"/>
        <v>79.2</v>
      </c>
      <c r="L28" s="28" t="str">
        <f t="shared" si="6"/>
        <v>B</v>
      </c>
      <c r="M28" s="28">
        <f t="shared" si="7"/>
        <v>79.2</v>
      </c>
      <c r="N28" s="28" t="str">
        <f t="shared" si="8"/>
        <v>B</v>
      </c>
      <c r="O28" s="36">
        <v>2</v>
      </c>
      <c r="P28" s="28" t="str">
        <f t="shared" si="9"/>
        <v xml:space="preserve">Sangat terampil melakukan membuat karya konsep gravitasi, percobaan getaran harmonis </v>
      </c>
      <c r="Q28" s="39"/>
      <c r="R28" s="39" t="s">
        <v>8</v>
      </c>
      <c r="S28" s="18"/>
      <c r="T28" s="1">
        <v>80</v>
      </c>
      <c r="U28" s="1">
        <v>78</v>
      </c>
      <c r="V28" s="1">
        <v>78</v>
      </c>
      <c r="W28" s="1">
        <v>80</v>
      </c>
      <c r="X28" s="1">
        <v>78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78</v>
      </c>
      <c r="AI28" s="1">
        <v>80</v>
      </c>
      <c r="AJ28" s="1">
        <v>78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100443</v>
      </c>
      <c r="C29" s="19" t="s">
        <v>85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menjelaskan tentang  Hukum newton,Gravitasi,Usaha dan Energi, momentum</v>
      </c>
      <c r="K29" s="28">
        <f t="shared" si="5"/>
        <v>80</v>
      </c>
      <c r="L29" s="28" t="str">
        <f t="shared" si="6"/>
        <v>B</v>
      </c>
      <c r="M29" s="28">
        <f t="shared" si="7"/>
        <v>80</v>
      </c>
      <c r="N29" s="28" t="str">
        <f t="shared" si="8"/>
        <v>B</v>
      </c>
      <c r="O29" s="36">
        <v>1</v>
      </c>
      <c r="P29" s="28" t="str">
        <f t="shared" si="9"/>
        <v>Sangat terampil melakukan membuat karya konsep gravitasi, percobaan getaran harmonis dan membuat roket air</v>
      </c>
      <c r="Q29" s="39"/>
      <c r="R29" s="39" t="s">
        <v>8</v>
      </c>
      <c r="S29" s="18"/>
      <c r="T29" s="1">
        <v>80</v>
      </c>
      <c r="U29" s="1">
        <v>80</v>
      </c>
      <c r="V29" s="1">
        <v>80</v>
      </c>
      <c r="W29" s="1">
        <v>81</v>
      </c>
      <c r="X29" s="1">
        <v>80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80</v>
      </c>
      <c r="AI29" s="1">
        <v>80</v>
      </c>
      <c r="AJ29" s="1">
        <v>80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33269</v>
      </c>
      <c r="FK29" s="41">
        <v>33279</v>
      </c>
    </row>
    <row r="30" spans="1:167" x14ac:dyDescent="0.25">
      <c r="A30" s="19">
        <v>20</v>
      </c>
      <c r="B30" s="19">
        <v>100459</v>
      </c>
      <c r="C30" s="19" t="s">
        <v>86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2</v>
      </c>
      <c r="J30" s="28" t="str">
        <f t="shared" si="4"/>
        <v>Memiliki kemampuan menjelaskan tentang  Hukum newton,Gravitasi,Usaha dan Energi, momentum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1</v>
      </c>
      <c r="P30" s="28" t="str">
        <f t="shared" si="9"/>
        <v>Sangat terampil melakukan membuat karya konsep gravitasi, percobaan getaran harmonis dan membuat roket air</v>
      </c>
      <c r="Q30" s="39"/>
      <c r="R30" s="39" t="s">
        <v>8</v>
      </c>
      <c r="S30" s="18"/>
      <c r="T30" s="1">
        <v>76</v>
      </c>
      <c r="U30" s="1">
        <v>78</v>
      </c>
      <c r="V30" s="1">
        <v>80</v>
      </c>
      <c r="W30" s="1">
        <v>82</v>
      </c>
      <c r="X30" s="1">
        <v>78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80</v>
      </c>
      <c r="AI30" s="1">
        <v>80</v>
      </c>
      <c r="AJ30" s="1">
        <v>80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100475</v>
      </c>
      <c r="C31" s="19" t="s">
        <v>87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2</v>
      </c>
      <c r="J31" s="28" t="str">
        <f t="shared" si="4"/>
        <v>Memiliki kemampuan menjelaskan tentang  Hukum newton,Gravitasi,Usaha dan Energi, momentum</v>
      </c>
      <c r="K31" s="28">
        <f t="shared" si="5"/>
        <v>79.599999999999994</v>
      </c>
      <c r="L31" s="28" t="str">
        <f t="shared" si="6"/>
        <v>B</v>
      </c>
      <c r="M31" s="28">
        <f t="shared" si="7"/>
        <v>79.599999999999994</v>
      </c>
      <c r="N31" s="28" t="str">
        <f t="shared" si="8"/>
        <v>B</v>
      </c>
      <c r="O31" s="36">
        <v>2</v>
      </c>
      <c r="P31" s="28" t="str">
        <f t="shared" si="9"/>
        <v xml:space="preserve">Sangat terampil melakukan membuat karya konsep gravitasi, percobaan getaran harmonis </v>
      </c>
      <c r="Q31" s="39"/>
      <c r="R31" s="39" t="s">
        <v>8</v>
      </c>
      <c r="S31" s="18"/>
      <c r="T31" s="1">
        <v>80</v>
      </c>
      <c r="U31" s="1">
        <v>78</v>
      </c>
      <c r="V31" s="1">
        <v>80</v>
      </c>
      <c r="W31" s="1">
        <v>85</v>
      </c>
      <c r="X31" s="1">
        <v>80</v>
      </c>
      <c r="Y31" s="1"/>
      <c r="Z31" s="1"/>
      <c r="AA31" s="1"/>
      <c r="AB31" s="1"/>
      <c r="AC31" s="1"/>
      <c r="AD31" s="1"/>
      <c r="AE31" s="18"/>
      <c r="AF31" s="1">
        <v>78</v>
      </c>
      <c r="AG31" s="1">
        <v>80</v>
      </c>
      <c r="AH31" s="1">
        <v>80</v>
      </c>
      <c r="AI31" s="1">
        <v>80</v>
      </c>
      <c r="AJ31" s="1">
        <v>80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33270</v>
      </c>
      <c r="FK31" s="41">
        <v>33280</v>
      </c>
    </row>
    <row r="32" spans="1:167" x14ac:dyDescent="0.25">
      <c r="A32" s="19">
        <v>22</v>
      </c>
      <c r="B32" s="19">
        <v>100491</v>
      </c>
      <c r="C32" s="19" t="s">
        <v>88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menjelaskan tentang  Hukum newton,Gravitasi,Usaha dan Energi, momentum</v>
      </c>
      <c r="K32" s="28">
        <f t="shared" si="5"/>
        <v>80</v>
      </c>
      <c r="L32" s="28" t="str">
        <f t="shared" si="6"/>
        <v>B</v>
      </c>
      <c r="M32" s="28">
        <f t="shared" si="7"/>
        <v>80</v>
      </c>
      <c r="N32" s="28" t="str">
        <f t="shared" si="8"/>
        <v>B</v>
      </c>
      <c r="O32" s="36">
        <v>1</v>
      </c>
      <c r="P32" s="28" t="str">
        <f t="shared" si="9"/>
        <v>Sangat terampil melakukan membuat karya konsep gravitasi, percobaan getaran harmonis dan membuat roket air</v>
      </c>
      <c r="Q32" s="39"/>
      <c r="R32" s="39" t="s">
        <v>8</v>
      </c>
      <c r="S32" s="18"/>
      <c r="T32" s="1">
        <v>78</v>
      </c>
      <c r="U32" s="1">
        <v>80</v>
      </c>
      <c r="V32" s="1">
        <v>80</v>
      </c>
      <c r="W32" s="1">
        <v>80</v>
      </c>
      <c r="X32" s="1">
        <v>80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80</v>
      </c>
      <c r="AI32" s="1">
        <v>80</v>
      </c>
      <c r="AJ32" s="1">
        <v>80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100507</v>
      </c>
      <c r="C33" s="19" t="s">
        <v>89</v>
      </c>
      <c r="D33" s="18"/>
      <c r="E33" s="28">
        <f t="shared" si="0"/>
        <v>79</v>
      </c>
      <c r="F33" s="28" t="str">
        <f t="shared" si="1"/>
        <v>B</v>
      </c>
      <c r="G33" s="28">
        <f t="shared" si="2"/>
        <v>79</v>
      </c>
      <c r="H33" s="28" t="str">
        <f t="shared" si="3"/>
        <v>B</v>
      </c>
      <c r="I33" s="36">
        <v>2</v>
      </c>
      <c r="J33" s="28" t="str">
        <f t="shared" si="4"/>
        <v>Memiliki kemampuan menjelaskan tentang  Hukum newton,Gravitasi,Usaha dan Energi, momentum</v>
      </c>
      <c r="K33" s="28">
        <f t="shared" si="5"/>
        <v>80</v>
      </c>
      <c r="L33" s="28" t="str">
        <f t="shared" si="6"/>
        <v>B</v>
      </c>
      <c r="M33" s="28">
        <f t="shared" si="7"/>
        <v>80</v>
      </c>
      <c r="N33" s="28" t="str">
        <f t="shared" si="8"/>
        <v>B</v>
      </c>
      <c r="O33" s="36">
        <v>1</v>
      </c>
      <c r="P33" s="28" t="str">
        <f t="shared" si="9"/>
        <v>Sangat terampil melakukan membuat karya konsep gravitasi, percobaan getaran harmonis dan membuat roket air</v>
      </c>
      <c r="Q33" s="39"/>
      <c r="R33" s="39" t="s">
        <v>8</v>
      </c>
      <c r="S33" s="18"/>
      <c r="T33" s="1">
        <v>80</v>
      </c>
      <c r="U33" s="1">
        <v>80</v>
      </c>
      <c r="V33" s="1">
        <v>78</v>
      </c>
      <c r="W33" s="1">
        <v>76</v>
      </c>
      <c r="X33" s="1">
        <v>80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80</v>
      </c>
      <c r="AI33" s="1">
        <v>80</v>
      </c>
      <c r="AJ33" s="1">
        <v>80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100522</v>
      </c>
      <c r="C34" s="19" t="s">
        <v>90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menjelaskan tentang  Hukum newton,Gravitasi,Usaha dan Energi, momentum</v>
      </c>
      <c r="K34" s="28">
        <f t="shared" si="5"/>
        <v>83.6</v>
      </c>
      <c r="L34" s="28" t="str">
        <f t="shared" si="6"/>
        <v>B</v>
      </c>
      <c r="M34" s="28">
        <f t="shared" si="7"/>
        <v>83.6</v>
      </c>
      <c r="N34" s="28" t="str">
        <f t="shared" si="8"/>
        <v>B</v>
      </c>
      <c r="O34" s="36">
        <v>1</v>
      </c>
      <c r="P34" s="28" t="str">
        <f t="shared" si="9"/>
        <v>Sangat terampil melakukan membuat karya konsep gravitasi, percobaan getaran harmonis dan membuat roket air</v>
      </c>
      <c r="Q34" s="39"/>
      <c r="R34" s="39" t="s">
        <v>8</v>
      </c>
      <c r="S34" s="18"/>
      <c r="T34" s="1">
        <v>80</v>
      </c>
      <c r="U34" s="1">
        <v>86</v>
      </c>
      <c r="V34" s="1">
        <v>80</v>
      </c>
      <c r="W34" s="1">
        <v>80</v>
      </c>
      <c r="X34" s="1">
        <v>76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86</v>
      </c>
      <c r="AI34" s="1">
        <v>86</v>
      </c>
      <c r="AJ34" s="1">
        <v>86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100538</v>
      </c>
      <c r="C35" s="19" t="s">
        <v>91</v>
      </c>
      <c r="D35" s="18"/>
      <c r="E35" s="28">
        <f t="shared" si="0"/>
        <v>79</v>
      </c>
      <c r="F35" s="28" t="str">
        <f t="shared" si="1"/>
        <v>B</v>
      </c>
      <c r="G35" s="28">
        <f t="shared" si="2"/>
        <v>79</v>
      </c>
      <c r="H35" s="28" t="str">
        <f t="shared" si="3"/>
        <v>B</v>
      </c>
      <c r="I35" s="36">
        <v>2</v>
      </c>
      <c r="J35" s="28" t="str">
        <f t="shared" si="4"/>
        <v>Memiliki kemampuan menjelaskan tentang  Hukum newton,Gravitasi,Usaha dan Energi, momentum</v>
      </c>
      <c r="K35" s="28">
        <f t="shared" si="5"/>
        <v>80</v>
      </c>
      <c r="L35" s="28" t="str">
        <f t="shared" si="6"/>
        <v>B</v>
      </c>
      <c r="M35" s="28">
        <f t="shared" si="7"/>
        <v>80</v>
      </c>
      <c r="N35" s="28" t="str">
        <f t="shared" si="8"/>
        <v>B</v>
      </c>
      <c r="O35" s="36">
        <v>1</v>
      </c>
      <c r="P35" s="28" t="str">
        <f t="shared" si="9"/>
        <v>Sangat terampil melakukan membuat karya konsep gravitasi, percobaan getaran harmonis dan membuat roket air</v>
      </c>
      <c r="Q35" s="39"/>
      <c r="R35" s="39" t="s">
        <v>9</v>
      </c>
      <c r="S35" s="18"/>
      <c r="T35" s="1">
        <v>70</v>
      </c>
      <c r="U35" s="1">
        <v>78</v>
      </c>
      <c r="V35" s="1">
        <v>80</v>
      </c>
      <c r="W35" s="1">
        <v>85</v>
      </c>
      <c r="X35" s="1">
        <v>80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80</v>
      </c>
      <c r="AI35" s="1">
        <v>80</v>
      </c>
      <c r="AJ35" s="1">
        <v>80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100554</v>
      </c>
      <c r="C36" s="19" t="s">
        <v>92</v>
      </c>
      <c r="D36" s="18"/>
      <c r="E36" s="28">
        <f t="shared" si="0"/>
        <v>79</v>
      </c>
      <c r="F36" s="28" t="str">
        <f t="shared" si="1"/>
        <v>B</v>
      </c>
      <c r="G36" s="28">
        <f t="shared" si="2"/>
        <v>79</v>
      </c>
      <c r="H36" s="28" t="str">
        <f t="shared" si="3"/>
        <v>B</v>
      </c>
      <c r="I36" s="36">
        <v>2</v>
      </c>
      <c r="J36" s="28" t="str">
        <f t="shared" si="4"/>
        <v>Memiliki kemampuan menjelaskan tentang  Hukum newton,Gravitasi,Usaha dan Energi, momentum</v>
      </c>
      <c r="K36" s="28">
        <f t="shared" si="5"/>
        <v>80</v>
      </c>
      <c r="L36" s="28" t="str">
        <f t="shared" si="6"/>
        <v>B</v>
      </c>
      <c r="M36" s="28">
        <f t="shared" si="7"/>
        <v>80</v>
      </c>
      <c r="N36" s="28" t="str">
        <f t="shared" si="8"/>
        <v>B</v>
      </c>
      <c r="O36" s="36">
        <v>1</v>
      </c>
      <c r="P36" s="28" t="str">
        <f t="shared" si="9"/>
        <v>Sangat terampil melakukan membuat karya konsep gravitasi, percobaan getaran harmonis dan membuat roket air</v>
      </c>
      <c r="Q36" s="39"/>
      <c r="R36" s="39" t="s">
        <v>8</v>
      </c>
      <c r="S36" s="18"/>
      <c r="T36" s="1">
        <v>80</v>
      </c>
      <c r="U36" s="1">
        <v>78</v>
      </c>
      <c r="V36" s="1">
        <v>80</v>
      </c>
      <c r="W36" s="1">
        <v>80</v>
      </c>
      <c r="X36" s="1">
        <v>76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80</v>
      </c>
      <c r="AI36" s="1">
        <v>80</v>
      </c>
      <c r="AJ36" s="1">
        <v>80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100570</v>
      </c>
      <c r="C37" s="19" t="s">
        <v>93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2</v>
      </c>
      <c r="J37" s="28" t="str">
        <f t="shared" si="4"/>
        <v>Memiliki kemampuan menjelaskan tentang  Hukum newton,Gravitasi,Usaha dan Energi, momentum</v>
      </c>
      <c r="K37" s="28">
        <f t="shared" si="5"/>
        <v>80</v>
      </c>
      <c r="L37" s="28" t="str">
        <f t="shared" si="6"/>
        <v>B</v>
      </c>
      <c r="M37" s="28">
        <f t="shared" si="7"/>
        <v>80</v>
      </c>
      <c r="N37" s="28" t="str">
        <f t="shared" si="8"/>
        <v>B</v>
      </c>
      <c r="O37" s="36">
        <v>1</v>
      </c>
      <c r="P37" s="28" t="str">
        <f t="shared" si="9"/>
        <v>Sangat terampil melakukan membuat karya konsep gravitasi, percobaan getaran harmonis dan membuat roket air</v>
      </c>
      <c r="Q37" s="39"/>
      <c r="R37" s="39" t="s">
        <v>8</v>
      </c>
      <c r="S37" s="18"/>
      <c r="T37" s="1">
        <v>78</v>
      </c>
      <c r="U37" s="1">
        <v>84</v>
      </c>
      <c r="V37" s="1">
        <v>80</v>
      </c>
      <c r="W37" s="1">
        <v>85</v>
      </c>
      <c r="X37" s="1">
        <v>80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80</v>
      </c>
      <c r="AI37" s="1">
        <v>80</v>
      </c>
      <c r="AJ37" s="1">
        <v>80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100586</v>
      </c>
      <c r="C38" s="19" t="s">
        <v>94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79</v>
      </c>
      <c r="H38" s="28" t="str">
        <f t="shared" si="3"/>
        <v>B</v>
      </c>
      <c r="I38" s="36">
        <v>2</v>
      </c>
      <c r="J38" s="28" t="str">
        <f t="shared" si="4"/>
        <v>Memiliki kemampuan menjelaskan tentang  Hukum newton,Gravitasi,Usaha dan Energi, momentum</v>
      </c>
      <c r="K38" s="28">
        <f t="shared" si="5"/>
        <v>80</v>
      </c>
      <c r="L38" s="28" t="str">
        <f t="shared" si="6"/>
        <v>B</v>
      </c>
      <c r="M38" s="28">
        <f t="shared" si="7"/>
        <v>80</v>
      </c>
      <c r="N38" s="28" t="str">
        <f t="shared" si="8"/>
        <v>B</v>
      </c>
      <c r="O38" s="36">
        <v>1</v>
      </c>
      <c r="P38" s="28" t="str">
        <f t="shared" si="9"/>
        <v>Sangat terampil melakukan membuat karya konsep gravitasi, percobaan getaran harmonis dan membuat roket air</v>
      </c>
      <c r="Q38" s="39"/>
      <c r="R38" s="39" t="s">
        <v>8</v>
      </c>
      <c r="S38" s="18"/>
      <c r="T38" s="1">
        <v>78</v>
      </c>
      <c r="U38" s="1">
        <v>80</v>
      </c>
      <c r="V38" s="1">
        <v>80</v>
      </c>
      <c r="W38" s="1">
        <v>80</v>
      </c>
      <c r="X38" s="1">
        <v>78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80</v>
      </c>
      <c r="AI38" s="1">
        <v>80</v>
      </c>
      <c r="AJ38" s="1">
        <v>80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100602</v>
      </c>
      <c r="C39" s="19" t="s">
        <v>95</v>
      </c>
      <c r="D39" s="18"/>
      <c r="E39" s="28">
        <f t="shared" si="0"/>
        <v>78</v>
      </c>
      <c r="F39" s="28" t="str">
        <f t="shared" si="1"/>
        <v>B</v>
      </c>
      <c r="G39" s="28">
        <f t="shared" si="2"/>
        <v>78</v>
      </c>
      <c r="H39" s="28" t="str">
        <f t="shared" si="3"/>
        <v>B</v>
      </c>
      <c r="I39" s="36">
        <v>2</v>
      </c>
      <c r="J39" s="28" t="str">
        <f t="shared" si="4"/>
        <v>Memiliki kemampuan menjelaskan tentang  Hukum newton,Gravitasi,Usaha dan Energi, momentum</v>
      </c>
      <c r="K39" s="28">
        <f t="shared" si="5"/>
        <v>83</v>
      </c>
      <c r="L39" s="28" t="str">
        <f t="shared" si="6"/>
        <v>B</v>
      </c>
      <c r="M39" s="28">
        <f t="shared" si="7"/>
        <v>83</v>
      </c>
      <c r="N39" s="28" t="str">
        <f t="shared" si="8"/>
        <v>B</v>
      </c>
      <c r="O39" s="36">
        <v>1</v>
      </c>
      <c r="P39" s="28" t="str">
        <f t="shared" si="9"/>
        <v>Sangat terampil melakukan membuat karya konsep gravitasi, percobaan getaran harmonis dan membuat roket air</v>
      </c>
      <c r="Q39" s="39"/>
      <c r="R39" s="39" t="s">
        <v>8</v>
      </c>
      <c r="S39" s="18"/>
      <c r="T39" s="1">
        <v>80</v>
      </c>
      <c r="U39" s="1">
        <v>75</v>
      </c>
      <c r="V39" s="1">
        <v>78</v>
      </c>
      <c r="W39" s="1">
        <v>78</v>
      </c>
      <c r="X39" s="1">
        <v>80</v>
      </c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80</v>
      </c>
      <c r="AI39" s="1">
        <v>85</v>
      </c>
      <c r="AJ39" s="1">
        <v>80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100618</v>
      </c>
      <c r="C40" s="19" t="s">
        <v>96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2</v>
      </c>
      <c r="J40" s="28" t="str">
        <f t="shared" si="4"/>
        <v>Memiliki kemampuan menjelaskan tentang  Hukum newton,Gravitasi,Usaha dan Energi, momentum</v>
      </c>
      <c r="K40" s="28">
        <f t="shared" si="5"/>
        <v>79.2</v>
      </c>
      <c r="L40" s="28" t="str">
        <f t="shared" si="6"/>
        <v>B</v>
      </c>
      <c r="M40" s="28">
        <f t="shared" si="7"/>
        <v>79.2</v>
      </c>
      <c r="N40" s="28" t="str">
        <f t="shared" si="8"/>
        <v>B</v>
      </c>
      <c r="O40" s="36">
        <v>2</v>
      </c>
      <c r="P40" s="28" t="str">
        <f t="shared" si="9"/>
        <v xml:space="preserve">Sangat terampil melakukan membuat karya konsep gravitasi, percobaan getaran harmonis </v>
      </c>
      <c r="Q40" s="39"/>
      <c r="R40" s="39" t="s">
        <v>9</v>
      </c>
      <c r="S40" s="18"/>
      <c r="T40" s="1">
        <v>78</v>
      </c>
      <c r="U40" s="1">
        <v>74</v>
      </c>
      <c r="V40" s="1">
        <v>78</v>
      </c>
      <c r="W40" s="1">
        <v>80</v>
      </c>
      <c r="X40" s="1">
        <v>78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78</v>
      </c>
      <c r="AI40" s="1">
        <v>80</v>
      </c>
      <c r="AJ40" s="1">
        <v>78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100634</v>
      </c>
      <c r="C41" s="19" t="s">
        <v>97</v>
      </c>
      <c r="D41" s="18"/>
      <c r="E41" s="28">
        <f t="shared" si="0"/>
        <v>79</v>
      </c>
      <c r="F41" s="28" t="str">
        <f t="shared" si="1"/>
        <v>B</v>
      </c>
      <c r="G41" s="28">
        <f t="shared" si="2"/>
        <v>79</v>
      </c>
      <c r="H41" s="28" t="str">
        <f t="shared" si="3"/>
        <v>B</v>
      </c>
      <c r="I41" s="36">
        <v>2</v>
      </c>
      <c r="J41" s="28" t="str">
        <f t="shared" si="4"/>
        <v>Memiliki kemampuan menjelaskan tentang  Hukum newton,Gravitasi,Usaha dan Energi, momentum</v>
      </c>
      <c r="K41" s="28">
        <f t="shared" si="5"/>
        <v>78.8</v>
      </c>
      <c r="L41" s="28" t="str">
        <f t="shared" si="6"/>
        <v>B</v>
      </c>
      <c r="M41" s="28">
        <f t="shared" si="7"/>
        <v>78.8</v>
      </c>
      <c r="N41" s="28" t="str">
        <f t="shared" si="8"/>
        <v>B</v>
      </c>
      <c r="O41" s="36">
        <v>2</v>
      </c>
      <c r="P41" s="28" t="str">
        <f t="shared" si="9"/>
        <v xml:space="preserve">Sangat terampil melakukan membuat karya konsep gravitasi, percobaan getaran harmonis </v>
      </c>
      <c r="Q41" s="39"/>
      <c r="R41" s="39" t="s">
        <v>8</v>
      </c>
      <c r="S41" s="18"/>
      <c r="T41" s="1">
        <v>76</v>
      </c>
      <c r="U41" s="1">
        <v>82</v>
      </c>
      <c r="V41" s="1">
        <v>78</v>
      </c>
      <c r="W41" s="1">
        <v>80</v>
      </c>
      <c r="X41" s="1">
        <v>80</v>
      </c>
      <c r="Y41" s="1"/>
      <c r="Z41" s="1"/>
      <c r="AA41" s="1"/>
      <c r="AB41" s="1"/>
      <c r="AC41" s="1"/>
      <c r="AD41" s="1"/>
      <c r="AE41" s="18"/>
      <c r="AF41" s="1">
        <v>78</v>
      </c>
      <c r="AG41" s="1">
        <v>78</v>
      </c>
      <c r="AH41" s="1">
        <v>80</v>
      </c>
      <c r="AI41" s="1">
        <v>78</v>
      </c>
      <c r="AJ41" s="1">
        <v>80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100650</v>
      </c>
      <c r="C42" s="19" t="s">
        <v>98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2</v>
      </c>
      <c r="J42" s="28" t="str">
        <f t="shared" si="4"/>
        <v>Memiliki kemampuan menjelaskan tentang  Hukum newton,Gravitasi,Usaha dan Energi, momentum</v>
      </c>
      <c r="K42" s="28">
        <f t="shared" si="5"/>
        <v>79.2</v>
      </c>
      <c r="L42" s="28" t="str">
        <f t="shared" si="6"/>
        <v>B</v>
      </c>
      <c r="M42" s="28">
        <f t="shared" si="7"/>
        <v>79.2</v>
      </c>
      <c r="N42" s="28" t="str">
        <f t="shared" si="8"/>
        <v>B</v>
      </c>
      <c r="O42" s="36">
        <v>1</v>
      </c>
      <c r="P42" s="28" t="str">
        <f t="shared" si="9"/>
        <v>Sangat terampil melakukan membuat karya konsep gravitasi, percobaan getaran harmonis dan membuat roket air</v>
      </c>
      <c r="Q42" s="39"/>
      <c r="R42" s="39" t="s">
        <v>8</v>
      </c>
      <c r="S42" s="18"/>
      <c r="T42" s="1">
        <v>80</v>
      </c>
      <c r="U42" s="1">
        <v>75</v>
      </c>
      <c r="V42" s="1">
        <v>78</v>
      </c>
      <c r="W42" s="1">
        <v>85</v>
      </c>
      <c r="X42" s="1">
        <v>80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78</v>
      </c>
      <c r="AI42" s="1">
        <v>80</v>
      </c>
      <c r="AJ42" s="1">
        <v>78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100666</v>
      </c>
      <c r="C43" s="19" t="s">
        <v>99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 t="shared" si="4"/>
        <v>Memiliki kemampuan menjelaskan tentang  Hukum newton,Gravitasi,Usaha dan Energi, momentum</v>
      </c>
      <c r="K43" s="28">
        <f t="shared" si="5"/>
        <v>80</v>
      </c>
      <c r="L43" s="28" t="str">
        <f t="shared" si="6"/>
        <v>B</v>
      </c>
      <c r="M43" s="28">
        <f t="shared" si="7"/>
        <v>80</v>
      </c>
      <c r="N43" s="28" t="str">
        <f t="shared" si="8"/>
        <v>B</v>
      </c>
      <c r="O43" s="36">
        <v>1</v>
      </c>
      <c r="P43" s="28" t="str">
        <f t="shared" si="9"/>
        <v>Sangat terampil melakukan membuat karya konsep gravitasi, percobaan getaran harmonis dan membuat roket air</v>
      </c>
      <c r="Q43" s="39"/>
      <c r="R43" s="39" t="s">
        <v>8</v>
      </c>
      <c r="S43" s="18"/>
      <c r="T43" s="1">
        <v>80</v>
      </c>
      <c r="U43" s="1">
        <v>78</v>
      </c>
      <c r="V43" s="1">
        <v>80</v>
      </c>
      <c r="W43" s="1">
        <v>80</v>
      </c>
      <c r="X43" s="1">
        <v>80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80</v>
      </c>
      <c r="AI43" s="1">
        <v>80</v>
      </c>
      <c r="AJ43" s="1">
        <v>80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100682</v>
      </c>
      <c r="C44" s="19" t="s">
        <v>100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2</v>
      </c>
      <c r="J44" s="28" t="str">
        <f t="shared" si="4"/>
        <v>Memiliki kemampuan menjelaskan tentang  Hukum newton,Gravitasi,Usaha dan Energi, momentum</v>
      </c>
      <c r="K44" s="28">
        <f t="shared" si="5"/>
        <v>83</v>
      </c>
      <c r="L44" s="28" t="str">
        <f t="shared" si="6"/>
        <v>B</v>
      </c>
      <c r="M44" s="28">
        <f t="shared" si="7"/>
        <v>83</v>
      </c>
      <c r="N44" s="28" t="str">
        <f t="shared" si="8"/>
        <v>B</v>
      </c>
      <c r="O44" s="36">
        <v>1</v>
      </c>
      <c r="P44" s="28" t="str">
        <f t="shared" si="9"/>
        <v>Sangat terampil melakukan membuat karya konsep gravitasi, percobaan getaran harmonis dan membuat roket air</v>
      </c>
      <c r="Q44" s="39"/>
      <c r="R44" s="39" t="s">
        <v>8</v>
      </c>
      <c r="S44" s="18"/>
      <c r="T44" s="1">
        <v>80</v>
      </c>
      <c r="U44" s="1">
        <v>82</v>
      </c>
      <c r="V44" s="1">
        <v>78</v>
      </c>
      <c r="W44" s="1">
        <v>80</v>
      </c>
      <c r="X44" s="1">
        <v>80</v>
      </c>
      <c r="Y44" s="1"/>
      <c r="Z44" s="1"/>
      <c r="AA44" s="1"/>
      <c r="AB44" s="1"/>
      <c r="AC44" s="1"/>
      <c r="AD44" s="1"/>
      <c r="AE44" s="18"/>
      <c r="AF44" s="1">
        <v>85</v>
      </c>
      <c r="AG44" s="1">
        <v>80</v>
      </c>
      <c r="AH44" s="1">
        <v>85</v>
      </c>
      <c r="AI44" s="1">
        <v>80</v>
      </c>
      <c r="AJ44" s="1">
        <v>85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100698</v>
      </c>
      <c r="C45" s="19" t="s">
        <v>101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menjelaskan tentang  Hukum newton,Gravitasi,Usaha dan Energi, momentum</v>
      </c>
      <c r="K45" s="28">
        <f t="shared" si="5"/>
        <v>82</v>
      </c>
      <c r="L45" s="28" t="str">
        <f t="shared" si="6"/>
        <v>B</v>
      </c>
      <c r="M45" s="28">
        <f t="shared" si="7"/>
        <v>82</v>
      </c>
      <c r="N45" s="28" t="str">
        <f t="shared" si="8"/>
        <v>B</v>
      </c>
      <c r="O45" s="36">
        <v>1</v>
      </c>
      <c r="P45" s="28" t="str">
        <f t="shared" si="9"/>
        <v>Sangat terampil melakukan membuat karya konsep gravitasi, percobaan getaran harmonis dan membuat roket air</v>
      </c>
      <c r="Q45" s="39"/>
      <c r="R45" s="39" t="s">
        <v>8</v>
      </c>
      <c r="S45" s="18"/>
      <c r="T45" s="1">
        <v>80</v>
      </c>
      <c r="U45" s="1">
        <v>80</v>
      </c>
      <c r="V45" s="1">
        <v>85</v>
      </c>
      <c r="W45" s="1">
        <v>85</v>
      </c>
      <c r="X45" s="1">
        <v>86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80</v>
      </c>
      <c r="AI45" s="1">
        <v>85</v>
      </c>
      <c r="AJ45" s="1">
        <v>85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100713</v>
      </c>
      <c r="C46" s="19" t="s">
        <v>102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v>2</v>
      </c>
      <c r="J46" s="28" t="str">
        <f t="shared" si="4"/>
        <v>Memiliki kemampuan menjelaskan tentang  Hukum newton,Gravitasi,Usaha dan Energi, momentum</v>
      </c>
      <c r="K46" s="28">
        <f t="shared" si="5"/>
        <v>82</v>
      </c>
      <c r="L46" s="28" t="str">
        <f t="shared" si="6"/>
        <v>B</v>
      </c>
      <c r="M46" s="28">
        <f t="shared" si="7"/>
        <v>82</v>
      </c>
      <c r="N46" s="28" t="str">
        <f t="shared" si="8"/>
        <v>B</v>
      </c>
      <c r="O46" s="36">
        <v>1</v>
      </c>
      <c r="P46" s="28" t="str">
        <f t="shared" si="9"/>
        <v>Sangat terampil melakukan membuat karya konsep gravitasi, percobaan getaran harmonis dan membuat roket air</v>
      </c>
      <c r="Q46" s="39"/>
      <c r="R46" s="39" t="s">
        <v>8</v>
      </c>
      <c r="S46" s="18"/>
      <c r="T46" s="1">
        <v>80</v>
      </c>
      <c r="U46" s="1">
        <v>80</v>
      </c>
      <c r="V46" s="1">
        <v>80</v>
      </c>
      <c r="W46" s="1">
        <v>86</v>
      </c>
      <c r="X46" s="1">
        <v>80</v>
      </c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85</v>
      </c>
      <c r="AI46" s="1">
        <v>80</v>
      </c>
      <c r="AJ46" s="1">
        <v>85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>
        <f>IF(COUNTBLANK($G$11:$G$50)=40,"",AVERAGE($G$11:$G$50))</f>
        <v>80.388888888888886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114</v>
      </c>
      <c r="R57" s="37" t="s">
        <v>115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3" sqref="FH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817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817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100729</v>
      </c>
      <c r="C11" s="19" t="s">
        <v>117</v>
      </c>
      <c r="D11" s="18"/>
      <c r="E11" s="28">
        <f t="shared" ref="E11:E50" si="0">IF((COUNTA(T11:AC11)&gt;0),(ROUND((AVERAGE(T11:AC11)),0)),"")</f>
        <v>78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78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tentang  Hukum newton,Gravitasi,Usaha dan Energi, momentum</v>
      </c>
      <c r="K11" s="28">
        <f t="shared" ref="K11:K50" si="5">IF((COUNTA(AF11:AO11)&gt;0),AVERAGE(AF11:AO11),"")</f>
        <v>78.2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78.2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Sangat terampil melakukan membuat karya konsep gravitasi, percobaan getaran harmonis </v>
      </c>
      <c r="Q11" s="39"/>
      <c r="R11" s="39" t="s">
        <v>8</v>
      </c>
      <c r="S11" s="18"/>
      <c r="T11" s="1">
        <v>76</v>
      </c>
      <c r="U11" s="1">
        <v>79</v>
      </c>
      <c r="V11" s="1">
        <v>78</v>
      </c>
      <c r="W11" s="1">
        <v>79</v>
      </c>
      <c r="X11" s="1">
        <v>78</v>
      </c>
      <c r="Y11" s="1"/>
      <c r="Z11" s="1"/>
      <c r="AA11" s="1"/>
      <c r="AB11" s="1"/>
      <c r="AC11" s="1"/>
      <c r="AD11" s="1"/>
      <c r="AE11" s="18"/>
      <c r="AF11" s="1">
        <v>78</v>
      </c>
      <c r="AG11" s="1">
        <v>76</v>
      </c>
      <c r="AH11" s="1">
        <v>75</v>
      </c>
      <c r="AI11" s="1">
        <v>80</v>
      </c>
      <c r="AJ11" s="1">
        <v>82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100745</v>
      </c>
      <c r="C12" s="19" t="s">
        <v>118</v>
      </c>
      <c r="D12" s="18"/>
      <c r="E12" s="28">
        <f t="shared" si="0"/>
        <v>77</v>
      </c>
      <c r="F12" s="28" t="str">
        <f t="shared" si="1"/>
        <v>B</v>
      </c>
      <c r="G12" s="28">
        <f t="shared" si="2"/>
        <v>77</v>
      </c>
      <c r="H12" s="28" t="str">
        <f t="shared" si="3"/>
        <v>B</v>
      </c>
      <c r="I12" s="36">
        <v>2</v>
      </c>
      <c r="J12" s="28" t="str">
        <f t="shared" si="4"/>
        <v>Memiliki kemampuan menjelaskan tentang  Hukum newton,Gravitasi,Usaha dan Energi, momentum</v>
      </c>
      <c r="K12" s="28">
        <f t="shared" si="5"/>
        <v>78.400000000000006</v>
      </c>
      <c r="L12" s="28" t="str">
        <f t="shared" si="6"/>
        <v>B</v>
      </c>
      <c r="M12" s="28">
        <f t="shared" si="7"/>
        <v>78.400000000000006</v>
      </c>
      <c r="N12" s="28" t="str">
        <f t="shared" si="8"/>
        <v>B</v>
      </c>
      <c r="O12" s="36">
        <v>2</v>
      </c>
      <c r="P12" s="28" t="str">
        <f t="shared" si="9"/>
        <v xml:space="preserve">Sangat terampil melakukan membuat karya konsep gravitasi, percobaan getaran harmonis </v>
      </c>
      <c r="Q12" s="39"/>
      <c r="R12" s="39" t="s">
        <v>8</v>
      </c>
      <c r="S12" s="18"/>
      <c r="T12" s="1">
        <v>78</v>
      </c>
      <c r="U12" s="1">
        <v>78</v>
      </c>
      <c r="V12" s="1">
        <v>76</v>
      </c>
      <c r="W12" s="1">
        <v>78</v>
      </c>
      <c r="X12" s="1">
        <v>76</v>
      </c>
      <c r="Y12" s="1"/>
      <c r="Z12" s="1"/>
      <c r="AA12" s="1"/>
      <c r="AB12" s="1"/>
      <c r="AC12" s="1"/>
      <c r="AD12" s="1"/>
      <c r="AE12" s="18"/>
      <c r="AF12" s="1">
        <v>78</v>
      </c>
      <c r="AG12" s="1">
        <v>76</v>
      </c>
      <c r="AH12" s="1">
        <v>78</v>
      </c>
      <c r="AI12" s="1">
        <v>82</v>
      </c>
      <c r="AJ12" s="1">
        <v>78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100760</v>
      </c>
      <c r="C13" s="19" t="s">
        <v>119</v>
      </c>
      <c r="D13" s="18"/>
      <c r="E13" s="28">
        <f t="shared" si="0"/>
        <v>79</v>
      </c>
      <c r="F13" s="28" t="str">
        <f t="shared" si="1"/>
        <v>B</v>
      </c>
      <c r="G13" s="28">
        <f t="shared" si="2"/>
        <v>79</v>
      </c>
      <c r="H13" s="28" t="str">
        <f t="shared" si="3"/>
        <v>B</v>
      </c>
      <c r="I13" s="36">
        <v>2</v>
      </c>
      <c r="J13" s="28" t="str">
        <f t="shared" si="4"/>
        <v>Memiliki kemampuan menjelaskan tentang  Hukum newton,Gravitasi,Usaha dan Energi, momentum</v>
      </c>
      <c r="K13" s="28">
        <f t="shared" si="5"/>
        <v>80</v>
      </c>
      <c r="L13" s="28" t="str">
        <f t="shared" si="6"/>
        <v>B</v>
      </c>
      <c r="M13" s="28">
        <f t="shared" si="7"/>
        <v>80</v>
      </c>
      <c r="N13" s="28" t="str">
        <f t="shared" si="8"/>
        <v>B</v>
      </c>
      <c r="O13" s="36">
        <v>1</v>
      </c>
      <c r="P13" s="28" t="str">
        <f t="shared" si="9"/>
        <v>Sangat terampil melakukan membuat karya konsep gravitasi, percobaan getaran harmonis dan membuat roket air</v>
      </c>
      <c r="Q13" s="39"/>
      <c r="R13" s="39" t="s">
        <v>8</v>
      </c>
      <c r="S13" s="18"/>
      <c r="T13" s="1">
        <v>78</v>
      </c>
      <c r="U13" s="1">
        <v>80</v>
      </c>
      <c r="V13" s="1">
        <v>78</v>
      </c>
      <c r="W13" s="1">
        <v>80</v>
      </c>
      <c r="X13" s="1">
        <v>80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84</v>
      </c>
      <c r="AH13" s="1">
        <v>76</v>
      </c>
      <c r="AI13" s="1">
        <v>80</v>
      </c>
      <c r="AJ13" s="1">
        <v>80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190</v>
      </c>
      <c r="FJ13" s="41">
        <v>33281</v>
      </c>
      <c r="FK13" s="41">
        <v>33291</v>
      </c>
    </row>
    <row r="14" spans="1:167" x14ac:dyDescent="0.25">
      <c r="A14" s="19">
        <v>4</v>
      </c>
      <c r="B14" s="19">
        <v>100776</v>
      </c>
      <c r="C14" s="19" t="s">
        <v>120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Memiliki kemampuan menjelaskan tentang  Hukum newton,Gravitasi,Usaha dan Energi, momentum</v>
      </c>
      <c r="K14" s="28">
        <f t="shared" si="5"/>
        <v>82.6</v>
      </c>
      <c r="L14" s="28" t="str">
        <f t="shared" si="6"/>
        <v>B</v>
      </c>
      <c r="M14" s="28">
        <f t="shared" si="7"/>
        <v>82.6</v>
      </c>
      <c r="N14" s="28" t="str">
        <f t="shared" si="8"/>
        <v>B</v>
      </c>
      <c r="O14" s="36">
        <v>1</v>
      </c>
      <c r="P14" s="28" t="str">
        <f t="shared" si="9"/>
        <v>Sangat terampil melakukan membuat karya konsep gravitasi, percobaan getaran harmonis dan membuat roket air</v>
      </c>
      <c r="Q14" s="39"/>
      <c r="R14" s="39" t="s">
        <v>8</v>
      </c>
      <c r="S14" s="18"/>
      <c r="T14" s="1">
        <v>80</v>
      </c>
      <c r="U14" s="1">
        <v>80</v>
      </c>
      <c r="V14" s="1">
        <v>80</v>
      </c>
      <c r="W14" s="1">
        <v>80</v>
      </c>
      <c r="X14" s="1">
        <v>86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85</v>
      </c>
      <c r="AI14" s="1">
        <v>86</v>
      </c>
      <c r="AJ14" s="1">
        <v>82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100792</v>
      </c>
      <c r="C15" s="19" t="s">
        <v>121</v>
      </c>
      <c r="D15" s="18"/>
      <c r="E15" s="28">
        <f t="shared" si="0"/>
        <v>79</v>
      </c>
      <c r="F15" s="28" t="str">
        <f t="shared" si="1"/>
        <v>B</v>
      </c>
      <c r="G15" s="28">
        <f t="shared" si="2"/>
        <v>79</v>
      </c>
      <c r="H15" s="28" t="str">
        <f t="shared" si="3"/>
        <v>B</v>
      </c>
      <c r="I15" s="36">
        <v>2</v>
      </c>
      <c r="J15" s="28" t="str">
        <f t="shared" si="4"/>
        <v>Memiliki kemampuan menjelaskan tentang  Hukum newton,Gravitasi,Usaha dan Energi, momentum</v>
      </c>
      <c r="K15" s="28">
        <f t="shared" si="5"/>
        <v>79.2</v>
      </c>
      <c r="L15" s="28" t="str">
        <f t="shared" si="6"/>
        <v>B</v>
      </c>
      <c r="M15" s="28">
        <f t="shared" si="7"/>
        <v>79.2</v>
      </c>
      <c r="N15" s="28" t="str">
        <f t="shared" si="8"/>
        <v>B</v>
      </c>
      <c r="O15" s="36">
        <v>2</v>
      </c>
      <c r="P15" s="28" t="str">
        <f t="shared" si="9"/>
        <v xml:space="preserve">Sangat terampil melakukan membuat karya konsep gravitasi, percobaan getaran harmonis </v>
      </c>
      <c r="Q15" s="39"/>
      <c r="R15" s="39" t="s">
        <v>8</v>
      </c>
      <c r="S15" s="18"/>
      <c r="T15" s="1">
        <v>70</v>
      </c>
      <c r="U15" s="1">
        <v>84</v>
      </c>
      <c r="V15" s="1">
        <v>78</v>
      </c>
      <c r="W15" s="1">
        <v>84</v>
      </c>
      <c r="X15" s="1">
        <v>78</v>
      </c>
      <c r="Y15" s="1"/>
      <c r="Z15" s="1"/>
      <c r="AA15" s="1"/>
      <c r="AB15" s="1"/>
      <c r="AC15" s="1"/>
      <c r="AD15" s="1"/>
      <c r="AE15" s="18"/>
      <c r="AF15" s="1">
        <v>78</v>
      </c>
      <c r="AG15" s="1">
        <v>80</v>
      </c>
      <c r="AH15" s="1">
        <v>78</v>
      </c>
      <c r="AI15" s="1">
        <v>80</v>
      </c>
      <c r="AJ15" s="1">
        <v>80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189</v>
      </c>
      <c r="FI15" s="43" t="s">
        <v>191</v>
      </c>
      <c r="FJ15" s="41">
        <v>33282</v>
      </c>
      <c r="FK15" s="41">
        <v>33292</v>
      </c>
    </row>
    <row r="16" spans="1:167" x14ac:dyDescent="0.25">
      <c r="A16" s="19">
        <v>6</v>
      </c>
      <c r="B16" s="19">
        <v>100808</v>
      </c>
      <c r="C16" s="19" t="s">
        <v>122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2</v>
      </c>
      <c r="J16" s="28" t="str">
        <f t="shared" si="4"/>
        <v>Memiliki kemampuan menjelaskan tentang  Hukum newton,Gravitasi,Usaha dan Energi, momentum</v>
      </c>
      <c r="K16" s="28">
        <f t="shared" si="5"/>
        <v>80</v>
      </c>
      <c r="L16" s="28" t="str">
        <f t="shared" si="6"/>
        <v>B</v>
      </c>
      <c r="M16" s="28">
        <f t="shared" si="7"/>
        <v>80</v>
      </c>
      <c r="N16" s="28" t="str">
        <f t="shared" si="8"/>
        <v>B</v>
      </c>
      <c r="O16" s="36">
        <v>1</v>
      </c>
      <c r="P16" s="28" t="str">
        <f t="shared" si="9"/>
        <v>Sangat terampil melakukan membuat karya konsep gravitasi, percobaan getaran harmonis dan membuat roket air</v>
      </c>
      <c r="Q16" s="39"/>
      <c r="R16" s="39" t="s">
        <v>8</v>
      </c>
      <c r="S16" s="18"/>
      <c r="T16" s="1">
        <v>80</v>
      </c>
      <c r="U16" s="1">
        <v>80</v>
      </c>
      <c r="V16" s="1">
        <v>78</v>
      </c>
      <c r="W16" s="1">
        <v>80</v>
      </c>
      <c r="X16" s="1">
        <v>78</v>
      </c>
      <c r="Y16" s="1"/>
      <c r="Z16" s="1"/>
      <c r="AA16" s="1"/>
      <c r="AB16" s="1"/>
      <c r="AC16" s="1"/>
      <c r="AD16" s="1"/>
      <c r="AE16" s="18"/>
      <c r="AF16" s="1">
        <v>78</v>
      </c>
      <c r="AG16" s="1">
        <v>84</v>
      </c>
      <c r="AH16" s="1">
        <v>78</v>
      </c>
      <c r="AI16" s="1">
        <v>80</v>
      </c>
      <c r="AJ16" s="1">
        <v>80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100824</v>
      </c>
      <c r="C17" s="19" t="s">
        <v>123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2</v>
      </c>
      <c r="J17" s="28" t="str">
        <f t="shared" si="4"/>
        <v>Memiliki kemampuan menjelaskan tentang  Hukum newton,Gravitasi,Usaha dan Energi, momentum</v>
      </c>
      <c r="K17" s="28">
        <f t="shared" si="5"/>
        <v>80.2</v>
      </c>
      <c r="L17" s="28" t="str">
        <f t="shared" si="6"/>
        <v>B</v>
      </c>
      <c r="M17" s="28">
        <f t="shared" si="7"/>
        <v>80.2</v>
      </c>
      <c r="N17" s="28" t="str">
        <f t="shared" si="8"/>
        <v>B</v>
      </c>
      <c r="O17" s="36">
        <v>1</v>
      </c>
      <c r="P17" s="28" t="str">
        <f t="shared" si="9"/>
        <v>Sangat terampil melakukan membuat karya konsep gravitasi, percobaan getaran harmonis dan membuat roket air</v>
      </c>
      <c r="Q17" s="39"/>
      <c r="R17" s="39" t="s">
        <v>8</v>
      </c>
      <c r="S17" s="18"/>
      <c r="T17" s="1">
        <v>76</v>
      </c>
      <c r="U17" s="1">
        <v>80</v>
      </c>
      <c r="V17" s="1">
        <v>80</v>
      </c>
      <c r="W17" s="1">
        <v>80</v>
      </c>
      <c r="X17" s="1">
        <v>80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78</v>
      </c>
      <c r="AH17" s="1">
        <v>80</v>
      </c>
      <c r="AI17" s="1">
        <v>83</v>
      </c>
      <c r="AJ17" s="1">
        <v>80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33283</v>
      </c>
      <c r="FK17" s="41">
        <v>33293</v>
      </c>
    </row>
    <row r="18" spans="1:167" x14ac:dyDescent="0.25">
      <c r="A18" s="19">
        <v>8</v>
      </c>
      <c r="B18" s="19">
        <v>100840</v>
      </c>
      <c r="C18" s="19" t="s">
        <v>124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kemampuan menjelaskan tentang  Hukum newton,Gravitasi,Usaha dan Energi, momentum</v>
      </c>
      <c r="K18" s="28">
        <f t="shared" si="5"/>
        <v>79.599999999999994</v>
      </c>
      <c r="L18" s="28" t="str">
        <f t="shared" si="6"/>
        <v>B</v>
      </c>
      <c r="M18" s="28">
        <f t="shared" si="7"/>
        <v>79.599999999999994</v>
      </c>
      <c r="N18" s="28" t="str">
        <f t="shared" si="8"/>
        <v>B</v>
      </c>
      <c r="O18" s="36">
        <v>2</v>
      </c>
      <c r="P18" s="28" t="str">
        <f t="shared" si="9"/>
        <v xml:space="preserve">Sangat terampil melakukan membuat karya konsep gravitasi, percobaan getaran harmonis </v>
      </c>
      <c r="Q18" s="39"/>
      <c r="R18" s="39" t="s">
        <v>8</v>
      </c>
      <c r="S18" s="18"/>
      <c r="T18" s="1">
        <v>80</v>
      </c>
      <c r="U18" s="1">
        <v>80</v>
      </c>
      <c r="V18" s="1">
        <v>78</v>
      </c>
      <c r="W18" s="1">
        <v>80</v>
      </c>
      <c r="X18" s="1">
        <v>80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78</v>
      </c>
      <c r="AH18" s="1">
        <v>80</v>
      </c>
      <c r="AI18" s="1">
        <v>80</v>
      </c>
      <c r="AJ18" s="1">
        <v>80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100855</v>
      </c>
      <c r="C19" s="19" t="s">
        <v>125</v>
      </c>
      <c r="D19" s="18"/>
      <c r="E19" s="28">
        <f t="shared" si="0"/>
        <v>79</v>
      </c>
      <c r="F19" s="28" t="str">
        <f t="shared" si="1"/>
        <v>B</v>
      </c>
      <c r="G19" s="28">
        <f t="shared" si="2"/>
        <v>79</v>
      </c>
      <c r="H19" s="28" t="str">
        <f t="shared" si="3"/>
        <v>B</v>
      </c>
      <c r="I19" s="36">
        <v>2</v>
      </c>
      <c r="J19" s="28" t="str">
        <f t="shared" si="4"/>
        <v>Memiliki kemampuan menjelaskan tentang  Hukum newton,Gravitasi,Usaha dan Energi, momentum</v>
      </c>
      <c r="K19" s="28">
        <f t="shared" si="5"/>
        <v>80.400000000000006</v>
      </c>
      <c r="L19" s="28" t="str">
        <f t="shared" si="6"/>
        <v>B</v>
      </c>
      <c r="M19" s="28">
        <f t="shared" si="7"/>
        <v>80.400000000000006</v>
      </c>
      <c r="N19" s="28" t="str">
        <f t="shared" si="8"/>
        <v>B</v>
      </c>
      <c r="O19" s="36">
        <v>1</v>
      </c>
      <c r="P19" s="28" t="str">
        <f t="shared" si="9"/>
        <v>Sangat terampil melakukan membuat karya konsep gravitasi, percobaan getaran harmonis dan membuat roket air</v>
      </c>
      <c r="Q19" s="39"/>
      <c r="R19" s="39" t="s">
        <v>8</v>
      </c>
      <c r="S19" s="18"/>
      <c r="T19" s="1">
        <v>80</v>
      </c>
      <c r="U19" s="1">
        <v>80</v>
      </c>
      <c r="V19" s="1">
        <v>78</v>
      </c>
      <c r="W19" s="1">
        <v>78</v>
      </c>
      <c r="X19" s="1">
        <v>80</v>
      </c>
      <c r="Y19" s="1"/>
      <c r="Z19" s="1"/>
      <c r="AA19" s="1"/>
      <c r="AB19" s="1"/>
      <c r="AC19" s="1"/>
      <c r="AD19" s="1"/>
      <c r="AE19" s="18"/>
      <c r="AF19" s="1">
        <v>78</v>
      </c>
      <c r="AG19" s="1">
        <v>85</v>
      </c>
      <c r="AH19" s="1">
        <v>78</v>
      </c>
      <c r="AI19" s="1">
        <v>81</v>
      </c>
      <c r="AJ19" s="1">
        <v>80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33284</v>
      </c>
      <c r="FK19" s="41">
        <v>33294</v>
      </c>
    </row>
    <row r="20" spans="1:167" x14ac:dyDescent="0.25">
      <c r="A20" s="19">
        <v>10</v>
      </c>
      <c r="B20" s="19">
        <v>100870</v>
      </c>
      <c r="C20" s="19" t="s">
        <v>126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2</v>
      </c>
      <c r="J20" s="28" t="str">
        <f t="shared" si="4"/>
        <v>Memiliki kemampuan menjelaskan tentang  Hukum newton,Gravitasi,Usaha dan Energi, momentum</v>
      </c>
      <c r="K20" s="28">
        <f t="shared" si="5"/>
        <v>79.400000000000006</v>
      </c>
      <c r="L20" s="28" t="str">
        <f t="shared" si="6"/>
        <v>B</v>
      </c>
      <c r="M20" s="28">
        <f t="shared" si="7"/>
        <v>79.400000000000006</v>
      </c>
      <c r="N20" s="28" t="str">
        <f t="shared" si="8"/>
        <v>B</v>
      </c>
      <c r="O20" s="36">
        <v>2</v>
      </c>
      <c r="P20" s="28" t="str">
        <f t="shared" si="9"/>
        <v xml:space="preserve">Sangat terampil melakukan membuat karya konsep gravitasi, percobaan getaran harmonis </v>
      </c>
      <c r="Q20" s="39"/>
      <c r="R20" s="39" t="s">
        <v>8</v>
      </c>
      <c r="S20" s="18"/>
      <c r="T20" s="1">
        <v>78</v>
      </c>
      <c r="U20" s="1">
        <v>78</v>
      </c>
      <c r="V20" s="1">
        <v>78</v>
      </c>
      <c r="W20" s="1">
        <v>78</v>
      </c>
      <c r="X20" s="1">
        <v>80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78</v>
      </c>
      <c r="AH20" s="1">
        <v>80</v>
      </c>
      <c r="AI20" s="1">
        <v>80</v>
      </c>
      <c r="AJ20" s="1">
        <v>79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100886</v>
      </c>
      <c r="C21" s="19" t="s">
        <v>127</v>
      </c>
      <c r="D21" s="18"/>
      <c r="E21" s="28">
        <f t="shared" si="0"/>
        <v>79</v>
      </c>
      <c r="F21" s="28" t="str">
        <f t="shared" si="1"/>
        <v>B</v>
      </c>
      <c r="G21" s="28">
        <f t="shared" si="2"/>
        <v>79</v>
      </c>
      <c r="H21" s="28" t="str">
        <f t="shared" si="3"/>
        <v>B</v>
      </c>
      <c r="I21" s="36">
        <v>2</v>
      </c>
      <c r="J21" s="28" t="str">
        <f t="shared" si="4"/>
        <v>Memiliki kemampuan menjelaskan tentang  Hukum newton,Gravitasi,Usaha dan Energi, momentum</v>
      </c>
      <c r="K21" s="28">
        <f t="shared" si="5"/>
        <v>78.2</v>
      </c>
      <c r="L21" s="28" t="str">
        <f t="shared" si="6"/>
        <v>B</v>
      </c>
      <c r="M21" s="28">
        <f t="shared" si="7"/>
        <v>78.2</v>
      </c>
      <c r="N21" s="28" t="str">
        <f t="shared" si="8"/>
        <v>B</v>
      </c>
      <c r="O21" s="36">
        <v>2</v>
      </c>
      <c r="P21" s="28" t="str">
        <f t="shared" si="9"/>
        <v xml:space="preserve">Sangat terampil melakukan membuat karya konsep gravitasi, percobaan getaran harmonis </v>
      </c>
      <c r="Q21" s="39"/>
      <c r="R21" s="39" t="s">
        <v>8</v>
      </c>
      <c r="S21" s="18"/>
      <c r="T21" s="1">
        <v>80</v>
      </c>
      <c r="U21" s="1">
        <v>78</v>
      </c>
      <c r="V21" s="1">
        <v>80</v>
      </c>
      <c r="W21" s="1">
        <v>78</v>
      </c>
      <c r="X21" s="1">
        <v>80</v>
      </c>
      <c r="Y21" s="1"/>
      <c r="Z21" s="1"/>
      <c r="AA21" s="1"/>
      <c r="AB21" s="1"/>
      <c r="AC21" s="1"/>
      <c r="AD21" s="1"/>
      <c r="AE21" s="18"/>
      <c r="AF21" s="1">
        <v>75</v>
      </c>
      <c r="AG21" s="1">
        <v>80</v>
      </c>
      <c r="AH21" s="1">
        <v>78</v>
      </c>
      <c r="AI21" s="1">
        <v>78</v>
      </c>
      <c r="AJ21" s="1">
        <v>80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33285</v>
      </c>
      <c r="FK21" s="41">
        <v>33295</v>
      </c>
    </row>
    <row r="22" spans="1:167" x14ac:dyDescent="0.25">
      <c r="A22" s="19">
        <v>12</v>
      </c>
      <c r="B22" s="19">
        <v>100902</v>
      </c>
      <c r="C22" s="19" t="s">
        <v>128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menjelaskan tentang  Hukum newton,Gravitasi,Usaha dan Energi, momentum</v>
      </c>
      <c r="K22" s="28">
        <f t="shared" si="5"/>
        <v>81.2</v>
      </c>
      <c r="L22" s="28" t="str">
        <f t="shared" si="6"/>
        <v>B</v>
      </c>
      <c r="M22" s="28">
        <f t="shared" si="7"/>
        <v>81.2</v>
      </c>
      <c r="N22" s="28" t="str">
        <f t="shared" si="8"/>
        <v>B</v>
      </c>
      <c r="O22" s="36">
        <v>1</v>
      </c>
      <c r="P22" s="28" t="str">
        <f t="shared" si="9"/>
        <v>Sangat terampil melakukan membuat karya konsep gravitasi, percobaan getaran harmonis dan membuat roket air</v>
      </c>
      <c r="Q22" s="39"/>
      <c r="R22" s="39" t="s">
        <v>8</v>
      </c>
      <c r="S22" s="18"/>
      <c r="T22" s="1">
        <v>80</v>
      </c>
      <c r="U22" s="1">
        <v>78</v>
      </c>
      <c r="V22" s="1">
        <v>80</v>
      </c>
      <c r="W22" s="1">
        <v>80</v>
      </c>
      <c r="X22" s="1">
        <v>80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80</v>
      </c>
      <c r="AI22" s="1">
        <v>80</v>
      </c>
      <c r="AJ22" s="1">
        <v>86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100917</v>
      </c>
      <c r="C23" s="19" t="s">
        <v>129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menjelaskan tentang  Hukum newton,Gravitasi,Usaha dan Energi,momentum ,Getaran harmonis</v>
      </c>
      <c r="K23" s="28">
        <f t="shared" si="5"/>
        <v>82.2</v>
      </c>
      <c r="L23" s="28" t="str">
        <f t="shared" si="6"/>
        <v>B</v>
      </c>
      <c r="M23" s="28">
        <f t="shared" si="7"/>
        <v>82.2</v>
      </c>
      <c r="N23" s="28" t="str">
        <f t="shared" si="8"/>
        <v>B</v>
      </c>
      <c r="O23" s="36">
        <v>1</v>
      </c>
      <c r="P23" s="28" t="str">
        <f t="shared" si="9"/>
        <v>Sangat terampil melakukan membuat karya konsep gravitasi, percobaan getaran harmonis dan membuat roket air</v>
      </c>
      <c r="Q23" s="39"/>
      <c r="R23" s="39" t="s">
        <v>8</v>
      </c>
      <c r="S23" s="18"/>
      <c r="T23" s="1">
        <v>85</v>
      </c>
      <c r="U23" s="1">
        <v>86</v>
      </c>
      <c r="V23" s="1">
        <v>85</v>
      </c>
      <c r="W23" s="1">
        <v>86</v>
      </c>
      <c r="X23" s="1">
        <v>85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80</v>
      </c>
      <c r="AI23" s="1">
        <v>85</v>
      </c>
      <c r="AJ23" s="1">
        <v>86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33286</v>
      </c>
      <c r="FK23" s="41">
        <v>33296</v>
      </c>
    </row>
    <row r="24" spans="1:167" x14ac:dyDescent="0.25">
      <c r="A24" s="19">
        <v>14</v>
      </c>
      <c r="B24" s="19">
        <v>100932</v>
      </c>
      <c r="C24" s="19" t="s">
        <v>130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menjelaskan tentang  Hukum newton,Gravitasi,Usaha dan Energi, momentum</v>
      </c>
      <c r="K24" s="28">
        <f t="shared" si="5"/>
        <v>81.400000000000006</v>
      </c>
      <c r="L24" s="28" t="str">
        <f t="shared" si="6"/>
        <v>B</v>
      </c>
      <c r="M24" s="28">
        <f t="shared" si="7"/>
        <v>81.400000000000006</v>
      </c>
      <c r="N24" s="28" t="str">
        <f t="shared" si="8"/>
        <v>B</v>
      </c>
      <c r="O24" s="36">
        <v>1</v>
      </c>
      <c r="P24" s="28" t="str">
        <f t="shared" si="9"/>
        <v>Sangat terampil melakukan membuat karya konsep gravitasi, percobaan getaran harmonis dan membuat roket air</v>
      </c>
      <c r="Q24" s="39"/>
      <c r="R24" s="39" t="s">
        <v>8</v>
      </c>
      <c r="S24" s="18"/>
      <c r="T24" s="1">
        <v>80</v>
      </c>
      <c r="U24" s="1">
        <v>80</v>
      </c>
      <c r="V24" s="1">
        <v>85</v>
      </c>
      <c r="W24" s="1">
        <v>86</v>
      </c>
      <c r="X24" s="1">
        <v>85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>
        <v>82</v>
      </c>
      <c r="AI24" s="1">
        <v>80</v>
      </c>
      <c r="AJ24" s="1">
        <v>80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100948</v>
      </c>
      <c r="C25" s="19" t="s">
        <v>131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menjelaskan tentang  Hukum newton,Gravitasi,Usaha dan Energi, momentum</v>
      </c>
      <c r="K25" s="28">
        <f t="shared" si="5"/>
        <v>80.599999999999994</v>
      </c>
      <c r="L25" s="28" t="str">
        <f t="shared" si="6"/>
        <v>B</v>
      </c>
      <c r="M25" s="28">
        <f t="shared" si="7"/>
        <v>80.599999999999994</v>
      </c>
      <c r="N25" s="28" t="str">
        <f t="shared" si="8"/>
        <v>B</v>
      </c>
      <c r="O25" s="36">
        <v>1</v>
      </c>
      <c r="P25" s="28" t="str">
        <f t="shared" si="9"/>
        <v>Sangat terampil melakukan membuat karya konsep gravitasi, percobaan getaran harmonis dan membuat roket air</v>
      </c>
      <c r="Q25" s="39"/>
      <c r="R25" s="39" t="s">
        <v>8</v>
      </c>
      <c r="S25" s="18"/>
      <c r="T25" s="1">
        <v>78</v>
      </c>
      <c r="U25" s="1">
        <v>80</v>
      </c>
      <c r="V25" s="1">
        <v>82</v>
      </c>
      <c r="W25" s="1">
        <v>80</v>
      </c>
      <c r="X25" s="1">
        <v>82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80</v>
      </c>
      <c r="AI25" s="1">
        <v>82</v>
      </c>
      <c r="AJ25" s="1">
        <v>81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81</v>
      </c>
      <c r="FD25" s="68"/>
      <c r="FE25" s="68"/>
      <c r="FG25" s="42">
        <v>7</v>
      </c>
      <c r="FH25" s="43"/>
      <c r="FI25" s="43"/>
      <c r="FJ25" s="41">
        <v>33287</v>
      </c>
      <c r="FK25" s="41">
        <v>33297</v>
      </c>
    </row>
    <row r="26" spans="1:167" x14ac:dyDescent="0.25">
      <c r="A26" s="19">
        <v>16</v>
      </c>
      <c r="B26" s="19">
        <v>100964</v>
      </c>
      <c r="C26" s="19" t="s">
        <v>132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kemampuan menjelaskan tentang  Hukum newton,Gravitasi,Usaha dan Energi, momentum</v>
      </c>
      <c r="K26" s="28">
        <f t="shared" si="5"/>
        <v>80</v>
      </c>
      <c r="L26" s="28" t="str">
        <f t="shared" si="6"/>
        <v>B</v>
      </c>
      <c r="M26" s="28">
        <f t="shared" si="7"/>
        <v>80</v>
      </c>
      <c r="N26" s="28" t="str">
        <f t="shared" si="8"/>
        <v>B</v>
      </c>
      <c r="O26" s="36">
        <v>1</v>
      </c>
      <c r="P26" s="28" t="str">
        <f t="shared" si="9"/>
        <v>Sangat terampil melakukan membuat karya konsep gravitasi, percobaan getaran harmonis dan membuat roket air</v>
      </c>
      <c r="Q26" s="39"/>
      <c r="R26" s="39" t="s">
        <v>8</v>
      </c>
      <c r="S26" s="18"/>
      <c r="T26" s="1">
        <v>80</v>
      </c>
      <c r="U26" s="1">
        <v>80</v>
      </c>
      <c r="V26" s="1">
        <v>78</v>
      </c>
      <c r="W26" s="1">
        <v>80</v>
      </c>
      <c r="X26" s="1">
        <v>80</v>
      </c>
      <c r="Y26" s="1"/>
      <c r="Z26" s="1"/>
      <c r="AA26" s="1"/>
      <c r="AB26" s="1"/>
      <c r="AC26" s="1"/>
      <c r="AD26" s="1"/>
      <c r="AE26" s="18"/>
      <c r="AF26" s="1">
        <v>82</v>
      </c>
      <c r="AG26" s="1">
        <v>80</v>
      </c>
      <c r="AH26" s="1">
        <v>78</v>
      </c>
      <c r="AI26" s="1">
        <v>80</v>
      </c>
      <c r="AJ26" s="1">
        <v>80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100979</v>
      </c>
      <c r="C27" s="19" t="s">
        <v>133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menjelaskan tentang  Hukum newton,Gravitasi,Usaha dan Energi, momentum</v>
      </c>
      <c r="K27" s="28">
        <f t="shared" si="5"/>
        <v>81.400000000000006</v>
      </c>
      <c r="L27" s="28" t="str">
        <f t="shared" si="6"/>
        <v>B</v>
      </c>
      <c r="M27" s="28">
        <f t="shared" si="7"/>
        <v>81.400000000000006</v>
      </c>
      <c r="N27" s="28" t="str">
        <f t="shared" si="8"/>
        <v>B</v>
      </c>
      <c r="O27" s="36">
        <v>1</v>
      </c>
      <c r="P27" s="28" t="str">
        <f t="shared" si="9"/>
        <v>Sangat terampil melakukan membuat karya konsep gravitasi, percobaan getaran harmonis dan membuat roket air</v>
      </c>
      <c r="Q27" s="39"/>
      <c r="R27" s="39" t="s">
        <v>8</v>
      </c>
      <c r="S27" s="18"/>
      <c r="T27" s="1">
        <v>80</v>
      </c>
      <c r="U27" s="1">
        <v>78</v>
      </c>
      <c r="V27" s="1">
        <v>80</v>
      </c>
      <c r="W27" s="1">
        <v>80</v>
      </c>
      <c r="X27" s="1">
        <v>80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85</v>
      </c>
      <c r="AH27" s="1">
        <v>80</v>
      </c>
      <c r="AI27" s="1">
        <v>82</v>
      </c>
      <c r="AJ27" s="1">
        <v>80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33288</v>
      </c>
      <c r="FK27" s="41">
        <v>33298</v>
      </c>
    </row>
    <row r="28" spans="1:167" x14ac:dyDescent="0.25">
      <c r="A28" s="19">
        <v>18</v>
      </c>
      <c r="B28" s="19">
        <v>100994</v>
      </c>
      <c r="C28" s="19" t="s">
        <v>134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menjelaskan tentang  Hukum newton,Gravitasi,Usaha dan Energi, momentum</v>
      </c>
      <c r="K28" s="28">
        <f t="shared" si="5"/>
        <v>80.400000000000006</v>
      </c>
      <c r="L28" s="28" t="str">
        <f t="shared" si="6"/>
        <v>B</v>
      </c>
      <c r="M28" s="28">
        <f t="shared" si="7"/>
        <v>80.400000000000006</v>
      </c>
      <c r="N28" s="28" t="str">
        <f t="shared" si="8"/>
        <v>B</v>
      </c>
      <c r="O28" s="36">
        <v>1</v>
      </c>
      <c r="P28" s="28" t="str">
        <f t="shared" si="9"/>
        <v>Sangat terampil melakukan membuat karya konsep gravitasi, percobaan getaran harmonis dan membuat roket air</v>
      </c>
      <c r="Q28" s="39"/>
      <c r="R28" s="39" t="s">
        <v>8</v>
      </c>
      <c r="S28" s="18"/>
      <c r="T28" s="1">
        <v>80</v>
      </c>
      <c r="U28" s="1">
        <v>80</v>
      </c>
      <c r="V28" s="1">
        <v>78</v>
      </c>
      <c r="W28" s="1">
        <v>80</v>
      </c>
      <c r="X28" s="1">
        <v>80</v>
      </c>
      <c r="Y28" s="1"/>
      <c r="Z28" s="1"/>
      <c r="AA28" s="1"/>
      <c r="AB28" s="1"/>
      <c r="AC28" s="1"/>
      <c r="AD28" s="1"/>
      <c r="AE28" s="18"/>
      <c r="AF28" s="1">
        <v>78</v>
      </c>
      <c r="AG28" s="1">
        <v>86</v>
      </c>
      <c r="AH28" s="1">
        <v>78</v>
      </c>
      <c r="AI28" s="1">
        <v>80</v>
      </c>
      <c r="AJ28" s="1">
        <v>80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101010</v>
      </c>
      <c r="C29" s="19" t="s">
        <v>135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2</v>
      </c>
      <c r="J29" s="28" t="str">
        <f t="shared" si="4"/>
        <v>Memiliki kemampuan menjelaskan tentang  Hukum newton,Gravitasi,Usaha dan Energi, momentum</v>
      </c>
      <c r="K29" s="28">
        <f t="shared" si="5"/>
        <v>80</v>
      </c>
      <c r="L29" s="28" t="str">
        <f t="shared" si="6"/>
        <v>B</v>
      </c>
      <c r="M29" s="28">
        <f t="shared" si="7"/>
        <v>80</v>
      </c>
      <c r="N29" s="28" t="str">
        <f t="shared" si="8"/>
        <v>B</v>
      </c>
      <c r="O29" s="36">
        <v>1</v>
      </c>
      <c r="P29" s="28" t="str">
        <f t="shared" si="9"/>
        <v>Sangat terampil melakukan membuat karya konsep gravitasi, percobaan getaran harmonis dan membuat roket air</v>
      </c>
      <c r="Q29" s="39"/>
      <c r="R29" s="39" t="s">
        <v>8</v>
      </c>
      <c r="S29" s="18"/>
      <c r="T29" s="1">
        <v>80</v>
      </c>
      <c r="U29" s="1">
        <v>84</v>
      </c>
      <c r="V29" s="1">
        <v>78</v>
      </c>
      <c r="W29" s="1">
        <v>84</v>
      </c>
      <c r="X29" s="1">
        <v>80</v>
      </c>
      <c r="Y29" s="1"/>
      <c r="Z29" s="1"/>
      <c r="AA29" s="1"/>
      <c r="AB29" s="1"/>
      <c r="AC29" s="1"/>
      <c r="AD29" s="1"/>
      <c r="AE29" s="18"/>
      <c r="AF29" s="1">
        <v>78</v>
      </c>
      <c r="AG29" s="1">
        <v>80</v>
      </c>
      <c r="AH29" s="1">
        <v>80</v>
      </c>
      <c r="AI29" s="1">
        <v>80</v>
      </c>
      <c r="AJ29" s="1">
        <v>82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33289</v>
      </c>
      <c r="FK29" s="41">
        <v>33299</v>
      </c>
    </row>
    <row r="30" spans="1:167" x14ac:dyDescent="0.25">
      <c r="A30" s="19">
        <v>20</v>
      </c>
      <c r="B30" s="19">
        <v>101025</v>
      </c>
      <c r="C30" s="19" t="s">
        <v>136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menjelaskan tentang  Hukum newton,Gravitasi,Usaha dan Energi, momentum</v>
      </c>
      <c r="K30" s="28">
        <f t="shared" si="5"/>
        <v>84</v>
      </c>
      <c r="L30" s="28" t="str">
        <f t="shared" si="6"/>
        <v>B</v>
      </c>
      <c r="M30" s="28">
        <f t="shared" si="7"/>
        <v>84</v>
      </c>
      <c r="N30" s="28" t="str">
        <f t="shared" si="8"/>
        <v>B</v>
      </c>
      <c r="O30" s="36">
        <v>1</v>
      </c>
      <c r="P30" s="28" t="str">
        <f t="shared" si="9"/>
        <v>Sangat terampil melakukan membuat karya konsep gravitasi, percobaan getaran harmonis dan membuat roket air</v>
      </c>
      <c r="Q30" s="39"/>
      <c r="R30" s="39" t="s">
        <v>8</v>
      </c>
      <c r="S30" s="18"/>
      <c r="T30" s="1">
        <v>75</v>
      </c>
      <c r="U30" s="1">
        <v>80</v>
      </c>
      <c r="V30" s="1">
        <v>78</v>
      </c>
      <c r="W30" s="1">
        <v>80</v>
      </c>
      <c r="X30" s="1">
        <v>85</v>
      </c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85</v>
      </c>
      <c r="AI30" s="1">
        <v>85</v>
      </c>
      <c r="AJ30" s="1">
        <v>80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101041</v>
      </c>
      <c r="C31" s="19" t="s">
        <v>137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2</v>
      </c>
      <c r="J31" s="28" t="str">
        <f t="shared" si="4"/>
        <v>Memiliki kemampuan menjelaskan tentang  Hukum newton,Gravitasi,Usaha dan Energi, momentum</v>
      </c>
      <c r="K31" s="28">
        <f t="shared" si="5"/>
        <v>78.400000000000006</v>
      </c>
      <c r="L31" s="28" t="str">
        <f t="shared" si="6"/>
        <v>B</v>
      </c>
      <c r="M31" s="28">
        <f t="shared" si="7"/>
        <v>78.400000000000006</v>
      </c>
      <c r="N31" s="28" t="str">
        <f t="shared" si="8"/>
        <v>B</v>
      </c>
      <c r="O31" s="36">
        <v>2</v>
      </c>
      <c r="P31" s="28" t="str">
        <f t="shared" si="9"/>
        <v xml:space="preserve">Sangat terampil melakukan membuat karya konsep gravitasi, percobaan getaran harmonis </v>
      </c>
      <c r="Q31" s="39"/>
      <c r="R31" s="39" t="s">
        <v>9</v>
      </c>
      <c r="S31" s="18"/>
      <c r="T31" s="1">
        <v>78</v>
      </c>
      <c r="U31" s="1">
        <v>80</v>
      </c>
      <c r="V31" s="1">
        <v>76</v>
      </c>
      <c r="W31" s="1">
        <v>78</v>
      </c>
      <c r="X31" s="1">
        <v>80</v>
      </c>
      <c r="Y31" s="1"/>
      <c r="Z31" s="1"/>
      <c r="AA31" s="1"/>
      <c r="AB31" s="1"/>
      <c r="AC31" s="1"/>
      <c r="AD31" s="1"/>
      <c r="AE31" s="18"/>
      <c r="AF31" s="1">
        <v>78</v>
      </c>
      <c r="AG31" s="1">
        <v>76</v>
      </c>
      <c r="AH31" s="1">
        <v>78</v>
      </c>
      <c r="AI31" s="1">
        <v>80</v>
      </c>
      <c r="AJ31" s="1">
        <v>80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33290</v>
      </c>
      <c r="FK31" s="41">
        <v>33300</v>
      </c>
    </row>
    <row r="32" spans="1:167" x14ac:dyDescent="0.25">
      <c r="A32" s="19">
        <v>22</v>
      </c>
      <c r="B32" s="19">
        <v>101056</v>
      </c>
      <c r="C32" s="19" t="s">
        <v>138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menjelaskan tentang  Hukum newton,Gravitasi,Usaha dan Energi, momentum</v>
      </c>
      <c r="K32" s="28">
        <f t="shared" si="5"/>
        <v>83</v>
      </c>
      <c r="L32" s="28" t="str">
        <f t="shared" si="6"/>
        <v>B</v>
      </c>
      <c r="M32" s="28">
        <f t="shared" si="7"/>
        <v>83</v>
      </c>
      <c r="N32" s="28" t="str">
        <f t="shared" si="8"/>
        <v>B</v>
      </c>
      <c r="O32" s="36">
        <v>1</v>
      </c>
      <c r="P32" s="28" t="str">
        <f t="shared" si="9"/>
        <v>Sangat terampil melakukan membuat karya konsep gravitasi, percobaan getaran harmonis dan membuat roket air</v>
      </c>
      <c r="Q32" s="39"/>
      <c r="R32" s="39" t="s">
        <v>8</v>
      </c>
      <c r="S32" s="18"/>
      <c r="T32" s="1">
        <v>78</v>
      </c>
      <c r="U32" s="1">
        <v>78</v>
      </c>
      <c r="V32" s="1">
        <v>78</v>
      </c>
      <c r="W32" s="1">
        <v>80</v>
      </c>
      <c r="X32" s="1">
        <v>85</v>
      </c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85</v>
      </c>
      <c r="AI32" s="1">
        <v>80</v>
      </c>
      <c r="AJ32" s="1">
        <v>80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101072</v>
      </c>
      <c r="C33" s="19" t="s">
        <v>139</v>
      </c>
      <c r="D33" s="18"/>
      <c r="E33" s="28">
        <f t="shared" si="0"/>
        <v>79</v>
      </c>
      <c r="F33" s="28" t="str">
        <f t="shared" si="1"/>
        <v>B</v>
      </c>
      <c r="G33" s="28">
        <f t="shared" si="2"/>
        <v>79</v>
      </c>
      <c r="H33" s="28" t="str">
        <f t="shared" si="3"/>
        <v>B</v>
      </c>
      <c r="I33" s="36">
        <v>2</v>
      </c>
      <c r="J33" s="28" t="str">
        <f t="shared" si="4"/>
        <v>Memiliki kemampuan menjelaskan tentang  Hukum newton,Gravitasi,Usaha dan Energi, momentum</v>
      </c>
      <c r="K33" s="28">
        <f t="shared" si="5"/>
        <v>79.8</v>
      </c>
      <c r="L33" s="28" t="str">
        <f t="shared" si="6"/>
        <v>B</v>
      </c>
      <c r="M33" s="28">
        <f t="shared" si="7"/>
        <v>79.8</v>
      </c>
      <c r="N33" s="28" t="str">
        <f t="shared" si="8"/>
        <v>B</v>
      </c>
      <c r="O33" s="36">
        <v>2</v>
      </c>
      <c r="P33" s="28" t="str">
        <f t="shared" si="9"/>
        <v xml:space="preserve">Sangat terampil melakukan membuat karya konsep gravitasi, percobaan getaran harmonis </v>
      </c>
      <c r="Q33" s="39"/>
      <c r="R33" s="39" t="s">
        <v>8</v>
      </c>
      <c r="S33" s="18"/>
      <c r="T33" s="1">
        <v>80</v>
      </c>
      <c r="U33" s="1">
        <v>78</v>
      </c>
      <c r="V33" s="1">
        <v>78</v>
      </c>
      <c r="W33" s="1">
        <v>80</v>
      </c>
      <c r="X33" s="1">
        <v>80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76</v>
      </c>
      <c r="AH33" s="1">
        <v>78</v>
      </c>
      <c r="AI33" s="1">
        <v>80</v>
      </c>
      <c r="AJ33" s="1">
        <v>85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101087</v>
      </c>
      <c r="C34" s="19" t="s">
        <v>140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menjelaskan tentang  Hukum newton,Gravitasi,Usaha dan Energi, momentum</v>
      </c>
      <c r="K34" s="28">
        <f t="shared" si="5"/>
        <v>82.2</v>
      </c>
      <c r="L34" s="28" t="str">
        <f t="shared" si="6"/>
        <v>B</v>
      </c>
      <c r="M34" s="28">
        <f t="shared" si="7"/>
        <v>82.2</v>
      </c>
      <c r="N34" s="28" t="str">
        <f t="shared" si="8"/>
        <v>B</v>
      </c>
      <c r="O34" s="36">
        <v>1</v>
      </c>
      <c r="P34" s="28" t="str">
        <f t="shared" si="9"/>
        <v>Sangat terampil melakukan membuat karya konsep gravitasi, percobaan getaran harmonis dan membuat roket air</v>
      </c>
      <c r="Q34" s="39"/>
      <c r="R34" s="39" t="s">
        <v>8</v>
      </c>
      <c r="S34" s="18"/>
      <c r="T34" s="1">
        <v>80</v>
      </c>
      <c r="U34" s="1">
        <v>78</v>
      </c>
      <c r="V34" s="1">
        <v>78</v>
      </c>
      <c r="W34" s="1">
        <v>80</v>
      </c>
      <c r="X34" s="1">
        <v>85</v>
      </c>
      <c r="Y34" s="1"/>
      <c r="Z34" s="1"/>
      <c r="AA34" s="1"/>
      <c r="AB34" s="1"/>
      <c r="AC34" s="1"/>
      <c r="AD34" s="1"/>
      <c r="AE34" s="18"/>
      <c r="AF34" s="1">
        <v>86</v>
      </c>
      <c r="AG34" s="1">
        <v>78</v>
      </c>
      <c r="AH34" s="1">
        <v>86</v>
      </c>
      <c r="AI34" s="1">
        <v>81</v>
      </c>
      <c r="AJ34" s="1">
        <v>80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101103</v>
      </c>
      <c r="C35" s="19" t="s">
        <v>141</v>
      </c>
      <c r="D35" s="18"/>
      <c r="E35" s="28">
        <f t="shared" si="0"/>
        <v>79</v>
      </c>
      <c r="F35" s="28" t="str">
        <f t="shared" si="1"/>
        <v>B</v>
      </c>
      <c r="G35" s="28">
        <f t="shared" si="2"/>
        <v>79</v>
      </c>
      <c r="H35" s="28" t="str">
        <f t="shared" si="3"/>
        <v>B</v>
      </c>
      <c r="I35" s="36">
        <v>2</v>
      </c>
      <c r="J35" s="28" t="str">
        <f t="shared" si="4"/>
        <v>Memiliki kemampuan menjelaskan tentang  Hukum newton,Gravitasi,Usaha dan Energi, momentum</v>
      </c>
      <c r="K35" s="28">
        <f t="shared" si="5"/>
        <v>80.2</v>
      </c>
      <c r="L35" s="28" t="str">
        <f t="shared" si="6"/>
        <v>B</v>
      </c>
      <c r="M35" s="28">
        <f t="shared" si="7"/>
        <v>80.2</v>
      </c>
      <c r="N35" s="28" t="str">
        <f t="shared" si="8"/>
        <v>B</v>
      </c>
      <c r="O35" s="36">
        <v>1</v>
      </c>
      <c r="P35" s="28" t="str">
        <f t="shared" si="9"/>
        <v>Sangat terampil melakukan membuat karya konsep gravitasi, percobaan getaran harmonis dan membuat roket air</v>
      </c>
      <c r="Q35" s="39"/>
      <c r="R35" s="39" t="s">
        <v>8</v>
      </c>
      <c r="S35" s="18"/>
      <c r="T35" s="1">
        <v>78</v>
      </c>
      <c r="U35" s="1">
        <v>78</v>
      </c>
      <c r="V35" s="1">
        <v>80</v>
      </c>
      <c r="W35" s="1">
        <v>80</v>
      </c>
      <c r="X35" s="1">
        <v>78</v>
      </c>
      <c r="Y35" s="1"/>
      <c r="Z35" s="1"/>
      <c r="AA35" s="1"/>
      <c r="AB35" s="1"/>
      <c r="AC35" s="1"/>
      <c r="AD35" s="1"/>
      <c r="AE35" s="18"/>
      <c r="AF35" s="1">
        <v>78</v>
      </c>
      <c r="AG35" s="1">
        <v>85</v>
      </c>
      <c r="AH35" s="1">
        <v>78</v>
      </c>
      <c r="AI35" s="1">
        <v>80</v>
      </c>
      <c r="AJ35" s="1">
        <v>80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101119</v>
      </c>
      <c r="C36" s="19" t="s">
        <v>142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menjelaskan tentang  Hukum newton,Gravitasi,Usaha dan Energi,momentum ,Getaran harmonis</v>
      </c>
      <c r="K36" s="28">
        <f t="shared" si="5"/>
        <v>85.6</v>
      </c>
      <c r="L36" s="28" t="str">
        <f t="shared" si="6"/>
        <v>A</v>
      </c>
      <c r="M36" s="28">
        <f t="shared" si="7"/>
        <v>85.6</v>
      </c>
      <c r="N36" s="28" t="str">
        <f t="shared" si="8"/>
        <v>A</v>
      </c>
      <c r="O36" s="36">
        <v>1</v>
      </c>
      <c r="P36" s="28" t="str">
        <f t="shared" si="9"/>
        <v>Sangat terampil melakukan membuat karya konsep gravitasi, percobaan getaran harmonis dan membuat roket air</v>
      </c>
      <c r="Q36" s="39"/>
      <c r="R36" s="39" t="s">
        <v>8</v>
      </c>
      <c r="S36" s="18"/>
      <c r="T36" s="1">
        <v>86</v>
      </c>
      <c r="U36" s="1">
        <v>86</v>
      </c>
      <c r="V36" s="1">
        <v>86</v>
      </c>
      <c r="W36" s="1">
        <v>80</v>
      </c>
      <c r="X36" s="1">
        <v>86</v>
      </c>
      <c r="Y36" s="1"/>
      <c r="Z36" s="1"/>
      <c r="AA36" s="1"/>
      <c r="AB36" s="1"/>
      <c r="AC36" s="1"/>
      <c r="AD36" s="1"/>
      <c r="AE36" s="18"/>
      <c r="AF36" s="1">
        <v>85</v>
      </c>
      <c r="AG36" s="1">
        <v>90</v>
      </c>
      <c r="AH36" s="1">
        <v>80</v>
      </c>
      <c r="AI36" s="1">
        <v>87</v>
      </c>
      <c r="AJ36" s="1">
        <v>86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101135</v>
      </c>
      <c r="C37" s="19" t="s">
        <v>143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menjelaskan tentang  Hukum newton,Gravitasi,Usaha dan Energi, momentum</v>
      </c>
      <c r="K37" s="28">
        <f t="shared" si="5"/>
        <v>82</v>
      </c>
      <c r="L37" s="28" t="str">
        <f t="shared" si="6"/>
        <v>B</v>
      </c>
      <c r="M37" s="28">
        <f t="shared" si="7"/>
        <v>82</v>
      </c>
      <c r="N37" s="28" t="str">
        <f t="shared" si="8"/>
        <v>B</v>
      </c>
      <c r="O37" s="36">
        <v>1</v>
      </c>
      <c r="P37" s="28" t="str">
        <f t="shared" si="9"/>
        <v>Sangat terampil melakukan membuat karya konsep gravitasi, percobaan getaran harmonis dan membuat roket air</v>
      </c>
      <c r="Q37" s="39"/>
      <c r="R37" s="39" t="s">
        <v>8</v>
      </c>
      <c r="S37" s="18"/>
      <c r="T37" s="1">
        <v>84</v>
      </c>
      <c r="U37" s="1">
        <v>81</v>
      </c>
      <c r="V37" s="1">
        <v>85</v>
      </c>
      <c r="W37" s="1">
        <v>84</v>
      </c>
      <c r="X37" s="1">
        <v>84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85</v>
      </c>
      <c r="AH37" s="1">
        <v>80</v>
      </c>
      <c r="AI37" s="1">
        <v>80</v>
      </c>
      <c r="AJ37" s="1">
        <v>85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101151</v>
      </c>
      <c r="C38" s="19" t="s">
        <v>144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79</v>
      </c>
      <c r="H38" s="28" t="str">
        <f t="shared" si="3"/>
        <v>B</v>
      </c>
      <c r="I38" s="36">
        <v>2</v>
      </c>
      <c r="J38" s="28" t="str">
        <f t="shared" si="4"/>
        <v>Memiliki kemampuan menjelaskan tentang  Hukum newton,Gravitasi,Usaha dan Energi, momentum</v>
      </c>
      <c r="K38" s="28">
        <f t="shared" si="5"/>
        <v>82.2</v>
      </c>
      <c r="L38" s="28" t="str">
        <f t="shared" si="6"/>
        <v>B</v>
      </c>
      <c r="M38" s="28">
        <f t="shared" si="7"/>
        <v>82.2</v>
      </c>
      <c r="N38" s="28" t="str">
        <f t="shared" si="8"/>
        <v>B</v>
      </c>
      <c r="O38" s="36">
        <v>1</v>
      </c>
      <c r="P38" s="28" t="str">
        <f t="shared" si="9"/>
        <v>Sangat terampil melakukan membuat karya konsep gravitasi, percobaan getaran harmonis dan membuat roket air</v>
      </c>
      <c r="Q38" s="39"/>
      <c r="R38" s="39" t="s">
        <v>8</v>
      </c>
      <c r="S38" s="18"/>
      <c r="T38" s="1">
        <v>76</v>
      </c>
      <c r="U38" s="1">
        <v>80</v>
      </c>
      <c r="V38" s="1">
        <v>78</v>
      </c>
      <c r="W38" s="1">
        <v>80</v>
      </c>
      <c r="X38" s="1">
        <v>80</v>
      </c>
      <c r="Y38" s="1"/>
      <c r="Z38" s="1"/>
      <c r="AA38" s="1"/>
      <c r="AB38" s="1"/>
      <c r="AC38" s="1"/>
      <c r="AD38" s="1"/>
      <c r="AE38" s="18"/>
      <c r="AF38" s="1">
        <v>85</v>
      </c>
      <c r="AG38" s="1">
        <v>80</v>
      </c>
      <c r="AH38" s="1">
        <v>85</v>
      </c>
      <c r="AI38" s="1">
        <v>81</v>
      </c>
      <c r="AJ38" s="1">
        <v>80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101166</v>
      </c>
      <c r="C39" s="19" t="s">
        <v>145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menjelaskan tentang  Hukum newton,Gravitasi,Usaha dan Energi, momentum</v>
      </c>
      <c r="K39" s="28">
        <f t="shared" si="5"/>
        <v>80</v>
      </c>
      <c r="L39" s="28" t="str">
        <f t="shared" si="6"/>
        <v>B</v>
      </c>
      <c r="M39" s="28">
        <f t="shared" si="7"/>
        <v>80</v>
      </c>
      <c r="N39" s="28" t="str">
        <f t="shared" si="8"/>
        <v>B</v>
      </c>
      <c r="O39" s="36">
        <v>1</v>
      </c>
      <c r="P39" s="28" t="str">
        <f t="shared" si="9"/>
        <v>Sangat terampil melakukan membuat karya konsep gravitasi, percobaan getaran harmonis dan membuat roket air</v>
      </c>
      <c r="Q39" s="39"/>
      <c r="R39" s="39" t="s">
        <v>8</v>
      </c>
      <c r="S39" s="18"/>
      <c r="T39" s="1">
        <v>80</v>
      </c>
      <c r="U39" s="1">
        <v>75</v>
      </c>
      <c r="V39" s="1">
        <v>80</v>
      </c>
      <c r="W39" s="1">
        <v>80</v>
      </c>
      <c r="X39" s="1">
        <v>85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80</v>
      </c>
      <c r="AI39" s="1">
        <v>80</v>
      </c>
      <c r="AJ39" s="1">
        <v>80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101181</v>
      </c>
      <c r="C40" s="19" t="s">
        <v>146</v>
      </c>
      <c r="D40" s="18"/>
      <c r="E40" s="28">
        <f t="shared" si="0"/>
        <v>79</v>
      </c>
      <c r="F40" s="28" t="str">
        <f t="shared" si="1"/>
        <v>B</v>
      </c>
      <c r="G40" s="28">
        <f t="shared" si="2"/>
        <v>79</v>
      </c>
      <c r="H40" s="28" t="str">
        <f t="shared" si="3"/>
        <v>B</v>
      </c>
      <c r="I40" s="36">
        <v>2</v>
      </c>
      <c r="J40" s="28" t="str">
        <f t="shared" si="4"/>
        <v>Memiliki kemampuan menjelaskan tentang  Hukum newton,Gravitasi,Usaha dan Energi, momentum</v>
      </c>
      <c r="K40" s="28">
        <f t="shared" si="5"/>
        <v>79</v>
      </c>
      <c r="L40" s="28" t="str">
        <f t="shared" si="6"/>
        <v>B</v>
      </c>
      <c r="M40" s="28">
        <f t="shared" si="7"/>
        <v>79</v>
      </c>
      <c r="N40" s="28" t="str">
        <f t="shared" si="8"/>
        <v>B</v>
      </c>
      <c r="O40" s="36">
        <v>2</v>
      </c>
      <c r="P40" s="28" t="str">
        <f t="shared" si="9"/>
        <v xml:space="preserve">Sangat terampil melakukan membuat karya konsep gravitasi, percobaan getaran harmonis </v>
      </c>
      <c r="Q40" s="39"/>
      <c r="R40" s="39" t="s">
        <v>8</v>
      </c>
      <c r="S40" s="18"/>
      <c r="T40" s="1">
        <v>80</v>
      </c>
      <c r="U40" s="1">
        <v>78</v>
      </c>
      <c r="V40" s="1">
        <v>80</v>
      </c>
      <c r="W40" s="1">
        <v>80</v>
      </c>
      <c r="X40" s="1">
        <v>78</v>
      </c>
      <c r="Y40" s="1"/>
      <c r="Z40" s="1"/>
      <c r="AA40" s="1"/>
      <c r="AB40" s="1"/>
      <c r="AC40" s="1"/>
      <c r="AD40" s="1"/>
      <c r="AE40" s="18"/>
      <c r="AF40" s="1">
        <v>78</v>
      </c>
      <c r="AG40" s="1">
        <v>80</v>
      </c>
      <c r="AH40" s="1">
        <v>75</v>
      </c>
      <c r="AI40" s="1">
        <v>82</v>
      </c>
      <c r="AJ40" s="1">
        <v>80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101197</v>
      </c>
      <c r="C41" s="19" t="s">
        <v>147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2</v>
      </c>
      <c r="J41" s="28" t="str">
        <f t="shared" si="4"/>
        <v>Memiliki kemampuan menjelaskan tentang  Hukum newton,Gravitasi,Usaha dan Energi, momentum</v>
      </c>
      <c r="K41" s="28">
        <f t="shared" si="5"/>
        <v>78</v>
      </c>
      <c r="L41" s="28" t="str">
        <f t="shared" si="6"/>
        <v>B</v>
      </c>
      <c r="M41" s="28">
        <f t="shared" si="7"/>
        <v>78</v>
      </c>
      <c r="N41" s="28" t="str">
        <f t="shared" si="8"/>
        <v>B</v>
      </c>
      <c r="O41" s="36">
        <v>2</v>
      </c>
      <c r="P41" s="28" t="str">
        <f t="shared" si="9"/>
        <v xml:space="preserve">Sangat terampil melakukan membuat karya konsep gravitasi, percobaan getaran harmonis </v>
      </c>
      <c r="Q41" s="39"/>
      <c r="R41" s="39" t="s">
        <v>8</v>
      </c>
      <c r="S41" s="18"/>
      <c r="T41" s="1">
        <v>70</v>
      </c>
      <c r="U41" s="1">
        <v>78</v>
      </c>
      <c r="V41" s="1">
        <v>80</v>
      </c>
      <c r="W41" s="1">
        <v>78</v>
      </c>
      <c r="X41" s="1">
        <v>85</v>
      </c>
      <c r="Y41" s="1"/>
      <c r="Z41" s="1"/>
      <c r="AA41" s="1"/>
      <c r="AB41" s="1"/>
      <c r="AC41" s="1"/>
      <c r="AD41" s="1"/>
      <c r="AE41" s="18"/>
      <c r="AF41" s="1">
        <v>75</v>
      </c>
      <c r="AG41" s="1">
        <v>80</v>
      </c>
      <c r="AH41" s="1">
        <v>75</v>
      </c>
      <c r="AI41" s="1">
        <v>80</v>
      </c>
      <c r="AJ41" s="1">
        <v>80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101212</v>
      </c>
      <c r="C42" s="19" t="s">
        <v>148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menjelaskan tentang  Hukum newton,Gravitasi,Usaha dan Energi,momentum ,Getaran harmonis</v>
      </c>
      <c r="K42" s="28">
        <f t="shared" si="5"/>
        <v>81.599999999999994</v>
      </c>
      <c r="L42" s="28" t="str">
        <f t="shared" si="6"/>
        <v>B</v>
      </c>
      <c r="M42" s="28">
        <f t="shared" si="7"/>
        <v>81.599999999999994</v>
      </c>
      <c r="N42" s="28" t="str">
        <f t="shared" si="8"/>
        <v>B</v>
      </c>
      <c r="O42" s="36">
        <v>1</v>
      </c>
      <c r="P42" s="28" t="str">
        <f t="shared" si="9"/>
        <v>Sangat terampil melakukan membuat karya konsep gravitasi, percobaan getaran harmonis dan membuat roket air</v>
      </c>
      <c r="Q42" s="39"/>
      <c r="R42" s="39" t="s">
        <v>8</v>
      </c>
      <c r="S42" s="18"/>
      <c r="T42" s="1">
        <v>85</v>
      </c>
      <c r="U42" s="1">
        <v>83</v>
      </c>
      <c r="V42" s="1">
        <v>86</v>
      </c>
      <c r="W42" s="1">
        <v>85</v>
      </c>
      <c r="X42" s="1">
        <v>84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82</v>
      </c>
      <c r="AI42" s="1">
        <v>86</v>
      </c>
      <c r="AJ42" s="1">
        <v>80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101228</v>
      </c>
      <c r="C43" s="19" t="s">
        <v>149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Memiliki kemampuan menjelaskan tentang  Hukum newton,Gravitasi,Usaha dan Energi, momentum</v>
      </c>
      <c r="K43" s="28">
        <f t="shared" si="5"/>
        <v>84</v>
      </c>
      <c r="L43" s="28" t="str">
        <f t="shared" si="6"/>
        <v>B</v>
      </c>
      <c r="M43" s="28">
        <f t="shared" si="7"/>
        <v>84</v>
      </c>
      <c r="N43" s="28" t="str">
        <f t="shared" si="8"/>
        <v>B</v>
      </c>
      <c r="O43" s="36">
        <v>1</v>
      </c>
      <c r="P43" s="28" t="str">
        <f t="shared" si="9"/>
        <v>Sangat terampil melakukan membuat karya konsep gravitasi, percobaan getaran harmonis dan membuat roket air</v>
      </c>
      <c r="Q43" s="39"/>
      <c r="R43" s="39" t="s">
        <v>8</v>
      </c>
      <c r="S43" s="18"/>
      <c r="T43" s="1">
        <v>80</v>
      </c>
      <c r="U43" s="1">
        <v>85</v>
      </c>
      <c r="V43" s="1">
        <v>82</v>
      </c>
      <c r="W43" s="1">
        <v>85</v>
      </c>
      <c r="X43" s="1">
        <v>85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86</v>
      </c>
      <c r="AI43" s="1">
        <v>88</v>
      </c>
      <c r="AJ43" s="1">
        <v>86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101244</v>
      </c>
      <c r="C44" s="19" t="s">
        <v>150</v>
      </c>
      <c r="D44" s="18"/>
      <c r="E44" s="28">
        <f t="shared" si="0"/>
        <v>79</v>
      </c>
      <c r="F44" s="28" t="str">
        <f t="shared" si="1"/>
        <v>B</v>
      </c>
      <c r="G44" s="28">
        <f t="shared" si="2"/>
        <v>79</v>
      </c>
      <c r="H44" s="28" t="str">
        <f t="shared" si="3"/>
        <v>B</v>
      </c>
      <c r="I44" s="36">
        <v>2</v>
      </c>
      <c r="J44" s="28" t="str">
        <f t="shared" si="4"/>
        <v>Memiliki kemampuan menjelaskan tentang  Hukum newton,Gravitasi,Usaha dan Energi, momentum</v>
      </c>
      <c r="K44" s="28">
        <f t="shared" si="5"/>
        <v>80</v>
      </c>
      <c r="L44" s="28" t="str">
        <f t="shared" si="6"/>
        <v>B</v>
      </c>
      <c r="M44" s="28">
        <f t="shared" si="7"/>
        <v>80</v>
      </c>
      <c r="N44" s="28" t="str">
        <f t="shared" si="8"/>
        <v>B</v>
      </c>
      <c r="O44" s="36">
        <v>1</v>
      </c>
      <c r="P44" s="28" t="str">
        <f t="shared" si="9"/>
        <v>Sangat terampil melakukan membuat karya konsep gravitasi, percobaan getaran harmonis dan membuat roket air</v>
      </c>
      <c r="Q44" s="39"/>
      <c r="R44" s="39" t="s">
        <v>8</v>
      </c>
      <c r="S44" s="18"/>
      <c r="T44" s="1">
        <v>78</v>
      </c>
      <c r="U44" s="1">
        <v>78</v>
      </c>
      <c r="V44" s="1">
        <v>80</v>
      </c>
      <c r="W44" s="1">
        <v>80</v>
      </c>
      <c r="X44" s="1">
        <v>80</v>
      </c>
      <c r="Y44" s="1"/>
      <c r="Z44" s="1"/>
      <c r="AA44" s="1"/>
      <c r="AB44" s="1"/>
      <c r="AC44" s="1"/>
      <c r="AD44" s="1"/>
      <c r="AE44" s="18"/>
      <c r="AF44" s="1">
        <v>82</v>
      </c>
      <c r="AG44" s="1">
        <v>80</v>
      </c>
      <c r="AH44" s="1">
        <v>78</v>
      </c>
      <c r="AI44" s="1">
        <v>80</v>
      </c>
      <c r="AJ44" s="1">
        <v>80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101259</v>
      </c>
      <c r="C45" s="19" t="s">
        <v>151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menjelaskan tentang  Hukum newton,Gravitasi,Usaha dan Energi,momentum ,Getaran harmonis</v>
      </c>
      <c r="K45" s="28">
        <f t="shared" si="5"/>
        <v>83.4</v>
      </c>
      <c r="L45" s="28" t="str">
        <f t="shared" si="6"/>
        <v>B</v>
      </c>
      <c r="M45" s="28">
        <f t="shared" si="7"/>
        <v>83.4</v>
      </c>
      <c r="N45" s="28" t="str">
        <f t="shared" si="8"/>
        <v>B</v>
      </c>
      <c r="O45" s="36">
        <v>1</v>
      </c>
      <c r="P45" s="28" t="str">
        <f t="shared" si="9"/>
        <v>Sangat terampil melakukan membuat karya konsep gravitasi, percobaan getaran harmonis dan membuat roket air</v>
      </c>
      <c r="Q45" s="39"/>
      <c r="R45" s="39" t="s">
        <v>8</v>
      </c>
      <c r="S45" s="18"/>
      <c r="T45" s="1">
        <v>86</v>
      </c>
      <c r="U45" s="1">
        <v>86</v>
      </c>
      <c r="V45" s="1">
        <v>80</v>
      </c>
      <c r="W45" s="1">
        <v>85</v>
      </c>
      <c r="X45" s="1">
        <v>86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86</v>
      </c>
      <c r="AH45" s="1">
        <v>80</v>
      </c>
      <c r="AI45" s="1">
        <v>85</v>
      </c>
      <c r="AJ45" s="1">
        <v>86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101275</v>
      </c>
      <c r="C46" s="19" t="s">
        <v>152</v>
      </c>
      <c r="D46" s="18"/>
      <c r="E46" s="28">
        <f t="shared" si="0"/>
        <v>79</v>
      </c>
      <c r="F46" s="28" t="str">
        <f t="shared" si="1"/>
        <v>B</v>
      </c>
      <c r="G46" s="28">
        <f t="shared" si="2"/>
        <v>79</v>
      </c>
      <c r="H46" s="28" t="str">
        <f t="shared" si="3"/>
        <v>B</v>
      </c>
      <c r="I46" s="36">
        <v>2</v>
      </c>
      <c r="J46" s="28" t="str">
        <f t="shared" si="4"/>
        <v>Memiliki kemampuan menjelaskan tentang  Hukum newton,Gravitasi,Usaha dan Energi, momentum</v>
      </c>
      <c r="K46" s="28">
        <f t="shared" si="5"/>
        <v>78</v>
      </c>
      <c r="L46" s="28" t="str">
        <f t="shared" si="6"/>
        <v>B</v>
      </c>
      <c r="M46" s="28">
        <f t="shared" si="7"/>
        <v>78</v>
      </c>
      <c r="N46" s="28" t="str">
        <f t="shared" si="8"/>
        <v>B</v>
      </c>
      <c r="O46" s="36">
        <v>2</v>
      </c>
      <c r="P46" s="28" t="str">
        <f t="shared" si="9"/>
        <v xml:space="preserve">Sangat terampil melakukan membuat karya konsep gravitasi, percobaan getaran harmonis </v>
      </c>
      <c r="Q46" s="39"/>
      <c r="R46" s="39" t="s">
        <v>8</v>
      </c>
      <c r="S46" s="18"/>
      <c r="T46" s="1">
        <v>80</v>
      </c>
      <c r="U46" s="1">
        <v>72</v>
      </c>
      <c r="V46" s="1">
        <v>76</v>
      </c>
      <c r="W46" s="1">
        <v>80</v>
      </c>
      <c r="X46" s="1">
        <v>85</v>
      </c>
      <c r="Y46" s="1"/>
      <c r="Z46" s="1"/>
      <c r="AA46" s="1"/>
      <c r="AB46" s="1"/>
      <c r="AC46" s="1"/>
      <c r="AD46" s="1"/>
      <c r="AE46" s="18"/>
      <c r="AF46" s="1">
        <v>75</v>
      </c>
      <c r="AG46" s="1">
        <v>80</v>
      </c>
      <c r="AH46" s="1">
        <v>75</v>
      </c>
      <c r="AI46" s="1">
        <v>80</v>
      </c>
      <c r="AJ46" s="1">
        <v>80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>
        <f>IF(COUNTBLANK($G$11:$G$50)=40,"",AVERAGE($G$11:$G$50))</f>
        <v>80.25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114</v>
      </c>
      <c r="R57" s="37" t="s">
        <v>115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P11" activePane="bottomRight" state="frozen"/>
      <selection pane="topRight"/>
      <selection pane="bottomLeft"/>
      <selection pane="bottomRight" activeCell="FH13" sqref="FH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817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817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101290</v>
      </c>
      <c r="C11" s="19" t="s">
        <v>154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tentang  Hukum newton,Gravitasi,Usaha dan Energi, momentum</v>
      </c>
      <c r="K11" s="28">
        <f t="shared" ref="K11:K50" si="5">IF((COUNTA(AF11:AO11)&gt;0),AVERAGE(AF11:AO11),"")</f>
        <v>82.4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82.4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melakukan membuat karya konsep gravitasi, percobaan getaran harmonis dan membuat roket air</v>
      </c>
      <c r="Q11" s="39"/>
      <c r="R11" s="39" t="s">
        <v>8</v>
      </c>
      <c r="S11" s="18"/>
      <c r="T11" s="1">
        <v>80</v>
      </c>
      <c r="U11" s="1">
        <v>82</v>
      </c>
      <c r="V11" s="1">
        <v>80</v>
      </c>
      <c r="W11" s="1">
        <v>80</v>
      </c>
      <c r="X11" s="1">
        <v>85</v>
      </c>
      <c r="Y11" s="1"/>
      <c r="Z11" s="1"/>
      <c r="AA11" s="1"/>
      <c r="AB11" s="1"/>
      <c r="AC11" s="1"/>
      <c r="AD11" s="1"/>
      <c r="AE11" s="18"/>
      <c r="AF11" s="1">
        <v>82</v>
      </c>
      <c r="AG11" s="1">
        <v>86</v>
      </c>
      <c r="AH11" s="1">
        <v>80</v>
      </c>
      <c r="AI11" s="1">
        <v>80</v>
      </c>
      <c r="AJ11" s="1">
        <v>84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101306</v>
      </c>
      <c r="C12" s="19" t="s">
        <v>155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kemampuan menjelaskan tentang  Hukum newton,Gravitasi,Usaha dan Energi, momentum</v>
      </c>
      <c r="K12" s="28">
        <f t="shared" si="5"/>
        <v>82.8</v>
      </c>
      <c r="L12" s="28" t="str">
        <f t="shared" si="6"/>
        <v>B</v>
      </c>
      <c r="M12" s="28">
        <f t="shared" si="7"/>
        <v>82.8</v>
      </c>
      <c r="N12" s="28" t="str">
        <f t="shared" si="8"/>
        <v>B</v>
      </c>
      <c r="O12" s="36">
        <v>1</v>
      </c>
      <c r="P12" s="28" t="str">
        <f t="shared" si="9"/>
        <v>Sangat terampil melakukan membuat karya konsep gravitasi, percobaan getaran harmonis dan membuat roket air</v>
      </c>
      <c r="Q12" s="39"/>
      <c r="R12" s="39" t="s">
        <v>8</v>
      </c>
      <c r="S12" s="18"/>
      <c r="T12" s="1">
        <v>80</v>
      </c>
      <c r="U12" s="1">
        <v>86</v>
      </c>
      <c r="V12" s="1">
        <v>80</v>
      </c>
      <c r="W12" s="1">
        <v>80</v>
      </c>
      <c r="X12" s="1">
        <v>83</v>
      </c>
      <c r="Y12" s="1"/>
      <c r="Z12" s="1"/>
      <c r="AA12" s="1"/>
      <c r="AB12" s="1"/>
      <c r="AC12" s="1"/>
      <c r="AD12" s="1"/>
      <c r="AE12" s="18"/>
      <c r="AF12" s="1">
        <v>88</v>
      </c>
      <c r="AG12" s="1">
        <v>80</v>
      </c>
      <c r="AH12" s="1">
        <v>80</v>
      </c>
      <c r="AI12" s="1">
        <v>82</v>
      </c>
      <c r="AJ12" s="1">
        <v>84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101322</v>
      </c>
      <c r="C13" s="19" t="s">
        <v>156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2</v>
      </c>
      <c r="J13" s="28" t="str">
        <f t="shared" si="4"/>
        <v>Memiliki kemampuan menjelaskan tentang  Hukum newton,Gravitasi,Usaha dan Energi, momentum</v>
      </c>
      <c r="K13" s="28">
        <f t="shared" si="5"/>
        <v>80</v>
      </c>
      <c r="L13" s="28" t="str">
        <f t="shared" si="6"/>
        <v>B</v>
      </c>
      <c r="M13" s="28">
        <f t="shared" si="7"/>
        <v>80</v>
      </c>
      <c r="N13" s="28" t="str">
        <f t="shared" si="8"/>
        <v>B</v>
      </c>
      <c r="O13" s="36">
        <v>1</v>
      </c>
      <c r="P13" s="28" t="str">
        <f t="shared" si="9"/>
        <v>Sangat terampil melakukan membuat karya konsep gravitasi, percobaan getaran harmonis dan membuat roket air</v>
      </c>
      <c r="Q13" s="39"/>
      <c r="R13" s="39" t="s">
        <v>9</v>
      </c>
      <c r="S13" s="18"/>
      <c r="T13" s="1">
        <v>74</v>
      </c>
      <c r="U13" s="1">
        <v>80</v>
      </c>
      <c r="V13" s="1">
        <v>75</v>
      </c>
      <c r="W13" s="1">
        <v>80</v>
      </c>
      <c r="X13" s="1">
        <v>81</v>
      </c>
      <c r="Y13" s="1"/>
      <c r="Z13" s="1"/>
      <c r="AA13" s="1"/>
      <c r="AB13" s="1"/>
      <c r="AC13" s="1"/>
      <c r="AD13" s="1"/>
      <c r="AE13" s="18"/>
      <c r="AF13" s="1">
        <v>78</v>
      </c>
      <c r="AG13" s="1">
        <v>80</v>
      </c>
      <c r="AH13" s="1">
        <v>80</v>
      </c>
      <c r="AI13" s="1">
        <v>82</v>
      </c>
      <c r="AJ13" s="1">
        <v>80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190</v>
      </c>
      <c r="FJ13" s="41">
        <v>33301</v>
      </c>
      <c r="FK13" s="41">
        <v>33311</v>
      </c>
    </row>
    <row r="14" spans="1:167" x14ac:dyDescent="0.25">
      <c r="A14" s="19">
        <v>4</v>
      </c>
      <c r="B14" s="19">
        <v>101338</v>
      </c>
      <c r="C14" s="19" t="s">
        <v>157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Memiliki kemampuan menjelaskan tentang  Hukum newton,Gravitasi,Usaha dan Energi, momentum</v>
      </c>
      <c r="K14" s="28">
        <f t="shared" si="5"/>
        <v>81.400000000000006</v>
      </c>
      <c r="L14" s="28" t="str">
        <f t="shared" si="6"/>
        <v>B</v>
      </c>
      <c r="M14" s="28">
        <f t="shared" si="7"/>
        <v>81.400000000000006</v>
      </c>
      <c r="N14" s="28" t="str">
        <f t="shared" si="8"/>
        <v>B</v>
      </c>
      <c r="O14" s="36">
        <v>1</v>
      </c>
      <c r="P14" s="28" t="str">
        <f t="shared" si="9"/>
        <v>Sangat terampil melakukan membuat karya konsep gravitasi, percobaan getaran harmonis dan membuat roket air</v>
      </c>
      <c r="Q14" s="39"/>
      <c r="R14" s="39" t="s">
        <v>8</v>
      </c>
      <c r="S14" s="18"/>
      <c r="T14" s="1">
        <v>78</v>
      </c>
      <c r="U14" s="1">
        <v>80</v>
      </c>
      <c r="V14" s="1">
        <v>80</v>
      </c>
      <c r="W14" s="1">
        <v>82</v>
      </c>
      <c r="X14" s="1">
        <v>85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85</v>
      </c>
      <c r="AH14" s="1">
        <v>80</v>
      </c>
      <c r="AI14" s="1">
        <v>80</v>
      </c>
      <c r="AJ14" s="1">
        <v>82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101370</v>
      </c>
      <c r="C15" s="19" t="s">
        <v>158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menjelaskan tentang  Hukum newton,Gravitasi,Usaha dan Energi, momentum</v>
      </c>
      <c r="K15" s="28">
        <f t="shared" si="5"/>
        <v>81.8</v>
      </c>
      <c r="L15" s="28" t="str">
        <f t="shared" si="6"/>
        <v>B</v>
      </c>
      <c r="M15" s="28">
        <f t="shared" si="7"/>
        <v>81.8</v>
      </c>
      <c r="N15" s="28" t="str">
        <f t="shared" si="8"/>
        <v>B</v>
      </c>
      <c r="O15" s="36">
        <v>1</v>
      </c>
      <c r="P15" s="28" t="str">
        <f t="shared" si="9"/>
        <v>Sangat terampil melakukan membuat karya konsep gravitasi, percobaan getaran harmonis dan membuat roket air</v>
      </c>
      <c r="Q15" s="39"/>
      <c r="R15" s="39" t="s">
        <v>8</v>
      </c>
      <c r="S15" s="18"/>
      <c r="T15" s="1">
        <v>85</v>
      </c>
      <c r="U15" s="1">
        <v>84</v>
      </c>
      <c r="V15" s="1">
        <v>82</v>
      </c>
      <c r="W15" s="1">
        <v>80</v>
      </c>
      <c r="X15" s="1">
        <v>85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86</v>
      </c>
      <c r="AI15" s="1">
        <v>85</v>
      </c>
      <c r="AJ15" s="1">
        <v>78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189</v>
      </c>
      <c r="FI15" s="43" t="s">
        <v>191</v>
      </c>
      <c r="FJ15" s="41">
        <v>33302</v>
      </c>
      <c r="FK15" s="41">
        <v>33312</v>
      </c>
    </row>
    <row r="16" spans="1:167" x14ac:dyDescent="0.25">
      <c r="A16" s="19">
        <v>6</v>
      </c>
      <c r="B16" s="19">
        <v>101386</v>
      </c>
      <c r="C16" s="19" t="s">
        <v>159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2</v>
      </c>
      <c r="J16" s="28" t="str">
        <f t="shared" si="4"/>
        <v>Memiliki kemampuan menjelaskan tentang  Hukum newton,Gravitasi,Usaha dan Energi, momentum</v>
      </c>
      <c r="K16" s="28">
        <f t="shared" si="5"/>
        <v>80.599999999999994</v>
      </c>
      <c r="L16" s="28" t="str">
        <f t="shared" si="6"/>
        <v>B</v>
      </c>
      <c r="M16" s="28">
        <f t="shared" si="7"/>
        <v>80.599999999999994</v>
      </c>
      <c r="N16" s="28" t="str">
        <f t="shared" si="8"/>
        <v>B</v>
      </c>
      <c r="O16" s="36">
        <v>1</v>
      </c>
      <c r="P16" s="28" t="str">
        <f t="shared" si="9"/>
        <v>Sangat terampil melakukan membuat karya konsep gravitasi, percobaan getaran harmonis dan membuat roket air</v>
      </c>
      <c r="Q16" s="39"/>
      <c r="R16" s="39" t="s">
        <v>8</v>
      </c>
      <c r="S16" s="18"/>
      <c r="T16" s="1">
        <v>80</v>
      </c>
      <c r="U16" s="1">
        <v>78</v>
      </c>
      <c r="V16" s="1">
        <v>78</v>
      </c>
      <c r="W16" s="1">
        <v>81</v>
      </c>
      <c r="X16" s="1">
        <v>78</v>
      </c>
      <c r="Y16" s="1"/>
      <c r="Z16" s="1"/>
      <c r="AA16" s="1"/>
      <c r="AB16" s="1"/>
      <c r="AC16" s="1"/>
      <c r="AD16" s="1"/>
      <c r="AE16" s="18"/>
      <c r="AF16" s="1">
        <v>87</v>
      </c>
      <c r="AG16" s="1">
        <v>80</v>
      </c>
      <c r="AH16" s="1">
        <v>80</v>
      </c>
      <c r="AI16" s="1">
        <v>78</v>
      </c>
      <c r="AJ16" s="1">
        <v>78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101402</v>
      </c>
      <c r="C17" s="19" t="s">
        <v>160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2</v>
      </c>
      <c r="J17" s="28" t="str">
        <f t="shared" si="4"/>
        <v>Memiliki kemampuan menjelaskan tentang  Hukum newton,Gravitasi,Usaha dan Energi, momentum</v>
      </c>
      <c r="K17" s="28">
        <f t="shared" si="5"/>
        <v>80.2</v>
      </c>
      <c r="L17" s="28" t="str">
        <f t="shared" si="6"/>
        <v>B</v>
      </c>
      <c r="M17" s="28">
        <f t="shared" si="7"/>
        <v>80.2</v>
      </c>
      <c r="N17" s="28" t="str">
        <f t="shared" si="8"/>
        <v>B</v>
      </c>
      <c r="O17" s="36">
        <v>1</v>
      </c>
      <c r="P17" s="28" t="str">
        <f t="shared" si="9"/>
        <v>Sangat terampil melakukan membuat karya konsep gravitasi, percobaan getaran harmonis dan membuat roket air</v>
      </c>
      <c r="Q17" s="39"/>
      <c r="R17" s="39" t="s">
        <v>8</v>
      </c>
      <c r="S17" s="18"/>
      <c r="T17" s="1">
        <v>78</v>
      </c>
      <c r="U17" s="1">
        <v>80</v>
      </c>
      <c r="V17" s="1">
        <v>78</v>
      </c>
      <c r="W17" s="1">
        <v>80</v>
      </c>
      <c r="X17" s="1">
        <v>80</v>
      </c>
      <c r="Y17" s="1"/>
      <c r="Z17" s="1"/>
      <c r="AA17" s="1"/>
      <c r="AB17" s="1"/>
      <c r="AC17" s="1"/>
      <c r="AD17" s="1"/>
      <c r="AE17" s="18"/>
      <c r="AF17" s="1">
        <v>78</v>
      </c>
      <c r="AG17" s="1">
        <v>85</v>
      </c>
      <c r="AH17" s="1">
        <v>80</v>
      </c>
      <c r="AI17" s="1">
        <v>78</v>
      </c>
      <c r="AJ17" s="1">
        <v>80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33303</v>
      </c>
      <c r="FK17" s="41">
        <v>33313</v>
      </c>
    </row>
    <row r="18" spans="1:167" x14ac:dyDescent="0.25">
      <c r="A18" s="19">
        <v>8</v>
      </c>
      <c r="B18" s="19">
        <v>101418</v>
      </c>
      <c r="C18" s="19" t="s">
        <v>161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menjelaskan tentang  Hukum newton,Gravitasi,Usaha dan Energi,momentum ,Getaran harmonis</v>
      </c>
      <c r="K18" s="28">
        <f t="shared" si="5"/>
        <v>81</v>
      </c>
      <c r="L18" s="28" t="str">
        <f t="shared" si="6"/>
        <v>B</v>
      </c>
      <c r="M18" s="28">
        <f t="shared" si="7"/>
        <v>81</v>
      </c>
      <c r="N18" s="28" t="str">
        <f t="shared" si="8"/>
        <v>B</v>
      </c>
      <c r="O18" s="36">
        <v>1</v>
      </c>
      <c r="P18" s="28" t="str">
        <f t="shared" si="9"/>
        <v>Sangat terampil melakukan membuat karya konsep gravitasi, percobaan getaran harmonis dan membuat roket air</v>
      </c>
      <c r="Q18" s="39"/>
      <c r="R18" s="39" t="s">
        <v>8</v>
      </c>
      <c r="S18" s="18"/>
      <c r="T18" s="1">
        <v>84</v>
      </c>
      <c r="U18" s="1">
        <v>86</v>
      </c>
      <c r="V18" s="1">
        <v>84</v>
      </c>
      <c r="W18" s="1">
        <v>88</v>
      </c>
      <c r="X18" s="1">
        <v>85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85</v>
      </c>
      <c r="AH18" s="1">
        <v>80</v>
      </c>
      <c r="AI18" s="1">
        <v>80</v>
      </c>
      <c r="AJ18" s="1">
        <v>80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101434</v>
      </c>
      <c r="C19" s="19" t="s">
        <v>162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menjelaskan tentang  Hukum newton,Gravitasi,Usaha dan Energi,momentum ,Getaran harmonis</v>
      </c>
      <c r="K19" s="28">
        <f t="shared" si="5"/>
        <v>83.4</v>
      </c>
      <c r="L19" s="28" t="str">
        <f t="shared" si="6"/>
        <v>B</v>
      </c>
      <c r="M19" s="28">
        <f t="shared" si="7"/>
        <v>83.4</v>
      </c>
      <c r="N19" s="28" t="str">
        <f t="shared" si="8"/>
        <v>B</v>
      </c>
      <c r="O19" s="36">
        <v>1</v>
      </c>
      <c r="P19" s="28" t="str">
        <f t="shared" si="9"/>
        <v>Sangat terampil melakukan membuat karya konsep gravitasi, percobaan getaran harmonis dan membuat roket air</v>
      </c>
      <c r="Q19" s="39"/>
      <c r="R19" s="39" t="s">
        <v>8</v>
      </c>
      <c r="S19" s="18"/>
      <c r="T19" s="1">
        <v>80</v>
      </c>
      <c r="U19" s="1">
        <v>86</v>
      </c>
      <c r="V19" s="1">
        <v>85</v>
      </c>
      <c r="W19" s="1">
        <v>86</v>
      </c>
      <c r="X19" s="1">
        <v>86</v>
      </c>
      <c r="Y19" s="1"/>
      <c r="Z19" s="1"/>
      <c r="AA19" s="1"/>
      <c r="AB19" s="1"/>
      <c r="AC19" s="1"/>
      <c r="AD19" s="1"/>
      <c r="AE19" s="18"/>
      <c r="AF19" s="1">
        <v>86</v>
      </c>
      <c r="AG19" s="1">
        <v>85</v>
      </c>
      <c r="AH19" s="1">
        <v>80</v>
      </c>
      <c r="AI19" s="1">
        <v>82</v>
      </c>
      <c r="AJ19" s="1">
        <v>84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33304</v>
      </c>
      <c r="FK19" s="41">
        <v>33314</v>
      </c>
    </row>
    <row r="20" spans="1:167" x14ac:dyDescent="0.25">
      <c r="A20" s="19">
        <v>10</v>
      </c>
      <c r="B20" s="19">
        <v>101450</v>
      </c>
      <c r="C20" s="19" t="s">
        <v>163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menjelaskan tentang  Hukum newton,Gravitasi,Usaha dan Energi, momentum</v>
      </c>
      <c r="K20" s="28">
        <f t="shared" si="5"/>
        <v>78.8</v>
      </c>
      <c r="L20" s="28" t="str">
        <f t="shared" si="6"/>
        <v>B</v>
      </c>
      <c r="M20" s="28">
        <f t="shared" si="7"/>
        <v>78.8</v>
      </c>
      <c r="N20" s="28" t="str">
        <f t="shared" si="8"/>
        <v>B</v>
      </c>
      <c r="O20" s="36">
        <v>2</v>
      </c>
      <c r="P20" s="28" t="str">
        <f t="shared" si="9"/>
        <v xml:space="preserve">Sangat terampil melakukan membuat karya konsep gravitasi, percobaan getaran harmonis </v>
      </c>
      <c r="Q20" s="39"/>
      <c r="R20" s="39" t="s">
        <v>8</v>
      </c>
      <c r="S20" s="18"/>
      <c r="T20" s="1">
        <v>78</v>
      </c>
      <c r="U20" s="1">
        <v>80</v>
      </c>
      <c r="V20" s="1">
        <v>78</v>
      </c>
      <c r="W20" s="1">
        <v>80</v>
      </c>
      <c r="X20" s="1">
        <v>85</v>
      </c>
      <c r="Y20" s="1"/>
      <c r="Z20" s="1"/>
      <c r="AA20" s="1"/>
      <c r="AB20" s="1"/>
      <c r="AC20" s="1"/>
      <c r="AD20" s="1"/>
      <c r="AE20" s="18"/>
      <c r="AF20" s="1">
        <v>70</v>
      </c>
      <c r="AG20" s="1">
        <v>80</v>
      </c>
      <c r="AH20" s="1">
        <v>80</v>
      </c>
      <c r="AI20" s="1">
        <v>78</v>
      </c>
      <c r="AJ20" s="1">
        <v>86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106799</v>
      </c>
      <c r="C21" s="19" t="s">
        <v>164</v>
      </c>
      <c r="D21" s="18"/>
      <c r="E21" s="28">
        <f t="shared" si="0"/>
        <v>79</v>
      </c>
      <c r="F21" s="28" t="str">
        <f t="shared" si="1"/>
        <v>B</v>
      </c>
      <c r="G21" s="28">
        <f t="shared" si="2"/>
        <v>79</v>
      </c>
      <c r="H21" s="28" t="str">
        <f t="shared" si="3"/>
        <v>B</v>
      </c>
      <c r="I21" s="36">
        <v>2</v>
      </c>
      <c r="J21" s="28" t="str">
        <f t="shared" si="4"/>
        <v>Memiliki kemampuan menjelaskan tentang  Hukum newton,Gravitasi,Usaha dan Energi, momentum</v>
      </c>
      <c r="K21" s="28">
        <f t="shared" si="5"/>
        <v>79.2</v>
      </c>
      <c r="L21" s="28" t="str">
        <f t="shared" si="6"/>
        <v>B</v>
      </c>
      <c r="M21" s="28">
        <f t="shared" si="7"/>
        <v>79.2</v>
      </c>
      <c r="N21" s="28" t="str">
        <f t="shared" si="8"/>
        <v>B</v>
      </c>
      <c r="O21" s="36">
        <v>2</v>
      </c>
      <c r="P21" s="28" t="str">
        <f t="shared" si="9"/>
        <v xml:space="preserve">Sangat terampil melakukan membuat karya konsep gravitasi, percobaan getaran harmonis </v>
      </c>
      <c r="Q21" s="39"/>
      <c r="R21" s="39" t="s">
        <v>8</v>
      </c>
      <c r="S21" s="18"/>
      <c r="T21" s="1">
        <v>76</v>
      </c>
      <c r="U21" s="1">
        <v>78</v>
      </c>
      <c r="V21" s="1">
        <v>80</v>
      </c>
      <c r="W21" s="1">
        <v>78</v>
      </c>
      <c r="X21" s="1">
        <v>83</v>
      </c>
      <c r="Y21" s="1"/>
      <c r="Z21" s="1"/>
      <c r="AA21" s="1"/>
      <c r="AB21" s="1"/>
      <c r="AC21" s="1"/>
      <c r="AD21" s="1"/>
      <c r="AE21" s="18"/>
      <c r="AF21" s="1">
        <v>76</v>
      </c>
      <c r="AG21" s="1">
        <v>80</v>
      </c>
      <c r="AH21" s="1">
        <v>80</v>
      </c>
      <c r="AI21" s="1">
        <v>80</v>
      </c>
      <c r="AJ21" s="1">
        <v>80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33305</v>
      </c>
      <c r="FK21" s="41">
        <v>33315</v>
      </c>
    </row>
    <row r="22" spans="1:167" x14ac:dyDescent="0.25">
      <c r="A22" s="19">
        <v>12</v>
      </c>
      <c r="B22" s="19">
        <v>101466</v>
      </c>
      <c r="C22" s="19" t="s">
        <v>165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menjelaskan tentang  Hukum newton,Gravitasi,Usaha dan Energi, momentum</v>
      </c>
      <c r="K22" s="28">
        <f t="shared" si="5"/>
        <v>82.2</v>
      </c>
      <c r="L22" s="28" t="str">
        <f t="shared" si="6"/>
        <v>B</v>
      </c>
      <c r="M22" s="28">
        <f t="shared" si="7"/>
        <v>82.2</v>
      </c>
      <c r="N22" s="28" t="str">
        <f t="shared" si="8"/>
        <v>B</v>
      </c>
      <c r="O22" s="36">
        <v>1</v>
      </c>
      <c r="P22" s="28" t="str">
        <f t="shared" si="9"/>
        <v>Sangat terampil melakukan membuat karya konsep gravitasi, percobaan getaran harmonis dan membuat roket air</v>
      </c>
      <c r="Q22" s="39"/>
      <c r="R22" s="39" t="s">
        <v>8</v>
      </c>
      <c r="S22" s="18"/>
      <c r="T22" s="1">
        <v>80</v>
      </c>
      <c r="U22" s="1">
        <v>83</v>
      </c>
      <c r="V22" s="1">
        <v>82</v>
      </c>
      <c r="W22" s="1">
        <v>80</v>
      </c>
      <c r="X22" s="1">
        <v>85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85</v>
      </c>
      <c r="AH22" s="1">
        <v>80</v>
      </c>
      <c r="AI22" s="1">
        <v>86</v>
      </c>
      <c r="AJ22" s="1">
        <v>80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101482</v>
      </c>
      <c r="C23" s="19" t="s">
        <v>166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v>2</v>
      </c>
      <c r="J23" s="28" t="str">
        <f t="shared" si="4"/>
        <v>Memiliki kemampuan menjelaskan tentang  Hukum newton,Gravitasi,Usaha dan Energi, momentum</v>
      </c>
      <c r="K23" s="28">
        <f t="shared" si="5"/>
        <v>79.2</v>
      </c>
      <c r="L23" s="28" t="str">
        <f t="shared" si="6"/>
        <v>B</v>
      </c>
      <c r="M23" s="28">
        <f t="shared" si="7"/>
        <v>79.2</v>
      </c>
      <c r="N23" s="28" t="str">
        <f t="shared" si="8"/>
        <v>B</v>
      </c>
      <c r="O23" s="36">
        <v>2</v>
      </c>
      <c r="P23" s="28" t="str">
        <f t="shared" si="9"/>
        <v xml:space="preserve">Sangat terampil melakukan membuat karya konsep gravitasi, percobaan getaran harmonis </v>
      </c>
      <c r="Q23" s="39"/>
      <c r="R23" s="39" t="s">
        <v>8</v>
      </c>
      <c r="S23" s="18"/>
      <c r="T23" s="1">
        <v>78</v>
      </c>
      <c r="U23" s="1">
        <v>78</v>
      </c>
      <c r="V23" s="1">
        <v>75</v>
      </c>
      <c r="W23" s="1">
        <v>81</v>
      </c>
      <c r="X23" s="1">
        <v>81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80</v>
      </c>
      <c r="AI23" s="1">
        <v>76</v>
      </c>
      <c r="AJ23" s="1">
        <v>80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33306</v>
      </c>
      <c r="FK23" s="41">
        <v>33316</v>
      </c>
    </row>
    <row r="24" spans="1:167" x14ac:dyDescent="0.25">
      <c r="A24" s="19">
        <v>14</v>
      </c>
      <c r="B24" s="19">
        <v>101498</v>
      </c>
      <c r="C24" s="19" t="s">
        <v>167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menjelaskan tentang  Hukum newton,Gravitasi,Usaha dan Energi,momentum ,Getaran harmonis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melakukan membuat karya konsep gravitasi, percobaan getaran harmonis dan membuat roket air</v>
      </c>
      <c r="Q24" s="39"/>
      <c r="R24" s="39" t="s">
        <v>8</v>
      </c>
      <c r="S24" s="18"/>
      <c r="T24" s="1">
        <v>88</v>
      </c>
      <c r="U24" s="1">
        <v>82</v>
      </c>
      <c r="V24" s="1">
        <v>88</v>
      </c>
      <c r="W24" s="1">
        <v>86</v>
      </c>
      <c r="X24" s="1">
        <v>85</v>
      </c>
      <c r="Y24" s="1"/>
      <c r="Z24" s="1"/>
      <c r="AA24" s="1"/>
      <c r="AB24" s="1"/>
      <c r="AC24" s="1"/>
      <c r="AD24" s="1"/>
      <c r="AE24" s="18"/>
      <c r="AF24" s="1">
        <v>88</v>
      </c>
      <c r="AG24" s="1">
        <v>80</v>
      </c>
      <c r="AH24" s="1">
        <v>86</v>
      </c>
      <c r="AI24" s="1">
        <v>85</v>
      </c>
      <c r="AJ24" s="1">
        <v>86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101514</v>
      </c>
      <c r="C25" s="19" t="s">
        <v>168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>Memiliki kemampuan menjelaskan tentang  Hukum newton,Gravitasi,Usaha dan Energi, momentum</v>
      </c>
      <c r="K25" s="28">
        <f t="shared" si="5"/>
        <v>81</v>
      </c>
      <c r="L25" s="28" t="str">
        <f t="shared" si="6"/>
        <v>B</v>
      </c>
      <c r="M25" s="28">
        <f t="shared" si="7"/>
        <v>81</v>
      </c>
      <c r="N25" s="28" t="str">
        <f t="shared" si="8"/>
        <v>B</v>
      </c>
      <c r="O25" s="36">
        <v>1</v>
      </c>
      <c r="P25" s="28" t="str">
        <f t="shared" si="9"/>
        <v>Sangat terampil melakukan membuat karya konsep gravitasi, percobaan getaran harmonis dan membuat roket air</v>
      </c>
      <c r="Q25" s="39"/>
      <c r="R25" s="39" t="s">
        <v>8</v>
      </c>
      <c r="S25" s="18"/>
      <c r="T25" s="1">
        <v>80</v>
      </c>
      <c r="U25" s="1">
        <v>80</v>
      </c>
      <c r="V25" s="1">
        <v>86</v>
      </c>
      <c r="W25" s="1">
        <v>82</v>
      </c>
      <c r="X25" s="1">
        <v>85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1">
        <v>80</v>
      </c>
      <c r="AI25" s="1">
        <v>80</v>
      </c>
      <c r="AJ25" s="1">
        <v>80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81</v>
      </c>
      <c r="FD25" s="68"/>
      <c r="FE25" s="68"/>
      <c r="FG25" s="42">
        <v>7</v>
      </c>
      <c r="FH25" s="43"/>
      <c r="FI25" s="43"/>
      <c r="FJ25" s="41">
        <v>33307</v>
      </c>
      <c r="FK25" s="41">
        <v>33317</v>
      </c>
    </row>
    <row r="26" spans="1:167" x14ac:dyDescent="0.25">
      <c r="A26" s="19">
        <v>16</v>
      </c>
      <c r="B26" s="19">
        <v>101530</v>
      </c>
      <c r="C26" s="19" t="s">
        <v>169</v>
      </c>
      <c r="D26" s="18"/>
      <c r="E26" s="28">
        <f t="shared" si="0"/>
        <v>77</v>
      </c>
      <c r="F26" s="28" t="str">
        <f t="shared" si="1"/>
        <v>B</v>
      </c>
      <c r="G26" s="28">
        <f t="shared" si="2"/>
        <v>77</v>
      </c>
      <c r="H26" s="28" t="str">
        <f t="shared" si="3"/>
        <v>B</v>
      </c>
      <c r="I26" s="36">
        <v>2</v>
      </c>
      <c r="J26" s="28" t="str">
        <f t="shared" si="4"/>
        <v>Memiliki kemampuan menjelaskan tentang  Hukum newton,Gravitasi,Usaha dan Energi, momentum</v>
      </c>
      <c r="K26" s="28">
        <f t="shared" si="5"/>
        <v>78.8</v>
      </c>
      <c r="L26" s="28" t="str">
        <f t="shared" si="6"/>
        <v>B</v>
      </c>
      <c r="M26" s="28">
        <f t="shared" si="7"/>
        <v>78.8</v>
      </c>
      <c r="N26" s="28" t="str">
        <f t="shared" si="8"/>
        <v>B</v>
      </c>
      <c r="O26" s="36">
        <v>2</v>
      </c>
      <c r="P26" s="28" t="str">
        <f t="shared" si="9"/>
        <v xml:space="preserve">Sangat terampil melakukan membuat karya konsep gravitasi, percobaan getaran harmonis </v>
      </c>
      <c r="Q26" s="39"/>
      <c r="R26" s="39" t="s">
        <v>9</v>
      </c>
      <c r="S26" s="18"/>
      <c r="T26" s="1">
        <v>73</v>
      </c>
      <c r="U26" s="1">
        <v>75</v>
      </c>
      <c r="V26" s="1">
        <v>70</v>
      </c>
      <c r="W26" s="1">
        <v>80</v>
      </c>
      <c r="X26" s="1">
        <v>85</v>
      </c>
      <c r="Y26" s="1"/>
      <c r="Z26" s="1"/>
      <c r="AA26" s="1"/>
      <c r="AB26" s="1"/>
      <c r="AC26" s="1"/>
      <c r="AD26" s="1"/>
      <c r="AE26" s="18"/>
      <c r="AF26" s="1">
        <v>76</v>
      </c>
      <c r="AG26" s="1">
        <v>80</v>
      </c>
      <c r="AH26" s="1">
        <v>80</v>
      </c>
      <c r="AI26" s="1">
        <v>80</v>
      </c>
      <c r="AJ26" s="1">
        <v>78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101546</v>
      </c>
      <c r="C27" s="19" t="s">
        <v>170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2</v>
      </c>
      <c r="J27" s="28" t="str">
        <f t="shared" si="4"/>
        <v>Memiliki kemampuan menjelaskan tentang  Hukum newton,Gravitasi,Usaha dan Energi, momentum</v>
      </c>
      <c r="K27" s="28">
        <f t="shared" si="5"/>
        <v>81</v>
      </c>
      <c r="L27" s="28" t="str">
        <f t="shared" si="6"/>
        <v>B</v>
      </c>
      <c r="M27" s="28">
        <f t="shared" si="7"/>
        <v>81</v>
      </c>
      <c r="N27" s="28" t="str">
        <f t="shared" si="8"/>
        <v>B</v>
      </c>
      <c r="O27" s="36">
        <v>1</v>
      </c>
      <c r="P27" s="28" t="str">
        <f t="shared" si="9"/>
        <v>Sangat terampil melakukan membuat karya konsep gravitasi, percobaan getaran harmonis dan membuat roket air</v>
      </c>
      <c r="Q27" s="39"/>
      <c r="R27" s="39" t="s">
        <v>8</v>
      </c>
      <c r="S27" s="18"/>
      <c r="T27" s="1">
        <v>80</v>
      </c>
      <c r="U27" s="1">
        <v>78</v>
      </c>
      <c r="V27" s="1">
        <v>78</v>
      </c>
      <c r="W27" s="1">
        <v>80</v>
      </c>
      <c r="X27" s="1">
        <v>80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80</v>
      </c>
      <c r="AI27" s="1">
        <v>85</v>
      </c>
      <c r="AJ27" s="1">
        <v>80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33308</v>
      </c>
      <c r="FK27" s="41">
        <v>33318</v>
      </c>
    </row>
    <row r="28" spans="1:167" x14ac:dyDescent="0.25">
      <c r="A28" s="19">
        <v>18</v>
      </c>
      <c r="B28" s="19">
        <v>101562</v>
      </c>
      <c r="C28" s="19" t="s">
        <v>171</v>
      </c>
      <c r="D28" s="18"/>
      <c r="E28" s="28">
        <f t="shared" si="0"/>
        <v>79</v>
      </c>
      <c r="F28" s="28" t="str">
        <f t="shared" si="1"/>
        <v>B</v>
      </c>
      <c r="G28" s="28">
        <f t="shared" si="2"/>
        <v>79</v>
      </c>
      <c r="H28" s="28" t="str">
        <f t="shared" si="3"/>
        <v>B</v>
      </c>
      <c r="I28" s="36">
        <v>2</v>
      </c>
      <c r="J28" s="28" t="str">
        <f t="shared" si="4"/>
        <v>Memiliki kemampuan menjelaskan tentang  Hukum newton,Gravitasi,Usaha dan Energi, momentum</v>
      </c>
      <c r="K28" s="28">
        <f t="shared" si="5"/>
        <v>78.2</v>
      </c>
      <c r="L28" s="28" t="str">
        <f t="shared" si="6"/>
        <v>B</v>
      </c>
      <c r="M28" s="28">
        <f t="shared" si="7"/>
        <v>78.2</v>
      </c>
      <c r="N28" s="28" t="str">
        <f t="shared" si="8"/>
        <v>B</v>
      </c>
      <c r="O28" s="36">
        <v>2</v>
      </c>
      <c r="P28" s="28" t="str">
        <f t="shared" si="9"/>
        <v xml:space="preserve">Sangat terampil melakukan membuat karya konsep gravitasi, percobaan getaran harmonis </v>
      </c>
      <c r="Q28" s="39"/>
      <c r="R28" s="39" t="s">
        <v>8</v>
      </c>
      <c r="S28" s="18"/>
      <c r="T28" s="1">
        <v>76</v>
      </c>
      <c r="U28" s="1">
        <v>80</v>
      </c>
      <c r="V28" s="1">
        <v>74</v>
      </c>
      <c r="W28" s="1">
        <v>81</v>
      </c>
      <c r="X28" s="1">
        <v>85</v>
      </c>
      <c r="Y28" s="1"/>
      <c r="Z28" s="1"/>
      <c r="AA28" s="1"/>
      <c r="AB28" s="1"/>
      <c r="AC28" s="1"/>
      <c r="AD28" s="1"/>
      <c r="AE28" s="18"/>
      <c r="AF28" s="1">
        <v>70</v>
      </c>
      <c r="AG28" s="1">
        <v>85</v>
      </c>
      <c r="AH28" s="1">
        <v>80</v>
      </c>
      <c r="AI28" s="1">
        <v>78</v>
      </c>
      <c r="AJ28" s="1">
        <v>78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101578</v>
      </c>
      <c r="C29" s="19" t="s">
        <v>172</v>
      </c>
      <c r="D29" s="18"/>
      <c r="E29" s="28">
        <f t="shared" si="0"/>
        <v>78</v>
      </c>
      <c r="F29" s="28" t="str">
        <f t="shared" si="1"/>
        <v>B</v>
      </c>
      <c r="G29" s="28">
        <f t="shared" si="2"/>
        <v>78</v>
      </c>
      <c r="H29" s="28" t="str">
        <f t="shared" si="3"/>
        <v>B</v>
      </c>
      <c r="I29" s="36">
        <v>2</v>
      </c>
      <c r="J29" s="28" t="str">
        <f t="shared" si="4"/>
        <v>Memiliki kemampuan menjelaskan tentang  Hukum newton,Gravitasi,Usaha dan Energi, momentum</v>
      </c>
      <c r="K29" s="28">
        <f t="shared" si="5"/>
        <v>80</v>
      </c>
      <c r="L29" s="28" t="str">
        <f t="shared" si="6"/>
        <v>B</v>
      </c>
      <c r="M29" s="28">
        <f t="shared" si="7"/>
        <v>80</v>
      </c>
      <c r="N29" s="28" t="str">
        <f t="shared" si="8"/>
        <v>B</v>
      </c>
      <c r="O29" s="36">
        <v>1</v>
      </c>
      <c r="P29" s="28" t="str">
        <f t="shared" si="9"/>
        <v>Sangat terampil melakukan membuat karya konsep gravitasi, percobaan getaran harmonis dan membuat roket air</v>
      </c>
      <c r="Q29" s="39"/>
      <c r="R29" s="39" t="s">
        <v>9</v>
      </c>
      <c r="S29" s="18"/>
      <c r="T29" s="1">
        <v>78</v>
      </c>
      <c r="U29" s="1">
        <v>75</v>
      </c>
      <c r="V29" s="1">
        <v>77</v>
      </c>
      <c r="W29" s="1">
        <v>78</v>
      </c>
      <c r="X29" s="1">
        <v>80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80</v>
      </c>
      <c r="AI29" s="1">
        <v>80</v>
      </c>
      <c r="AJ29" s="1">
        <v>80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33309</v>
      </c>
      <c r="FK29" s="41">
        <v>33319</v>
      </c>
    </row>
    <row r="30" spans="1:167" x14ac:dyDescent="0.25">
      <c r="A30" s="19">
        <v>20</v>
      </c>
      <c r="B30" s="19">
        <v>101594</v>
      </c>
      <c r="C30" s="19" t="s">
        <v>173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2</v>
      </c>
      <c r="J30" s="28" t="str">
        <f t="shared" si="4"/>
        <v>Memiliki kemampuan menjelaskan tentang  Hukum newton,Gravitasi,Usaha dan Energi, momentum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1</v>
      </c>
      <c r="P30" s="28" t="str">
        <f t="shared" si="9"/>
        <v>Sangat terampil melakukan membuat karya konsep gravitasi, percobaan getaran harmonis dan membuat roket air</v>
      </c>
      <c r="Q30" s="39"/>
      <c r="R30" s="39" t="s">
        <v>8</v>
      </c>
      <c r="S30" s="18"/>
      <c r="T30" s="1">
        <v>78</v>
      </c>
      <c r="U30" s="1">
        <v>78</v>
      </c>
      <c r="V30" s="1">
        <v>70</v>
      </c>
      <c r="W30" s="1">
        <v>82</v>
      </c>
      <c r="X30" s="1">
        <v>85</v>
      </c>
      <c r="Y30" s="1"/>
      <c r="Z30" s="1"/>
      <c r="AA30" s="1"/>
      <c r="AB30" s="1"/>
      <c r="AC30" s="1"/>
      <c r="AD30" s="1"/>
      <c r="AE30" s="18"/>
      <c r="AF30" s="1">
        <v>70</v>
      </c>
      <c r="AG30" s="1">
        <v>85</v>
      </c>
      <c r="AH30" s="1">
        <v>80</v>
      </c>
      <c r="AI30" s="1">
        <v>78</v>
      </c>
      <c r="AJ30" s="1">
        <v>87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101610</v>
      </c>
      <c r="C31" s="19" t="s">
        <v>174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2</v>
      </c>
      <c r="J31" s="28" t="str">
        <f t="shared" si="4"/>
        <v>Memiliki kemampuan menjelaskan tentang  Hukum newton,Gravitasi,Usaha dan Energi, momentum</v>
      </c>
      <c r="K31" s="28">
        <f t="shared" si="5"/>
        <v>81</v>
      </c>
      <c r="L31" s="28" t="str">
        <f t="shared" si="6"/>
        <v>B</v>
      </c>
      <c r="M31" s="28">
        <f t="shared" si="7"/>
        <v>81</v>
      </c>
      <c r="N31" s="28" t="str">
        <f t="shared" si="8"/>
        <v>B</v>
      </c>
      <c r="O31" s="36">
        <v>1</v>
      </c>
      <c r="P31" s="28" t="str">
        <f t="shared" si="9"/>
        <v>Sangat terampil melakukan membuat karya konsep gravitasi, percobaan getaran harmonis dan membuat roket air</v>
      </c>
      <c r="Q31" s="39"/>
      <c r="R31" s="39" t="s">
        <v>8</v>
      </c>
      <c r="S31" s="18"/>
      <c r="T31" s="1">
        <v>78</v>
      </c>
      <c r="U31" s="1">
        <v>78</v>
      </c>
      <c r="V31" s="1">
        <v>75</v>
      </c>
      <c r="W31" s="1">
        <v>80</v>
      </c>
      <c r="X31" s="1">
        <v>80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80</v>
      </c>
      <c r="AI31" s="1">
        <v>85</v>
      </c>
      <c r="AJ31" s="1">
        <v>80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33310</v>
      </c>
      <c r="FK31" s="41">
        <v>33320</v>
      </c>
    </row>
    <row r="32" spans="1:167" x14ac:dyDescent="0.25">
      <c r="A32" s="19">
        <v>22</v>
      </c>
      <c r="B32" s="19">
        <v>101626</v>
      </c>
      <c r="C32" s="19" t="s">
        <v>175</v>
      </c>
      <c r="D32" s="18"/>
      <c r="E32" s="28">
        <f t="shared" si="0"/>
        <v>77</v>
      </c>
      <c r="F32" s="28" t="str">
        <f t="shared" si="1"/>
        <v>B</v>
      </c>
      <c r="G32" s="28">
        <f t="shared" si="2"/>
        <v>77</v>
      </c>
      <c r="H32" s="28" t="str">
        <f t="shared" si="3"/>
        <v>B</v>
      </c>
      <c r="I32" s="36">
        <v>2</v>
      </c>
      <c r="J32" s="28" t="str">
        <f t="shared" si="4"/>
        <v>Memiliki kemampuan menjelaskan tentang  Hukum newton,Gravitasi,Usaha dan Energi, momentum</v>
      </c>
      <c r="K32" s="28">
        <f t="shared" si="5"/>
        <v>80.8</v>
      </c>
      <c r="L32" s="28" t="str">
        <f t="shared" si="6"/>
        <v>B</v>
      </c>
      <c r="M32" s="28">
        <f t="shared" si="7"/>
        <v>80.8</v>
      </c>
      <c r="N32" s="28" t="str">
        <f t="shared" si="8"/>
        <v>B</v>
      </c>
      <c r="O32" s="36">
        <v>1</v>
      </c>
      <c r="P32" s="28" t="str">
        <f t="shared" si="9"/>
        <v>Sangat terampil melakukan membuat karya konsep gravitasi, percobaan getaran harmonis dan membuat roket air</v>
      </c>
      <c r="Q32" s="39"/>
      <c r="R32" s="39" t="s">
        <v>8</v>
      </c>
      <c r="S32" s="18"/>
      <c r="T32" s="1">
        <v>80</v>
      </c>
      <c r="U32" s="1">
        <v>72</v>
      </c>
      <c r="V32" s="1">
        <v>70</v>
      </c>
      <c r="W32" s="1">
        <v>80</v>
      </c>
      <c r="X32" s="1">
        <v>82</v>
      </c>
      <c r="Y32" s="1"/>
      <c r="Z32" s="1"/>
      <c r="AA32" s="1"/>
      <c r="AB32" s="1"/>
      <c r="AC32" s="1"/>
      <c r="AD32" s="1"/>
      <c r="AE32" s="18"/>
      <c r="AF32" s="1">
        <v>76</v>
      </c>
      <c r="AG32" s="1">
        <v>85</v>
      </c>
      <c r="AH32" s="1">
        <v>80</v>
      </c>
      <c r="AI32" s="1">
        <v>87</v>
      </c>
      <c r="AJ32" s="1">
        <v>76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101642</v>
      </c>
      <c r="C33" s="19" t="s">
        <v>176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menjelaskan tentang  Hukum newton,Gravitasi,Usaha dan Energi, momentum</v>
      </c>
      <c r="K33" s="28">
        <f t="shared" si="5"/>
        <v>83.2</v>
      </c>
      <c r="L33" s="28" t="str">
        <f t="shared" si="6"/>
        <v>B</v>
      </c>
      <c r="M33" s="28">
        <f t="shared" si="7"/>
        <v>83.2</v>
      </c>
      <c r="N33" s="28" t="str">
        <f t="shared" si="8"/>
        <v>B</v>
      </c>
      <c r="O33" s="36">
        <v>1</v>
      </c>
      <c r="P33" s="28" t="str">
        <f t="shared" si="9"/>
        <v>Sangat terampil melakukan membuat karya konsep gravitasi, percobaan getaran harmonis dan membuat roket air</v>
      </c>
      <c r="Q33" s="39"/>
      <c r="R33" s="39" t="s">
        <v>8</v>
      </c>
      <c r="S33" s="18"/>
      <c r="T33" s="1">
        <v>80</v>
      </c>
      <c r="U33" s="1">
        <v>80</v>
      </c>
      <c r="V33" s="1">
        <v>80</v>
      </c>
      <c r="W33" s="1">
        <v>82</v>
      </c>
      <c r="X33" s="1">
        <v>80</v>
      </c>
      <c r="Y33" s="1"/>
      <c r="Z33" s="1"/>
      <c r="AA33" s="1"/>
      <c r="AB33" s="1"/>
      <c r="AC33" s="1"/>
      <c r="AD33" s="1"/>
      <c r="AE33" s="18"/>
      <c r="AF33" s="1">
        <v>85</v>
      </c>
      <c r="AG33" s="1">
        <v>80</v>
      </c>
      <c r="AH33" s="1">
        <v>86</v>
      </c>
      <c r="AI33" s="1">
        <v>80</v>
      </c>
      <c r="AJ33" s="1">
        <v>85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101658</v>
      </c>
      <c r="C34" s="19" t="s">
        <v>177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menjelaskan tentang  Hukum newton,Gravitasi,Usaha dan Energi,momentum ,Getaran harmonis</v>
      </c>
      <c r="K34" s="28">
        <f t="shared" si="5"/>
        <v>84.2</v>
      </c>
      <c r="L34" s="28" t="str">
        <f t="shared" si="6"/>
        <v>A</v>
      </c>
      <c r="M34" s="28">
        <f t="shared" si="7"/>
        <v>84.2</v>
      </c>
      <c r="N34" s="28" t="str">
        <f t="shared" si="8"/>
        <v>A</v>
      </c>
      <c r="O34" s="36">
        <v>1</v>
      </c>
      <c r="P34" s="28" t="str">
        <f t="shared" si="9"/>
        <v>Sangat terampil melakukan membuat karya konsep gravitasi, percobaan getaran harmonis dan membuat roket air</v>
      </c>
      <c r="Q34" s="39"/>
      <c r="R34" s="39" t="s">
        <v>8</v>
      </c>
      <c r="S34" s="18"/>
      <c r="T34" s="1">
        <v>86</v>
      </c>
      <c r="U34" s="1">
        <v>86</v>
      </c>
      <c r="V34" s="1">
        <v>85</v>
      </c>
      <c r="W34" s="1">
        <v>84</v>
      </c>
      <c r="X34" s="1">
        <v>86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85</v>
      </c>
      <c r="AH34" s="1">
        <v>80</v>
      </c>
      <c r="AI34" s="1">
        <v>90</v>
      </c>
      <c r="AJ34" s="1">
        <v>86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101674</v>
      </c>
      <c r="C35" s="19" t="s">
        <v>178</v>
      </c>
      <c r="D35" s="18"/>
      <c r="E35" s="28">
        <f t="shared" si="0"/>
        <v>78</v>
      </c>
      <c r="F35" s="28" t="str">
        <f t="shared" si="1"/>
        <v>B</v>
      </c>
      <c r="G35" s="28">
        <f t="shared" si="2"/>
        <v>78</v>
      </c>
      <c r="H35" s="28" t="str">
        <f t="shared" si="3"/>
        <v>B</v>
      </c>
      <c r="I35" s="36">
        <v>2</v>
      </c>
      <c r="J35" s="28" t="str">
        <f t="shared" si="4"/>
        <v>Memiliki kemampuan menjelaskan tentang  Hukum newton,Gravitasi,Usaha dan Energi, momentum</v>
      </c>
      <c r="K35" s="28">
        <f t="shared" si="5"/>
        <v>83</v>
      </c>
      <c r="L35" s="28" t="str">
        <f t="shared" si="6"/>
        <v>B</v>
      </c>
      <c r="M35" s="28">
        <f t="shared" si="7"/>
        <v>83</v>
      </c>
      <c r="N35" s="28" t="str">
        <f t="shared" si="8"/>
        <v>B</v>
      </c>
      <c r="O35" s="36">
        <v>1</v>
      </c>
      <c r="P35" s="28" t="str">
        <f t="shared" si="9"/>
        <v>Sangat terampil melakukan membuat karya konsep gravitasi, percobaan getaran harmonis dan membuat roket air</v>
      </c>
      <c r="Q35" s="39"/>
      <c r="R35" s="39" t="s">
        <v>9</v>
      </c>
      <c r="S35" s="18"/>
      <c r="T35" s="1">
        <v>78</v>
      </c>
      <c r="U35" s="1">
        <v>78</v>
      </c>
      <c r="V35" s="1">
        <v>76</v>
      </c>
      <c r="W35" s="1">
        <v>80</v>
      </c>
      <c r="X35" s="1">
        <v>80</v>
      </c>
      <c r="Y35" s="1"/>
      <c r="Z35" s="1"/>
      <c r="AA35" s="1"/>
      <c r="AB35" s="1"/>
      <c r="AC35" s="1"/>
      <c r="AD35" s="1"/>
      <c r="AE35" s="18"/>
      <c r="AF35" s="1">
        <v>85</v>
      </c>
      <c r="AG35" s="1">
        <v>80</v>
      </c>
      <c r="AH35" s="1">
        <v>80</v>
      </c>
      <c r="AI35" s="1">
        <v>85</v>
      </c>
      <c r="AJ35" s="1">
        <v>85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101690</v>
      </c>
      <c r="C36" s="19" t="s">
        <v>179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>Memiliki kemampuan menjelaskan tentang  Hukum newton,Gravitasi,Usaha dan Energi, momentum</v>
      </c>
      <c r="K36" s="28">
        <f t="shared" si="5"/>
        <v>81.8</v>
      </c>
      <c r="L36" s="28" t="str">
        <f t="shared" si="6"/>
        <v>B</v>
      </c>
      <c r="M36" s="28">
        <f t="shared" si="7"/>
        <v>81.8</v>
      </c>
      <c r="N36" s="28" t="str">
        <f t="shared" si="8"/>
        <v>B</v>
      </c>
      <c r="O36" s="36">
        <v>1</v>
      </c>
      <c r="P36" s="28" t="str">
        <f t="shared" si="9"/>
        <v>Sangat terampil melakukan membuat karya konsep gravitasi, percobaan getaran harmonis dan membuat roket air</v>
      </c>
      <c r="Q36" s="39"/>
      <c r="R36" s="39" t="s">
        <v>8</v>
      </c>
      <c r="S36" s="18"/>
      <c r="T36" s="1">
        <v>78</v>
      </c>
      <c r="U36" s="1">
        <v>84</v>
      </c>
      <c r="V36" s="1">
        <v>80</v>
      </c>
      <c r="W36" s="1">
        <v>82</v>
      </c>
      <c r="X36" s="1">
        <v>82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85</v>
      </c>
      <c r="AH36" s="1">
        <v>80</v>
      </c>
      <c r="AI36" s="1">
        <v>80</v>
      </c>
      <c r="AJ36" s="1">
        <v>84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101706</v>
      </c>
      <c r="C37" s="19" t="s">
        <v>180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Memiliki kemampuan menjelaskan tentang  Hukum newton,Gravitasi,Usaha dan Energi, momentum</v>
      </c>
      <c r="K37" s="28">
        <f t="shared" si="5"/>
        <v>84</v>
      </c>
      <c r="L37" s="28" t="str">
        <f t="shared" si="6"/>
        <v>B</v>
      </c>
      <c r="M37" s="28">
        <f t="shared" si="7"/>
        <v>84</v>
      </c>
      <c r="N37" s="28" t="str">
        <f t="shared" si="8"/>
        <v>B</v>
      </c>
      <c r="O37" s="36">
        <v>1</v>
      </c>
      <c r="P37" s="28" t="str">
        <f t="shared" si="9"/>
        <v>Sangat terampil melakukan membuat karya konsep gravitasi, percobaan getaran harmonis dan membuat roket air</v>
      </c>
      <c r="Q37" s="39"/>
      <c r="R37" s="39" t="s">
        <v>8</v>
      </c>
      <c r="S37" s="18"/>
      <c r="T37" s="1">
        <v>80</v>
      </c>
      <c r="U37" s="1">
        <v>80</v>
      </c>
      <c r="V37" s="1">
        <v>78</v>
      </c>
      <c r="W37" s="1">
        <v>80</v>
      </c>
      <c r="X37" s="1">
        <v>81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80</v>
      </c>
      <c r="AH37" s="1">
        <v>85</v>
      </c>
      <c r="AI37" s="1">
        <v>85</v>
      </c>
      <c r="AJ37" s="1">
        <v>85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101722</v>
      </c>
      <c r="C38" s="19" t="s">
        <v>181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2</v>
      </c>
      <c r="J38" s="28" t="str">
        <f t="shared" si="4"/>
        <v>Memiliki kemampuan menjelaskan tentang  Hukum newton,Gravitasi,Usaha dan Energi, momentum</v>
      </c>
      <c r="K38" s="28">
        <f t="shared" si="5"/>
        <v>81.2</v>
      </c>
      <c r="L38" s="28" t="str">
        <f t="shared" si="6"/>
        <v>B</v>
      </c>
      <c r="M38" s="28">
        <f t="shared" si="7"/>
        <v>81.2</v>
      </c>
      <c r="N38" s="28" t="str">
        <f t="shared" si="8"/>
        <v>B</v>
      </c>
      <c r="O38" s="36">
        <v>1</v>
      </c>
      <c r="P38" s="28" t="str">
        <f t="shared" si="9"/>
        <v>Sangat terampil melakukan membuat karya konsep gravitasi, percobaan getaran harmonis dan membuat roket air</v>
      </c>
      <c r="Q38" s="39"/>
      <c r="R38" s="39" t="s">
        <v>8</v>
      </c>
      <c r="S38" s="18"/>
      <c r="T38" s="1">
        <v>80</v>
      </c>
      <c r="U38" s="1">
        <v>78</v>
      </c>
      <c r="V38" s="1">
        <v>80</v>
      </c>
      <c r="W38" s="1">
        <v>80</v>
      </c>
      <c r="X38" s="1">
        <v>82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80</v>
      </c>
      <c r="AI38" s="1">
        <v>84</v>
      </c>
      <c r="AJ38" s="1">
        <v>82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101738</v>
      </c>
      <c r="C39" s="19" t="s">
        <v>182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menjelaskan tentang  Hukum newton,Gravitasi,Usaha dan Energi, momentum</v>
      </c>
      <c r="K39" s="28">
        <f t="shared" si="5"/>
        <v>81</v>
      </c>
      <c r="L39" s="28" t="str">
        <f t="shared" si="6"/>
        <v>B</v>
      </c>
      <c r="M39" s="28">
        <f t="shared" si="7"/>
        <v>81</v>
      </c>
      <c r="N39" s="28" t="str">
        <f t="shared" si="8"/>
        <v>B</v>
      </c>
      <c r="O39" s="36">
        <v>1</v>
      </c>
      <c r="P39" s="28" t="str">
        <f t="shared" si="9"/>
        <v>Sangat terampil melakukan membuat karya konsep gravitasi, percobaan getaran harmonis dan membuat roket air</v>
      </c>
      <c r="Q39" s="39"/>
      <c r="R39" s="39" t="s">
        <v>8</v>
      </c>
      <c r="S39" s="18"/>
      <c r="T39" s="1">
        <v>82</v>
      </c>
      <c r="U39" s="1">
        <v>85</v>
      </c>
      <c r="V39" s="1">
        <v>80</v>
      </c>
      <c r="W39" s="1">
        <v>82</v>
      </c>
      <c r="X39" s="1">
        <v>82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80</v>
      </c>
      <c r="AI39" s="1">
        <v>85</v>
      </c>
      <c r="AJ39" s="1">
        <v>80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101754</v>
      </c>
      <c r="C40" s="19" t="s">
        <v>183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menjelaskan tentang  Hukum newton,Gravitasi,Usaha dan Energi, momentum</v>
      </c>
      <c r="K40" s="28">
        <f t="shared" si="5"/>
        <v>84.2</v>
      </c>
      <c r="L40" s="28" t="str">
        <f t="shared" si="6"/>
        <v>A</v>
      </c>
      <c r="M40" s="28">
        <f t="shared" si="7"/>
        <v>84.2</v>
      </c>
      <c r="N40" s="28" t="str">
        <f t="shared" si="8"/>
        <v>A</v>
      </c>
      <c r="O40" s="36">
        <v>1</v>
      </c>
      <c r="P40" s="28" t="str">
        <f t="shared" si="9"/>
        <v>Sangat terampil melakukan membuat karya konsep gravitasi, percobaan getaran harmonis dan membuat roket air</v>
      </c>
      <c r="Q40" s="39"/>
      <c r="R40" s="39" t="s">
        <v>8</v>
      </c>
      <c r="S40" s="18"/>
      <c r="T40" s="1">
        <v>80</v>
      </c>
      <c r="U40" s="1">
        <v>82</v>
      </c>
      <c r="V40" s="1">
        <v>86</v>
      </c>
      <c r="W40" s="1">
        <v>80</v>
      </c>
      <c r="X40" s="1">
        <v>86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86</v>
      </c>
      <c r="AH40" s="1">
        <v>84</v>
      </c>
      <c r="AI40" s="1">
        <v>86</v>
      </c>
      <c r="AJ40" s="1">
        <v>85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101770</v>
      </c>
      <c r="C41" s="19" t="s">
        <v>184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2</v>
      </c>
      <c r="J41" s="28" t="str">
        <f t="shared" si="4"/>
        <v>Memiliki kemampuan menjelaskan tentang  Hukum newton,Gravitasi,Usaha dan Energi, momentum</v>
      </c>
      <c r="K41" s="28">
        <f t="shared" si="5"/>
        <v>81.400000000000006</v>
      </c>
      <c r="L41" s="28" t="str">
        <f t="shared" si="6"/>
        <v>B</v>
      </c>
      <c r="M41" s="28">
        <f t="shared" si="7"/>
        <v>81.400000000000006</v>
      </c>
      <c r="N41" s="28" t="str">
        <f t="shared" si="8"/>
        <v>B</v>
      </c>
      <c r="O41" s="36">
        <v>1</v>
      </c>
      <c r="P41" s="28" t="str">
        <f t="shared" si="9"/>
        <v>Sangat terampil melakukan membuat karya konsep gravitasi, percobaan getaran harmonis dan membuat roket air</v>
      </c>
      <c r="Q41" s="39"/>
      <c r="R41" s="39" t="s">
        <v>8</v>
      </c>
      <c r="S41" s="18"/>
      <c r="T41" s="1">
        <v>74</v>
      </c>
      <c r="U41" s="1">
        <v>86</v>
      </c>
      <c r="V41" s="1">
        <v>70</v>
      </c>
      <c r="W41" s="1">
        <v>80</v>
      </c>
      <c r="X41" s="1">
        <v>80</v>
      </c>
      <c r="Y41" s="1"/>
      <c r="Z41" s="1"/>
      <c r="AA41" s="1"/>
      <c r="AB41" s="1"/>
      <c r="AC41" s="1"/>
      <c r="AD41" s="1"/>
      <c r="AE41" s="18"/>
      <c r="AF41" s="1">
        <v>75</v>
      </c>
      <c r="AG41" s="1">
        <v>80</v>
      </c>
      <c r="AH41" s="1">
        <v>86</v>
      </c>
      <c r="AI41" s="1">
        <v>80</v>
      </c>
      <c r="AJ41" s="1">
        <v>86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101786</v>
      </c>
      <c r="C42" s="19" t="s">
        <v>185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menjelaskan tentang  Hukum newton,Gravitasi,Usaha dan Energi,momentum ,Getaran harmonis</v>
      </c>
      <c r="K42" s="28">
        <f t="shared" si="5"/>
        <v>85.8</v>
      </c>
      <c r="L42" s="28" t="str">
        <f t="shared" si="6"/>
        <v>A</v>
      </c>
      <c r="M42" s="28">
        <f t="shared" si="7"/>
        <v>85.8</v>
      </c>
      <c r="N42" s="28" t="str">
        <f t="shared" si="8"/>
        <v>A</v>
      </c>
      <c r="O42" s="36">
        <v>1</v>
      </c>
      <c r="P42" s="28" t="str">
        <f t="shared" si="9"/>
        <v>Sangat terampil melakukan membuat karya konsep gravitasi, percobaan getaran harmonis dan membuat roket air</v>
      </c>
      <c r="Q42" s="39"/>
      <c r="R42" s="39" t="s">
        <v>8</v>
      </c>
      <c r="S42" s="18"/>
      <c r="T42" s="1">
        <v>85</v>
      </c>
      <c r="U42" s="1">
        <v>86</v>
      </c>
      <c r="V42" s="1">
        <v>82</v>
      </c>
      <c r="W42" s="1">
        <v>88</v>
      </c>
      <c r="X42" s="1">
        <v>87</v>
      </c>
      <c r="Y42" s="1"/>
      <c r="Z42" s="1"/>
      <c r="AA42" s="1"/>
      <c r="AB42" s="1"/>
      <c r="AC42" s="1"/>
      <c r="AD42" s="1"/>
      <c r="AE42" s="18"/>
      <c r="AF42" s="1">
        <v>85</v>
      </c>
      <c r="AG42" s="1">
        <v>88</v>
      </c>
      <c r="AH42" s="1">
        <v>85</v>
      </c>
      <c r="AI42" s="1">
        <v>86</v>
      </c>
      <c r="AJ42" s="1">
        <v>85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101802</v>
      </c>
      <c r="C43" s="19" t="s">
        <v>186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Memiliki kemampuan menjelaskan tentang  Hukum newton,Gravitasi,Usaha dan Energi, momentum</v>
      </c>
      <c r="K43" s="28">
        <f t="shared" si="5"/>
        <v>82.2</v>
      </c>
      <c r="L43" s="28" t="str">
        <f t="shared" si="6"/>
        <v>B</v>
      </c>
      <c r="M43" s="28">
        <f t="shared" si="7"/>
        <v>82.2</v>
      </c>
      <c r="N43" s="28" t="str">
        <f t="shared" si="8"/>
        <v>B</v>
      </c>
      <c r="O43" s="36">
        <v>1</v>
      </c>
      <c r="P43" s="28" t="str">
        <f t="shared" si="9"/>
        <v>Sangat terampil melakukan membuat karya konsep gravitasi, percobaan getaran harmonis dan membuat roket air</v>
      </c>
      <c r="Q43" s="39"/>
      <c r="R43" s="39" t="s">
        <v>8</v>
      </c>
      <c r="S43" s="18"/>
      <c r="T43" s="1">
        <v>80</v>
      </c>
      <c r="U43" s="1">
        <v>80</v>
      </c>
      <c r="V43" s="1">
        <v>82</v>
      </c>
      <c r="W43" s="1">
        <v>82</v>
      </c>
      <c r="X43" s="1">
        <v>85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85</v>
      </c>
      <c r="AI43" s="1">
        <v>86</v>
      </c>
      <c r="AJ43" s="1">
        <v>80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101818</v>
      </c>
      <c r="C44" s="19" t="s">
        <v>187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2</v>
      </c>
      <c r="J44" s="28" t="str">
        <f t="shared" si="4"/>
        <v>Memiliki kemampuan menjelaskan tentang  Hukum newton,Gravitasi,Usaha dan Energi, momentum</v>
      </c>
      <c r="K44" s="28">
        <f t="shared" si="5"/>
        <v>81</v>
      </c>
      <c r="L44" s="28" t="str">
        <f t="shared" si="6"/>
        <v>B</v>
      </c>
      <c r="M44" s="28">
        <f t="shared" si="7"/>
        <v>81</v>
      </c>
      <c r="N44" s="28" t="str">
        <f t="shared" si="8"/>
        <v>B</v>
      </c>
      <c r="O44" s="36">
        <v>1</v>
      </c>
      <c r="P44" s="28" t="str">
        <f t="shared" si="9"/>
        <v>Sangat terampil melakukan membuat karya konsep gravitasi, percobaan getaran harmonis dan membuat roket air</v>
      </c>
      <c r="Q44" s="39"/>
      <c r="R44" s="39" t="s">
        <v>8</v>
      </c>
      <c r="S44" s="18"/>
      <c r="T44" s="1">
        <v>80</v>
      </c>
      <c r="U44" s="1">
        <v>78</v>
      </c>
      <c r="V44" s="1">
        <v>80</v>
      </c>
      <c r="W44" s="1">
        <v>80</v>
      </c>
      <c r="X44" s="1">
        <v>80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80</v>
      </c>
      <c r="AI44" s="1">
        <v>85</v>
      </c>
      <c r="AJ44" s="1">
        <v>80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101834</v>
      </c>
      <c r="C45" s="19" t="s">
        <v>188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2</v>
      </c>
      <c r="J45" s="28" t="str">
        <f t="shared" si="4"/>
        <v>Memiliki kemampuan menjelaskan tentang  Hukum newton,Gravitasi,Usaha dan Energi, momentum</v>
      </c>
      <c r="K45" s="28">
        <f t="shared" si="5"/>
        <v>82.2</v>
      </c>
      <c r="L45" s="28" t="str">
        <f t="shared" si="6"/>
        <v>B</v>
      </c>
      <c r="M45" s="28">
        <f t="shared" si="7"/>
        <v>82.2</v>
      </c>
      <c r="N45" s="28" t="str">
        <f t="shared" si="8"/>
        <v>B</v>
      </c>
      <c r="O45" s="36">
        <v>1</v>
      </c>
      <c r="P45" s="28" t="str">
        <f t="shared" si="9"/>
        <v>Sangat terampil melakukan membuat karya konsep gravitasi, percobaan getaran harmonis dan membuat roket air</v>
      </c>
      <c r="Q45" s="39"/>
      <c r="R45" s="39" t="s">
        <v>8</v>
      </c>
      <c r="S45" s="18"/>
      <c r="T45" s="1">
        <v>81</v>
      </c>
      <c r="U45" s="1">
        <v>80</v>
      </c>
      <c r="V45" s="1">
        <v>82</v>
      </c>
      <c r="W45" s="1">
        <v>80</v>
      </c>
      <c r="X45" s="1">
        <v>80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86</v>
      </c>
      <c r="AI45" s="1">
        <v>80</v>
      </c>
      <c r="AJ45" s="1">
        <v>85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>
        <f>IF(COUNTBLANK($G$11:$G$50)=40,"",AVERAGE($G$11:$G$50))</f>
        <v>80.714285714285708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114</v>
      </c>
      <c r="R57" s="37" t="s">
        <v>115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X-IPS 1</vt:lpstr>
      <vt:lpstr>X-IPS 2</vt:lpstr>
      <vt:lpstr>X-IPS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2019-06-18T00:35:55Z</dcterms:modified>
  <cp:category/>
</cp:coreProperties>
</file>