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NILAI Genap 2018-2019\NILAI RAPOR GENAP\"/>
    </mc:Choice>
  </mc:AlternateContent>
  <xr:revisionPtr revIDLastSave="0" documentId="8_{FBE68DB5-C578-4FCF-941B-7D52C0EE7BE7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X-MIPA 1" sheetId="1" r:id="rId1"/>
    <sheet name="X-MIPA 2" sheetId="2" r:id="rId2"/>
    <sheet name="X-MIPA 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G50" i="3"/>
  <c r="H50" i="3" s="1"/>
  <c r="E50" i="3"/>
  <c r="F50" i="3" s="1"/>
  <c r="P49" i="3"/>
  <c r="M49" i="3"/>
  <c r="N49" i="3" s="1"/>
  <c r="K49" i="3"/>
  <c r="L49" i="3" s="1"/>
  <c r="J49" i="3"/>
  <c r="G49" i="3"/>
  <c r="H49" i="3" s="1"/>
  <c r="E49" i="3"/>
  <c r="F49" i="3" s="1"/>
  <c r="P48" i="3"/>
  <c r="M48" i="3"/>
  <c r="N48" i="3" s="1"/>
  <c r="K48" i="3"/>
  <c r="L48" i="3" s="1"/>
  <c r="J48" i="3"/>
  <c r="G48" i="3"/>
  <c r="H48" i="3" s="1"/>
  <c r="E48" i="3"/>
  <c r="F48" i="3" s="1"/>
  <c r="P47" i="3"/>
  <c r="M47" i="3"/>
  <c r="N47" i="3" s="1"/>
  <c r="K47" i="3"/>
  <c r="L47" i="3" s="1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F49" i="2"/>
  <c r="E49" i="2"/>
  <c r="P48" i="2"/>
  <c r="M48" i="2"/>
  <c r="N48" i="2" s="1"/>
  <c r="K48" i="2"/>
  <c r="L48" i="2" s="1"/>
  <c r="J48" i="2"/>
  <c r="G48" i="2"/>
  <c r="H48" i="2" s="1"/>
  <c r="E48" i="2"/>
  <c r="F48" i="2" s="1"/>
  <c r="P47" i="2"/>
  <c r="M47" i="2"/>
  <c r="N47" i="2" s="1"/>
  <c r="K47" i="2"/>
  <c r="L47" i="2" s="1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H45" i="2"/>
  <c r="G45" i="2"/>
  <c r="F45" i="2"/>
  <c r="E45" i="2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H43" i="2"/>
  <c r="G43" i="2"/>
  <c r="F43" i="2"/>
  <c r="E43" i="2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H41" i="2"/>
  <c r="G41" i="2"/>
  <c r="F41" i="2"/>
  <c r="E41" i="2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H37" i="2"/>
  <c r="G37" i="2"/>
  <c r="F37" i="2"/>
  <c r="E37" i="2"/>
  <c r="P36" i="2"/>
  <c r="M36" i="2"/>
  <c r="N36" i="2" s="1"/>
  <c r="K36" i="2"/>
  <c r="L36" i="2" s="1"/>
  <c r="J36" i="2"/>
  <c r="H36" i="2"/>
  <c r="G36" i="2"/>
  <c r="F36" i="2"/>
  <c r="E36" i="2"/>
  <c r="P35" i="2"/>
  <c r="M35" i="2"/>
  <c r="N35" i="2" s="1"/>
  <c r="K35" i="2"/>
  <c r="L35" i="2" s="1"/>
  <c r="J35" i="2"/>
  <c r="H35" i="2"/>
  <c r="G35" i="2"/>
  <c r="F35" i="2"/>
  <c r="E35" i="2"/>
  <c r="P34" i="2"/>
  <c r="M34" i="2"/>
  <c r="N34" i="2" s="1"/>
  <c r="K34" i="2"/>
  <c r="L34" i="2" s="1"/>
  <c r="J34" i="2"/>
  <c r="H34" i="2"/>
  <c r="G34" i="2"/>
  <c r="F34" i="2"/>
  <c r="E34" i="2"/>
  <c r="P33" i="2"/>
  <c r="M33" i="2"/>
  <c r="N33" i="2" s="1"/>
  <c r="K33" i="2"/>
  <c r="L33" i="2" s="1"/>
  <c r="J33" i="2"/>
  <c r="H33" i="2"/>
  <c r="G33" i="2"/>
  <c r="F33" i="2"/>
  <c r="E33" i="2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H31" i="2"/>
  <c r="G31" i="2"/>
  <c r="F31" i="2"/>
  <c r="E31" i="2"/>
  <c r="P30" i="2"/>
  <c r="M30" i="2"/>
  <c r="N30" i="2" s="1"/>
  <c r="K30" i="2"/>
  <c r="L30" i="2" s="1"/>
  <c r="J30" i="2"/>
  <c r="H30" i="2"/>
  <c r="G30" i="2"/>
  <c r="F30" i="2"/>
  <c r="E30" i="2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H28" i="2"/>
  <c r="G28" i="2"/>
  <c r="F28" i="2"/>
  <c r="E28" i="2"/>
  <c r="P27" i="2"/>
  <c r="M27" i="2"/>
  <c r="N27" i="2" s="1"/>
  <c r="K27" i="2"/>
  <c r="L27" i="2" s="1"/>
  <c r="J27" i="2"/>
  <c r="H27" i="2"/>
  <c r="G27" i="2"/>
  <c r="F27" i="2"/>
  <c r="E27" i="2"/>
  <c r="P26" i="2"/>
  <c r="M26" i="2"/>
  <c r="N26" i="2" s="1"/>
  <c r="K26" i="2"/>
  <c r="L26" i="2" s="1"/>
  <c r="J26" i="2"/>
  <c r="H26" i="2"/>
  <c r="G26" i="2"/>
  <c r="F26" i="2"/>
  <c r="E26" i="2"/>
  <c r="P25" i="2"/>
  <c r="M25" i="2"/>
  <c r="N25" i="2" s="1"/>
  <c r="K25" i="2"/>
  <c r="L25" i="2" s="1"/>
  <c r="J25" i="2"/>
  <c r="H25" i="2"/>
  <c r="G25" i="2"/>
  <c r="F25" i="2"/>
  <c r="E25" i="2"/>
  <c r="P24" i="2"/>
  <c r="M24" i="2"/>
  <c r="N24" i="2" s="1"/>
  <c r="K24" i="2"/>
  <c r="L24" i="2" s="1"/>
  <c r="J24" i="2"/>
  <c r="H24" i="2"/>
  <c r="G24" i="2"/>
  <c r="F24" i="2"/>
  <c r="E24" i="2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H21" i="2"/>
  <c r="G21" i="2"/>
  <c r="F21" i="2"/>
  <c r="E21" i="2"/>
  <c r="P20" i="2"/>
  <c r="M20" i="2"/>
  <c r="N20" i="2" s="1"/>
  <c r="K20" i="2"/>
  <c r="L20" i="2" s="1"/>
  <c r="J20" i="2"/>
  <c r="H20" i="2"/>
  <c r="G20" i="2"/>
  <c r="F20" i="2"/>
  <c r="E20" i="2"/>
  <c r="P19" i="2"/>
  <c r="M19" i="2"/>
  <c r="N19" i="2" s="1"/>
  <c r="K19" i="2"/>
  <c r="L19" i="2" s="1"/>
  <c r="J19" i="2"/>
  <c r="H19" i="2"/>
  <c r="G19" i="2"/>
  <c r="F19" i="2"/>
  <c r="E19" i="2"/>
  <c r="P18" i="2"/>
  <c r="M18" i="2"/>
  <c r="N18" i="2" s="1"/>
  <c r="K18" i="2"/>
  <c r="L18" i="2" s="1"/>
  <c r="J18" i="2"/>
  <c r="H18" i="2"/>
  <c r="G18" i="2"/>
  <c r="F18" i="2"/>
  <c r="E18" i="2"/>
  <c r="P17" i="2"/>
  <c r="M17" i="2"/>
  <c r="N17" i="2" s="1"/>
  <c r="K17" i="2"/>
  <c r="L17" i="2" s="1"/>
  <c r="J17" i="2"/>
  <c r="H17" i="2"/>
  <c r="G17" i="2"/>
  <c r="F17" i="2"/>
  <c r="E17" i="2"/>
  <c r="P16" i="2"/>
  <c r="M16" i="2"/>
  <c r="N16" i="2" s="1"/>
  <c r="K16" i="2"/>
  <c r="L16" i="2" s="1"/>
  <c r="J16" i="2"/>
  <c r="H16" i="2"/>
  <c r="G16" i="2"/>
  <c r="F16" i="2"/>
  <c r="E16" i="2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H14" i="2"/>
  <c r="G14" i="2"/>
  <c r="F14" i="2"/>
  <c r="E14" i="2"/>
  <c r="P13" i="2"/>
  <c r="M13" i="2"/>
  <c r="N13" i="2" s="1"/>
  <c r="K13" i="2"/>
  <c r="L13" i="2" s="1"/>
  <c r="J13" i="2"/>
  <c r="H13" i="2"/>
  <c r="G13" i="2"/>
  <c r="F13" i="2"/>
  <c r="E13" i="2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H11" i="2"/>
  <c r="G11" i="2"/>
  <c r="F11" i="2"/>
  <c r="E11" i="2"/>
  <c r="K55" i="1"/>
  <c r="P50" i="1"/>
  <c r="M50" i="1"/>
  <c r="N50" i="1" s="1"/>
  <c r="K50" i="1"/>
  <c r="L50" i="1" s="1"/>
  <c r="J50" i="1"/>
  <c r="G50" i="1"/>
  <c r="H50" i="1" s="1"/>
  <c r="E50" i="1"/>
  <c r="F50" i="1" s="1"/>
  <c r="P49" i="1"/>
  <c r="M49" i="1"/>
  <c r="N49" i="1" s="1"/>
  <c r="K49" i="1"/>
  <c r="L49" i="1" s="1"/>
  <c r="J49" i="1"/>
  <c r="G49" i="1"/>
  <c r="H49" i="1" s="1"/>
  <c r="E49" i="1"/>
  <c r="F49" i="1" s="1"/>
  <c r="P48" i="1"/>
  <c r="M48" i="1"/>
  <c r="N48" i="1" s="1"/>
  <c r="K48" i="1"/>
  <c r="L48" i="1" s="1"/>
  <c r="J48" i="1"/>
  <c r="G48" i="1"/>
  <c r="H48" i="1" s="1"/>
  <c r="E48" i="1"/>
  <c r="F48" i="1" s="1"/>
  <c r="P47" i="1"/>
  <c r="M47" i="1"/>
  <c r="N47" i="1" s="1"/>
  <c r="K47" i="1"/>
  <c r="L47" i="1" s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4" i="1" l="1"/>
  <c r="K53" i="2"/>
  <c r="K52" i="2"/>
  <c r="H11" i="1"/>
  <c r="K53" i="1"/>
  <c r="K53" i="3"/>
  <c r="H11" i="3"/>
  <c r="K54" i="3"/>
  <c r="K52" i="3"/>
  <c r="K52" i="1"/>
  <c r="K54" i="2"/>
</calcChain>
</file>

<file path=xl/sharedStrings.xml><?xml version="1.0" encoding="utf-8"?>
<sst xmlns="http://schemas.openxmlformats.org/spreadsheetml/2006/main" count="669" uniqueCount="197">
  <si>
    <t>DAFTAR NILAI SISWA SMAN 9 SEMARANG SEMESTER GENAP TAHUN PELAJARAN 2018/2019</t>
  </si>
  <si>
    <t>Guru :</t>
  </si>
  <si>
    <t>Wiwik Indah K S.Pd., M.Pd.</t>
  </si>
  <si>
    <t>Kelas X-MIPA 1</t>
  </si>
  <si>
    <t>Mapel :</t>
  </si>
  <si>
    <t>Kimia [ Kelompok C (Peminatan) ]</t>
  </si>
  <si>
    <t>didownload 31/05/2019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</si>
  <si>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</si>
  <si>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</si>
  <si>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</si>
  <si>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</si>
  <si>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</si>
  <si>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</si>
  <si>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</si>
  <si>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</si>
  <si>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</si>
  <si>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</si>
  <si>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</si>
  <si>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</si>
  <si>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</si>
  <si>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</si>
  <si>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</si>
  <si>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</si>
  <si>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</si>
  <si>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</si>
  <si>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</si>
  <si>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</si>
  <si>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</si>
  <si>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</si>
  <si>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</si>
  <si>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</si>
  <si>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</si>
  <si>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</si>
  <si>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</si>
  <si>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</si>
  <si>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</si>
  <si>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</si>
  <si>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</si>
  <si>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</si>
  <si>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</si>
  <si>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</si>
  <si>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</si>
  <si>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</si>
  <si>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</si>
  <si>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</si>
  <si>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</si>
  <si>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</si>
  <si>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</si>
  <si>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</si>
  <si>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</si>
  <si>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</si>
  <si>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</si>
  <si>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</si>
  <si>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</si>
  <si>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</si>
  <si>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ADITYA GEMA FAJARIANDI</t>
  </si>
  <si>
    <t>Predikat &amp; Deskripsi Pengetahuan</t>
  </si>
  <si>
    <t>ACUAN MENGISI DESKRIPSI</t>
  </si>
  <si>
    <t>ALIFIA SHOFY AFIFA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</si>
  <si>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</si>
  <si>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</si>
  <si>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</si>
  <si>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</si>
  <si>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</si>
  <si>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</si>
  <si>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</si>
  <si>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</si>
  <si>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ALISHA RAFA NURMAULIA</t>
  </si>
  <si>
    <t>AURELLIA DEBY SALSABILA</t>
  </si>
  <si>
    <t>CUCU FEBRY ASTRIYANI</t>
  </si>
  <si>
    <t>DANNU WAHYU KURNIAWAN</t>
  </si>
  <si>
    <t>DELLA HIKMATUL MAULA</t>
  </si>
  <si>
    <t>DIVA REGINA AL GHIBTHAH</t>
  </si>
  <si>
    <t>EKO NUR AHMAD BAEHAQI</t>
  </si>
  <si>
    <t>FILIH AYU PUTRI NURKARIMAH</t>
  </si>
  <si>
    <t>FIRDA AYU DWI ARYANTI</t>
  </si>
  <si>
    <t>GIANCA NASYA MAHARANI</t>
  </si>
  <si>
    <t>HEADLIN NATASYA URBA</t>
  </si>
  <si>
    <t>ILHAM AJI PRATAMA</t>
  </si>
  <si>
    <t>ILHAM HUSEIN SUDRAJAD</t>
  </si>
  <si>
    <t>Predikat &amp; Deskripsi Keterampilan</t>
  </si>
  <si>
    <t>JOEFANI ADHI PRATAMA</t>
  </si>
  <si>
    <t>JULIANA PRATIWI PUTRI ARDIANSYAH</t>
  </si>
  <si>
    <t>LINTANG DAHAYU</t>
  </si>
  <si>
    <t>MAHESWARA RIFKY PASOPATI</t>
  </si>
  <si>
    <t>MARSHA ISAURA ERMANSYAH</t>
  </si>
  <si>
    <t>MARSHANDA ANINDYA PUTRI PAMUNGKAS</t>
  </si>
  <si>
    <t>MELANIE WULANDARI</t>
  </si>
  <si>
    <t>MUHAMMAD AKBAR SETIAWAN SARAGIH</t>
  </si>
  <si>
    <t>MUHAMMAD WAHYU NIZAR</t>
  </si>
  <si>
    <t>MUTIARA SALSABILLA WIBAWA</t>
  </si>
  <si>
    <t>NAUFAL ADITRESNA PRATAMA</t>
  </si>
  <si>
    <t>NESYA ADE SAPUTRI</t>
  </si>
  <si>
    <t>PUTRI PARAMITA AZ ZAHRA</t>
  </si>
  <si>
    <t>RAFLI RIDHA KALAMULLAH</t>
  </si>
  <si>
    <t>RAMADHAN FARIZ URZAIZ</t>
  </si>
  <si>
    <t>RIZQIKA NURUL &amp;#039;AINI</t>
  </si>
  <si>
    <t>ROJABSYAH SETYO SAPUTRA</t>
  </si>
  <si>
    <t>ROSNITA PUTRI WIDYANI</t>
  </si>
  <si>
    <t>SUNU SUKMA PRADANA HS</t>
  </si>
  <si>
    <t>TIFFANI JATI IZZAH ZABRINA</t>
  </si>
  <si>
    <t>VINI VEBRIANO ANTOXIDA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</si>
  <si>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</si>
  <si>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</si>
  <si>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</si>
  <si>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</si>
  <si>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</si>
  <si>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</si>
  <si>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</si>
  <si>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</si>
  <si>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</si>
  <si>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</si>
  <si>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</si>
  <si>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</si>
  <si>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 xml:space="preserve">Nip. </t>
  </si>
  <si>
    <t>Kelas X-MIPA 2</t>
  </si>
  <si>
    <t>ADRIAN SINDHU KUSUMA PUTRA</t>
  </si>
  <si>
    <t>AFRIZA MEIDIO ANDHANA</t>
  </si>
  <si>
    <t>ALFONSUS GEMA PRAHARDIKA</t>
  </si>
  <si>
    <t>ALYA KUSUMA FADHILA</t>
  </si>
  <si>
    <t>AMARANGGANA VERVIAN WINDYARTORO</t>
  </si>
  <si>
    <t>ANDREAS NOVENT KARUNIA</t>
  </si>
  <si>
    <t>ANGELINA LISTY DARA DINANTI</t>
  </si>
  <si>
    <t>ANNA MARIA CITRA DWIYANTI</t>
  </si>
  <si>
    <t>ARTANTI WIDOWATI</t>
  </si>
  <si>
    <t>BERNARDUS DICK BRAMANTIO</t>
  </si>
  <si>
    <t>BUNGA PUJA SABRINA</t>
  </si>
  <si>
    <t>CORNELIA RATRI WIJAYA KRISTANTO</t>
  </si>
  <si>
    <t>DIAN SAPUTRI</t>
  </si>
  <si>
    <t>DOMINICA ARDHINIA SEKAR WIDYA WIROTTAMA PUTRI</t>
  </si>
  <si>
    <t>FAIZ HANAN KAUTSAR</t>
  </si>
  <si>
    <t>GABRIELA VANIA ADHIE ERSALINA</t>
  </si>
  <si>
    <t>HAFIDZ ARDAN KAIZAR</t>
  </si>
  <si>
    <t>HAFIZ RADITYA DARMAWAN</t>
  </si>
  <si>
    <t>LUKMAN MUSTAQIM</t>
  </si>
  <si>
    <t>MUHAMMAD IQBAL RASYID LAZIALE</t>
  </si>
  <si>
    <t>MUHAMMAD TAUFIQ AULIANDRA SYAHADENI</t>
  </si>
  <si>
    <t>NADIA ARDIANA NURFADILLA</t>
  </si>
  <si>
    <t>NATHANAEL DIVA LISTIYAWAN</t>
  </si>
  <si>
    <t>NINDI RIZKI ARNANTI</t>
  </si>
  <si>
    <t>NURUL FARIKHA</t>
  </si>
  <si>
    <t>PASCA MUTIARA WIDIA</t>
  </si>
  <si>
    <t>PINGKY YOGI NOVITASARI</t>
  </si>
  <si>
    <t>PRAMESYA MUTIA SALSABILA</t>
  </si>
  <si>
    <t>RISHA FAHEEMA</t>
  </si>
  <si>
    <t>RISKI GUNAWAN</t>
  </si>
  <si>
    <t>RIVAN ERSYAD FARANDY</t>
  </si>
  <si>
    <t>RIZKY FATIYA RAMADHANI</t>
  </si>
  <si>
    <t>SABINA SYAHARANI NURSEHA</t>
  </si>
  <si>
    <t>SALFAN KUSTRIANO</t>
  </si>
  <si>
    <t>SITI WAHYU RETNO HANA PERTIWI</t>
  </si>
  <si>
    <t>TASYA TAZKIA REGITA ZAHRA</t>
  </si>
  <si>
    <t>Kelas X-MIPA 3</t>
  </si>
  <si>
    <t>ABDULLOH AHMAD HANIFAN</t>
  </si>
  <si>
    <t>AMADEUS BINTANG KSATRIA ALJUDU</t>
  </si>
  <si>
    <t>ARYA WISNU SATYA</t>
  </si>
  <si>
    <t>CAESAR LINDU WINDU TAMBORAVIO</t>
  </si>
  <si>
    <t>CHELSEA EVANES ARYUNAS</t>
  </si>
  <si>
    <t>CYNTIA INDANA ZULVA</t>
  </si>
  <si>
    <t>DIANDRA MAHARANI ARDELIA DEWI</t>
  </si>
  <si>
    <t>DITA SENDI ARISTIANI</t>
  </si>
  <si>
    <t>DWI RIYANTI ANDINI RAMADHITA</t>
  </si>
  <si>
    <t>ELANG RINJANI UTARA</t>
  </si>
  <si>
    <t>EMILIA RIZQIKA MUMPUNI</t>
  </si>
  <si>
    <t>FA&amp;#039;IQ HARDIYAN FARID GUNARTO</t>
  </si>
  <si>
    <t>FATHIYAH DHIYA &amp;#039;ULHAQ</t>
  </si>
  <si>
    <t>FREESTA BUDI SABRINA</t>
  </si>
  <si>
    <t>HARLY RAKHMADI HADRIAN</t>
  </si>
  <si>
    <t>HESTI DIAN PRASTIWI</t>
  </si>
  <si>
    <t>JIHAN DIANA SALSABILA</t>
  </si>
  <si>
    <t>KHAFITA NILA ANGGRAENI</t>
  </si>
  <si>
    <t>LAELA NUR&amp;#039;AINI</t>
  </si>
  <si>
    <t>MAULAND ANGGARA DHARMAYUDHA</t>
  </si>
  <si>
    <t>MUCHAMAD IRZA MAHENDRA</t>
  </si>
  <si>
    <t>MUHAMMAD DAFFA AKBARI ARISSAPUTRA</t>
  </si>
  <si>
    <t>MUHAMMAD HUSNI ALGHIFFARI</t>
  </si>
  <si>
    <t>MUHAMMAD RIFQI DHARMA RACANA</t>
  </si>
  <si>
    <t>NABILA PUTRI SETIAWAN</t>
  </si>
  <si>
    <t>NABILAH MAHARANI</t>
  </si>
  <si>
    <t>NAUFAL ALI FAKHRIKO</t>
  </si>
  <si>
    <t>NUR REZKI ILVIANA</t>
  </si>
  <si>
    <t>RAIHANALDY ASH-SHAFA</t>
  </si>
  <si>
    <t>RANGGA NIBRAS AUFA</t>
  </si>
  <si>
    <t>RHAMA ALVI WANANDI</t>
  </si>
  <si>
    <t>SABRINA HUWAYNA SUPOMO</t>
  </si>
  <si>
    <t>SAHID DWI NUGROHO</t>
  </si>
  <si>
    <t>SYELLA PRASETYA ARDANINGTYAS</t>
  </si>
  <si>
    <t>YUAN CHINTYA APRIANTI</t>
  </si>
  <si>
    <t>YULIA PUTRI WARDANI</t>
  </si>
  <si>
    <t>Memiliki kemampuan menganalisis kemiripan sifat unsur dalam golongan dan keperiodikannya.</t>
  </si>
  <si>
    <t>Sangat terampil menentukan letak suatu unsur dalam tabel periodik.</t>
  </si>
  <si>
    <t>Sangat terampil  membedakan daya hantar listrik berbagai larutan melalui perancangan dan pelaksanaan percobaan.</t>
  </si>
  <si>
    <t xml:space="preserve">Memiliki kemampuan mengidentifikasi reaksi reduksi dan oksidasi menggunakan konsep bilangan oksidasi unsur. </t>
  </si>
  <si>
    <t>Memiliki kemampuan menerapkan hukum-hukum dasar kimia  untuk menyelesaikan perhitungan kimia.</t>
  </si>
  <si>
    <t>Sangat terampil menganalisis data hasil percobaan menggunakan hukum-hukum dasar kimia kuantitatif.</t>
  </si>
  <si>
    <t>Sangat terampil menganalisis beberapa reaksi berdasarkan perubahan bilangan oksidasi yang diperoleh dari data hasil percobaan.</t>
  </si>
  <si>
    <t>Memiliki kemampuan menganalisis sifat larutan berdasarkan daya hantar listriknya.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</si>
</sst>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7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1" fontId="0" fillId="16" borderId="10" xfId="0" applyNumberFormat="1" applyFill="1" applyBorder="1" applyAlignment="1" applyProtection="1">
      <alignment horizontal="center" vertical="center"/>
      <protection locked="0"/>
    </xf>
    <xf numFmtId="1" fontId="0" fillId="16" borderId="11" xfId="0" applyNumberFormat="1" applyFill="1" applyBorder="1" applyAlignment="1" applyProtection="1">
      <alignment horizontal="center" vertical="center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K72"/>
  <sheetViews>
    <sheetView tabSelected="1" workbookViewId="0">
      <pane xSplit="3" ySplit="10" topLeftCell="G11" activePane="bottomRight" state="frozen"/>
      <selection pane="topRight"/>
      <selection pane="bottomLeft"/>
      <selection pane="bottomRight" activeCell="R11" sqref="R11:R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9.5703125" customWidth="1"/>
    <col min="18" max="18" width="10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828</v>
      </c>
      <c r="B1" s="20"/>
      <c r="C1" s="57" t="s">
        <v>0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828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184</v>
      </c>
      <c r="C7" s="18"/>
      <c r="D7" s="18"/>
      <c r="E7" s="58" t="s">
        <v>13</v>
      </c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5" t="s">
        <v>14</v>
      </c>
      <c r="B8" s="56" t="s">
        <v>15</v>
      </c>
      <c r="C8" s="55" t="s">
        <v>16</v>
      </c>
      <c r="D8" s="18"/>
      <c r="E8" s="66" t="s">
        <v>17</v>
      </c>
      <c r="F8" s="67"/>
      <c r="G8" s="67"/>
      <c r="H8" s="67"/>
      <c r="I8" s="67"/>
      <c r="J8" s="68"/>
      <c r="K8" s="63" t="s">
        <v>18</v>
      </c>
      <c r="L8" s="64"/>
      <c r="M8" s="64"/>
      <c r="N8" s="64"/>
      <c r="O8" s="64"/>
      <c r="P8" s="65"/>
      <c r="Q8" s="45" t="s">
        <v>19</v>
      </c>
      <c r="R8" s="45"/>
      <c r="S8" s="18"/>
      <c r="T8" s="44" t="s">
        <v>20</v>
      </c>
      <c r="U8" s="44"/>
      <c r="V8" s="44"/>
      <c r="W8" s="44"/>
      <c r="X8" s="44"/>
      <c r="Y8" s="44"/>
      <c r="Z8" s="44"/>
      <c r="AA8" s="44"/>
      <c r="AB8" s="44"/>
      <c r="AC8" s="44"/>
      <c r="AD8" s="44"/>
      <c r="AE8" s="34"/>
      <c r="AF8" s="49" t="s">
        <v>21</v>
      </c>
      <c r="AG8" s="49"/>
      <c r="AH8" s="49"/>
      <c r="AI8" s="49"/>
      <c r="AJ8" s="49"/>
      <c r="AK8" s="49"/>
      <c r="AL8" s="49"/>
      <c r="AM8" s="49"/>
      <c r="AN8" s="49"/>
      <c r="AO8" s="49"/>
      <c r="AP8" s="34"/>
      <c r="AQ8" s="51" t="s">
        <v>19</v>
      </c>
      <c r="AR8" s="51"/>
      <c r="AS8" s="51"/>
      <c r="AT8" s="51"/>
      <c r="AU8" s="51"/>
      <c r="AV8" s="51"/>
      <c r="AW8" s="51"/>
      <c r="AX8" s="51"/>
      <c r="AY8" s="51"/>
      <c r="AZ8" s="51"/>
      <c r="BA8" s="5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5"/>
      <c r="B9" s="56"/>
      <c r="C9" s="55"/>
      <c r="D9" s="18"/>
      <c r="E9" s="44" t="s">
        <v>23</v>
      </c>
      <c r="F9" s="44"/>
      <c r="G9" s="69" t="s">
        <v>24</v>
      </c>
      <c r="H9" s="70"/>
      <c r="I9" s="70"/>
      <c r="J9" s="71"/>
      <c r="K9" s="59" t="s">
        <v>23</v>
      </c>
      <c r="L9" s="60"/>
      <c r="M9" s="72" t="s">
        <v>24</v>
      </c>
      <c r="N9" s="73"/>
      <c r="O9" s="73"/>
      <c r="P9" s="74"/>
      <c r="Q9" s="61" t="s">
        <v>23</v>
      </c>
      <c r="R9" s="61" t="s">
        <v>24</v>
      </c>
      <c r="S9" s="18"/>
      <c r="T9" s="46" t="s">
        <v>25</v>
      </c>
      <c r="U9" s="46" t="s">
        <v>26</v>
      </c>
      <c r="V9" s="46" t="s">
        <v>27</v>
      </c>
      <c r="W9" s="46" t="s">
        <v>28</v>
      </c>
      <c r="X9" s="46" t="s">
        <v>29</v>
      </c>
      <c r="Y9" s="46" t="s">
        <v>30</v>
      </c>
      <c r="Z9" s="46" t="s">
        <v>31</v>
      </c>
      <c r="AA9" s="46" t="s">
        <v>32</v>
      </c>
      <c r="AB9" s="46" t="s">
        <v>33</v>
      </c>
      <c r="AC9" s="46" t="s">
        <v>34</v>
      </c>
      <c r="AD9" s="43" t="s">
        <v>35</v>
      </c>
      <c r="AE9" s="34"/>
      <c r="AF9" s="53" t="s">
        <v>36</v>
      </c>
      <c r="AG9" s="53" t="s">
        <v>37</v>
      </c>
      <c r="AH9" s="53" t="s">
        <v>38</v>
      </c>
      <c r="AI9" s="53" t="s">
        <v>39</v>
      </c>
      <c r="AJ9" s="53" t="s">
        <v>40</v>
      </c>
      <c r="AK9" s="53" t="s">
        <v>41</v>
      </c>
      <c r="AL9" s="53" t="s">
        <v>42</v>
      </c>
      <c r="AM9" s="53" t="s">
        <v>43</v>
      </c>
      <c r="AN9" s="53" t="s">
        <v>44</v>
      </c>
      <c r="AO9" s="53" t="s">
        <v>45</v>
      </c>
      <c r="AP9" s="34"/>
      <c r="AQ9" s="50" t="s">
        <v>46</v>
      </c>
      <c r="AR9" s="50"/>
      <c r="AS9" s="50" t="s">
        <v>47</v>
      </c>
      <c r="AT9" s="50"/>
      <c r="AU9" s="50" t="s">
        <v>48</v>
      </c>
      <c r="AV9" s="50"/>
      <c r="AW9" s="50"/>
      <c r="AX9" s="50" t="s">
        <v>49</v>
      </c>
      <c r="AY9" s="50"/>
      <c r="AZ9" s="50"/>
      <c r="BA9" s="5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thickBot="1" x14ac:dyDescent="0.3">
      <c r="A10" s="55"/>
      <c r="B10" s="56"/>
      <c r="C10" s="55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2"/>
      <c r="R10" s="62"/>
      <c r="S10" s="18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3"/>
      <c r="AE10" s="3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102411</v>
      </c>
      <c r="C11" s="19" t="s">
        <v>55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mengidentifikasi reaksi reduksi dan oksidasi menggunakan konsep bilangan oksidasi unsur. 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3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menentukan letak suatu unsur dalam tabel periodik.</v>
      </c>
      <c r="Q11" s="39" t="s">
        <v>9</v>
      </c>
      <c r="R11" s="39" t="s">
        <v>9</v>
      </c>
      <c r="S11" s="18"/>
      <c r="T11" s="1">
        <v>100</v>
      </c>
      <c r="U11" s="1">
        <v>70</v>
      </c>
      <c r="V11" s="1">
        <v>70</v>
      </c>
      <c r="W11" s="4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80</v>
      </c>
      <c r="AH11" s="1">
        <v>90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7" t="s">
        <v>56</v>
      </c>
      <c r="FD11" s="77"/>
      <c r="FE11" s="77"/>
      <c r="FG11" s="75" t="s">
        <v>57</v>
      </c>
      <c r="FH11" s="75"/>
      <c r="FI11" s="75"/>
    </row>
    <row r="12" spans="1:167" x14ac:dyDescent="0.25">
      <c r="A12" s="19">
        <v>2</v>
      </c>
      <c r="B12" s="19">
        <v>102426</v>
      </c>
      <c r="C12" s="19" t="s">
        <v>58</v>
      </c>
      <c r="D12" s="18"/>
      <c r="E12" s="28">
        <f t="shared" si="0"/>
        <v>92</v>
      </c>
      <c r="F12" s="28" t="str">
        <f t="shared" si="1"/>
        <v>A</v>
      </c>
      <c r="G12" s="28">
        <f t="shared" si="2"/>
        <v>92</v>
      </c>
      <c r="H12" s="28" t="str">
        <f t="shared" si="3"/>
        <v>A</v>
      </c>
      <c r="I12" s="36">
        <v>4</v>
      </c>
      <c r="J12" s="28" t="str">
        <f t="shared" si="4"/>
        <v>Memiliki kemampuan menerapkan hukum-hukum dasar kimia  untuk menyelesaikan perhitungan kimia.</v>
      </c>
      <c r="K12" s="28">
        <f t="shared" si="5"/>
        <v>87.666666666666671</v>
      </c>
      <c r="L12" s="28" t="str">
        <f t="shared" si="6"/>
        <v>A</v>
      </c>
      <c r="M12" s="28">
        <f t="shared" si="7"/>
        <v>87.666666666666671</v>
      </c>
      <c r="N12" s="28" t="str">
        <f t="shared" si="8"/>
        <v>A</v>
      </c>
      <c r="O12" s="36">
        <v>4</v>
      </c>
      <c r="P12" s="28" t="str">
        <f t="shared" si="9"/>
        <v>Sangat terampil menganalisis data hasil percobaan menggunakan hukum-hukum dasar kimia kuantitatif.</v>
      </c>
      <c r="Q12" s="39" t="s">
        <v>8</v>
      </c>
      <c r="R12" s="39" t="s">
        <v>8</v>
      </c>
      <c r="S12" s="18"/>
      <c r="T12" s="1">
        <v>93</v>
      </c>
      <c r="U12" s="1">
        <v>91</v>
      </c>
      <c r="V12" s="1">
        <v>92.91</v>
      </c>
      <c r="W12" s="42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100</v>
      </c>
      <c r="AH12" s="1">
        <v>83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102441</v>
      </c>
      <c r="C13" s="19" t="s">
        <v>67</v>
      </c>
      <c r="D13" s="18"/>
      <c r="E13" s="28">
        <f t="shared" si="0"/>
        <v>89</v>
      </c>
      <c r="F13" s="28" t="str">
        <f t="shared" si="1"/>
        <v>A</v>
      </c>
      <c r="G13" s="28">
        <f t="shared" si="2"/>
        <v>89</v>
      </c>
      <c r="H13" s="28" t="str">
        <f t="shared" si="3"/>
        <v>A</v>
      </c>
      <c r="I13" s="36">
        <v>4</v>
      </c>
      <c r="J13" s="28" t="str">
        <f t="shared" si="4"/>
        <v>Memiliki kemampuan menerapkan hukum-hukum dasar kimia  untuk menyelesaikan perhitungan kimia.</v>
      </c>
      <c r="K13" s="28">
        <f t="shared" si="5"/>
        <v>86.506666666666661</v>
      </c>
      <c r="L13" s="28" t="str">
        <f t="shared" si="6"/>
        <v>A</v>
      </c>
      <c r="M13" s="28">
        <f t="shared" si="7"/>
        <v>86.506666666666661</v>
      </c>
      <c r="N13" s="28" t="str">
        <f t="shared" si="8"/>
        <v>A</v>
      </c>
      <c r="O13" s="36">
        <v>3</v>
      </c>
      <c r="P13" s="28" t="str">
        <f t="shared" si="9"/>
        <v>Sangat terampil menentukan letak suatu unsur dalam tabel periodik.</v>
      </c>
      <c r="Q13" s="39" t="s">
        <v>8</v>
      </c>
      <c r="R13" s="39" t="s">
        <v>8</v>
      </c>
      <c r="S13" s="18"/>
      <c r="T13" s="1">
        <v>100</v>
      </c>
      <c r="U13" s="1">
        <v>85</v>
      </c>
      <c r="V13" s="1">
        <v>80.91</v>
      </c>
      <c r="W13" s="42"/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89.52</v>
      </c>
      <c r="AH13" s="1">
        <v>90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6">
        <v>1</v>
      </c>
      <c r="FH13" s="78" t="s">
        <v>196</v>
      </c>
      <c r="FI13" s="78" t="s">
        <v>191</v>
      </c>
      <c r="FJ13" s="79">
        <v>41041</v>
      </c>
      <c r="FK13" s="79">
        <v>41051</v>
      </c>
    </row>
    <row r="14" spans="1:167" x14ac:dyDescent="0.25">
      <c r="A14" s="19">
        <v>4</v>
      </c>
      <c r="B14" s="19">
        <v>102456</v>
      </c>
      <c r="C14" s="19" t="s">
        <v>68</v>
      </c>
      <c r="D14" s="18"/>
      <c r="E14" s="28">
        <f t="shared" si="0"/>
        <v>76</v>
      </c>
      <c r="F14" s="28" t="str">
        <f t="shared" si="1"/>
        <v>B</v>
      </c>
      <c r="G14" s="28">
        <f t="shared" si="2"/>
        <v>76</v>
      </c>
      <c r="H14" s="28" t="str">
        <f t="shared" si="3"/>
        <v>B</v>
      </c>
      <c r="I14" s="36">
        <v>1</v>
      </c>
      <c r="J14" s="28" t="str">
        <f t="shared" si="4"/>
        <v>Memiliki kemampuan menganalisis sifat larutan berdasarkan daya hantar listriknya.</v>
      </c>
      <c r="K14" s="28">
        <f t="shared" si="5"/>
        <v>80.953333333333333</v>
      </c>
      <c r="L14" s="28" t="str">
        <f t="shared" si="6"/>
        <v>B</v>
      </c>
      <c r="M14" s="28">
        <f t="shared" si="7"/>
        <v>80.953333333333333</v>
      </c>
      <c r="N14" s="28" t="str">
        <f t="shared" si="8"/>
        <v>B</v>
      </c>
      <c r="O14" s="36">
        <v>1</v>
      </c>
      <c r="P14" s="28" t="str">
        <f t="shared" si="9"/>
        <v>Sangat terampil  membedakan daya hantar listrik berbagai larutan melalui perancangan dan pelaksanaan percobaan.</v>
      </c>
      <c r="Q14" s="39" t="s">
        <v>9</v>
      </c>
      <c r="R14" s="39" t="s">
        <v>9</v>
      </c>
      <c r="S14" s="18"/>
      <c r="T14" s="1">
        <v>70</v>
      </c>
      <c r="U14" s="1">
        <v>72</v>
      </c>
      <c r="V14" s="1">
        <v>84.73</v>
      </c>
      <c r="W14" s="42"/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92.86</v>
      </c>
      <c r="AH14" s="1">
        <v>70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6"/>
      <c r="FH14" s="78"/>
      <c r="FI14" s="78"/>
      <c r="FJ14" s="79"/>
      <c r="FK14" s="79"/>
    </row>
    <row r="15" spans="1:167" x14ac:dyDescent="0.25">
      <c r="A15" s="19">
        <v>5</v>
      </c>
      <c r="B15" s="19">
        <v>102471</v>
      </c>
      <c r="C15" s="19" t="s">
        <v>69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3</v>
      </c>
      <c r="J15" s="28" t="str">
        <f t="shared" si="4"/>
        <v>Memiliki kemampuan menganalisis kemiripan sifat unsur dalam golongan dan keperiodikannya.</v>
      </c>
      <c r="K15" s="28">
        <f t="shared" si="5"/>
        <v>86.586666666666659</v>
      </c>
      <c r="L15" s="28" t="str">
        <f t="shared" si="6"/>
        <v>A</v>
      </c>
      <c r="M15" s="28">
        <f t="shared" si="7"/>
        <v>86.586666666666659</v>
      </c>
      <c r="N15" s="28" t="str">
        <f t="shared" si="8"/>
        <v>A</v>
      </c>
      <c r="O15" s="36">
        <v>3</v>
      </c>
      <c r="P15" s="28" t="str">
        <f t="shared" si="9"/>
        <v>Sangat terampil menentukan letak suatu unsur dalam tabel periodik.</v>
      </c>
      <c r="Q15" s="39" t="s">
        <v>9</v>
      </c>
      <c r="R15" s="39" t="s">
        <v>9</v>
      </c>
      <c r="S15" s="18"/>
      <c r="T15" s="1">
        <v>90</v>
      </c>
      <c r="U15" s="1">
        <v>88</v>
      </c>
      <c r="V15" s="1">
        <v>75.45</v>
      </c>
      <c r="W15" s="42"/>
      <c r="X15" s="1"/>
      <c r="Y15" s="1"/>
      <c r="Z15" s="1"/>
      <c r="AA15" s="1"/>
      <c r="AB15" s="1"/>
      <c r="AC15" s="1"/>
      <c r="AD15" s="1"/>
      <c r="AE15" s="18"/>
      <c r="AF15" s="1">
        <v>95</v>
      </c>
      <c r="AG15" s="1">
        <v>84.76</v>
      </c>
      <c r="AH15" s="1">
        <v>80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6">
        <v>2</v>
      </c>
      <c r="FH15" s="78" t="s">
        <v>192</v>
      </c>
      <c r="FI15" s="78" t="s">
        <v>195</v>
      </c>
      <c r="FJ15" s="79">
        <v>41042</v>
      </c>
      <c r="FK15" s="79">
        <v>41052</v>
      </c>
    </row>
    <row r="16" spans="1:167" x14ac:dyDescent="0.25">
      <c r="A16" s="19">
        <v>6</v>
      </c>
      <c r="B16" s="19">
        <v>102486</v>
      </c>
      <c r="C16" s="19" t="s">
        <v>70</v>
      </c>
      <c r="D16" s="18"/>
      <c r="E16" s="28">
        <f t="shared" si="0"/>
        <v>78</v>
      </c>
      <c r="F16" s="28" t="str">
        <f t="shared" si="1"/>
        <v>B</v>
      </c>
      <c r="G16" s="28">
        <f t="shared" si="2"/>
        <v>78</v>
      </c>
      <c r="H16" s="28" t="str">
        <f t="shared" si="3"/>
        <v>B</v>
      </c>
      <c r="I16" s="36">
        <v>1</v>
      </c>
      <c r="J16" s="28" t="str">
        <f t="shared" si="4"/>
        <v>Memiliki kemampuan menganalisis sifat larutan berdasarkan daya hantar listriknya.</v>
      </c>
      <c r="K16" s="28">
        <f t="shared" si="5"/>
        <v>84.25333333333333</v>
      </c>
      <c r="L16" s="28" t="str">
        <f t="shared" si="6"/>
        <v>A</v>
      </c>
      <c r="M16" s="28">
        <f t="shared" si="7"/>
        <v>84.25333333333333</v>
      </c>
      <c r="N16" s="28" t="str">
        <f t="shared" si="8"/>
        <v>A</v>
      </c>
      <c r="O16" s="36">
        <v>3</v>
      </c>
      <c r="P16" s="28" t="str">
        <f t="shared" si="9"/>
        <v>Sangat terampil menentukan letak suatu unsur dalam tabel periodik.</v>
      </c>
      <c r="Q16" s="39" t="s">
        <v>9</v>
      </c>
      <c r="R16" s="39" t="s">
        <v>9</v>
      </c>
      <c r="S16" s="18"/>
      <c r="T16" s="1">
        <v>90</v>
      </c>
      <c r="U16" s="1">
        <v>70</v>
      </c>
      <c r="V16" s="1">
        <v>75.45</v>
      </c>
      <c r="W16" s="42"/>
      <c r="X16" s="1"/>
      <c r="Y16" s="1"/>
      <c r="Z16" s="1"/>
      <c r="AA16" s="1"/>
      <c r="AB16" s="1"/>
      <c r="AC16" s="1"/>
      <c r="AD16" s="1"/>
      <c r="AE16" s="18"/>
      <c r="AF16" s="1">
        <v>88</v>
      </c>
      <c r="AG16" s="1">
        <v>84.76</v>
      </c>
      <c r="AH16" s="1">
        <v>80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6"/>
      <c r="FH16" s="78"/>
      <c r="FI16" s="78"/>
      <c r="FJ16" s="79"/>
      <c r="FK16" s="79"/>
    </row>
    <row r="17" spans="1:167" x14ac:dyDescent="0.25">
      <c r="A17" s="19">
        <v>7</v>
      </c>
      <c r="B17" s="19">
        <v>102501</v>
      </c>
      <c r="C17" s="19" t="s">
        <v>71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3</v>
      </c>
      <c r="J17" s="28" t="str">
        <f t="shared" si="4"/>
        <v>Memiliki kemampuan menganalisis kemiripan sifat unsur dalam golongan dan keperiodikannya.</v>
      </c>
      <c r="K17" s="28">
        <f t="shared" si="5"/>
        <v>89.206666666666663</v>
      </c>
      <c r="L17" s="28" t="str">
        <f t="shared" si="6"/>
        <v>A</v>
      </c>
      <c r="M17" s="28">
        <f t="shared" si="7"/>
        <v>89.206666666666663</v>
      </c>
      <c r="N17" s="28" t="str">
        <f t="shared" si="8"/>
        <v>A</v>
      </c>
      <c r="O17" s="36">
        <v>4</v>
      </c>
      <c r="P17" s="28" t="str">
        <f t="shared" si="9"/>
        <v>Sangat terampil menganalisis data hasil percobaan menggunakan hukum-hukum dasar kimia kuantitatif.</v>
      </c>
      <c r="Q17" s="39" t="s">
        <v>9</v>
      </c>
      <c r="R17" s="39" t="s">
        <v>9</v>
      </c>
      <c r="S17" s="18"/>
      <c r="T17" s="1">
        <v>80</v>
      </c>
      <c r="U17" s="1">
        <v>80</v>
      </c>
      <c r="V17" s="1">
        <v>90.18</v>
      </c>
      <c r="W17" s="42"/>
      <c r="X17" s="1"/>
      <c r="Y17" s="1"/>
      <c r="Z17" s="1"/>
      <c r="AA17" s="1"/>
      <c r="AB17" s="1"/>
      <c r="AC17" s="1"/>
      <c r="AD17" s="1"/>
      <c r="AE17" s="18"/>
      <c r="AF17" s="1">
        <v>95</v>
      </c>
      <c r="AG17" s="1">
        <v>97.62</v>
      </c>
      <c r="AH17" s="1">
        <v>75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6">
        <v>3</v>
      </c>
      <c r="FH17" s="78" t="s">
        <v>189</v>
      </c>
      <c r="FI17" s="78" t="s">
        <v>190</v>
      </c>
      <c r="FJ17" s="79">
        <v>41043</v>
      </c>
      <c r="FK17" s="79">
        <v>41053</v>
      </c>
    </row>
    <row r="18" spans="1:167" x14ac:dyDescent="0.25">
      <c r="A18" s="19">
        <v>8</v>
      </c>
      <c r="B18" s="19">
        <v>102516</v>
      </c>
      <c r="C18" s="19" t="s">
        <v>72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3</v>
      </c>
      <c r="J18" s="28" t="str">
        <f t="shared" si="4"/>
        <v>Memiliki kemampuan menganalisis kemiripan sifat unsur dalam golongan dan keperiodikannya.</v>
      </c>
      <c r="K18" s="28">
        <f t="shared" si="5"/>
        <v>84.283333333333331</v>
      </c>
      <c r="L18" s="28" t="str">
        <f t="shared" si="6"/>
        <v>A</v>
      </c>
      <c r="M18" s="28">
        <f t="shared" si="7"/>
        <v>84.283333333333331</v>
      </c>
      <c r="N18" s="28" t="str">
        <f t="shared" si="8"/>
        <v>A</v>
      </c>
      <c r="O18" s="36">
        <v>3</v>
      </c>
      <c r="P18" s="28" t="str">
        <f t="shared" si="9"/>
        <v>Sangat terampil menentukan letak suatu unsur dalam tabel periodik.</v>
      </c>
      <c r="Q18" s="39" t="s">
        <v>9</v>
      </c>
      <c r="R18" s="39" t="s">
        <v>9</v>
      </c>
      <c r="S18" s="18"/>
      <c r="T18" s="1">
        <v>100</v>
      </c>
      <c r="U18" s="1">
        <v>77</v>
      </c>
      <c r="V18" s="1">
        <v>73.27</v>
      </c>
      <c r="W18" s="42"/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82.85</v>
      </c>
      <c r="AH18" s="1">
        <v>90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6"/>
      <c r="FH18" s="78"/>
      <c r="FI18" s="78"/>
      <c r="FJ18" s="79"/>
      <c r="FK18" s="79"/>
    </row>
    <row r="19" spans="1:167" x14ac:dyDescent="0.25">
      <c r="A19" s="19">
        <v>9</v>
      </c>
      <c r="B19" s="19">
        <v>102531</v>
      </c>
      <c r="C19" s="19" t="s">
        <v>73</v>
      </c>
      <c r="D19" s="18"/>
      <c r="E19" s="28">
        <f t="shared" si="0"/>
        <v>77</v>
      </c>
      <c r="F19" s="28" t="str">
        <f t="shared" si="1"/>
        <v>B</v>
      </c>
      <c r="G19" s="28">
        <f t="shared" si="2"/>
        <v>77</v>
      </c>
      <c r="H19" s="28" t="str">
        <f t="shared" si="3"/>
        <v>B</v>
      </c>
      <c r="I19" s="36">
        <v>1</v>
      </c>
      <c r="J19" s="28" t="str">
        <f t="shared" si="4"/>
        <v>Memiliki kemampuan menganalisis sifat larutan berdasarkan daya hantar listriknya.</v>
      </c>
      <c r="K19" s="28">
        <f t="shared" si="5"/>
        <v>82.776666666666657</v>
      </c>
      <c r="L19" s="28" t="str">
        <f t="shared" si="6"/>
        <v>B</v>
      </c>
      <c r="M19" s="28">
        <f t="shared" si="7"/>
        <v>82.776666666666657</v>
      </c>
      <c r="N19" s="28" t="str">
        <f t="shared" si="8"/>
        <v>B</v>
      </c>
      <c r="O19" s="36">
        <v>2</v>
      </c>
      <c r="P19" s="28" t="str">
        <f t="shared" si="9"/>
        <v>Sangat terampil menganalisis beberapa reaksi berdasarkan perubahan bilangan oksidasi yang diperoleh dari data hasil percobaan.</v>
      </c>
      <c r="Q19" s="39" t="s">
        <v>9</v>
      </c>
      <c r="R19" s="39" t="s">
        <v>9</v>
      </c>
      <c r="S19" s="18"/>
      <c r="T19" s="1">
        <v>70</v>
      </c>
      <c r="U19" s="1">
        <v>88</v>
      </c>
      <c r="V19" s="1">
        <v>73.819999999999993</v>
      </c>
      <c r="W19" s="42"/>
      <c r="X19" s="1"/>
      <c r="Y19" s="1"/>
      <c r="Z19" s="1"/>
      <c r="AA19" s="1"/>
      <c r="AB19" s="1"/>
      <c r="AC19" s="1"/>
      <c r="AD19" s="1"/>
      <c r="AE19" s="18"/>
      <c r="AF19" s="1">
        <v>95</v>
      </c>
      <c r="AG19" s="1">
        <v>83.33</v>
      </c>
      <c r="AH19" s="1">
        <v>70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6">
        <v>4</v>
      </c>
      <c r="FH19" s="78" t="s">
        <v>193</v>
      </c>
      <c r="FI19" s="78" t="s">
        <v>194</v>
      </c>
      <c r="FJ19" s="79">
        <v>41044</v>
      </c>
      <c r="FK19" s="79">
        <v>41054</v>
      </c>
    </row>
    <row r="20" spans="1:167" x14ac:dyDescent="0.25">
      <c r="A20" s="19">
        <v>10</v>
      </c>
      <c r="B20" s="19">
        <v>102546</v>
      </c>
      <c r="C20" s="19" t="s">
        <v>74</v>
      </c>
      <c r="D20" s="18"/>
      <c r="E20" s="28">
        <f t="shared" si="0"/>
        <v>79</v>
      </c>
      <c r="F20" s="28" t="str">
        <f t="shared" si="1"/>
        <v>B</v>
      </c>
      <c r="G20" s="28">
        <f t="shared" si="2"/>
        <v>79</v>
      </c>
      <c r="H20" s="28" t="str">
        <f t="shared" si="3"/>
        <v>B</v>
      </c>
      <c r="I20" s="36">
        <v>2</v>
      </c>
      <c r="J20" s="28" t="str">
        <f t="shared" si="4"/>
        <v xml:space="preserve">Memiliki kemampuan mengidentifikasi reaksi reduksi dan oksidasi menggunakan konsep bilangan oksidasi unsur. </v>
      </c>
      <c r="K20" s="28">
        <f t="shared" si="5"/>
        <v>83.73</v>
      </c>
      <c r="L20" s="28" t="str">
        <f t="shared" si="6"/>
        <v>B</v>
      </c>
      <c r="M20" s="28">
        <f t="shared" si="7"/>
        <v>83.73</v>
      </c>
      <c r="N20" s="28" t="str">
        <f t="shared" si="8"/>
        <v>B</v>
      </c>
      <c r="O20" s="36">
        <v>2</v>
      </c>
      <c r="P20" s="28" t="str">
        <f t="shared" si="9"/>
        <v>Sangat terampil menganalisis beberapa reaksi berdasarkan perubahan bilangan oksidasi yang diperoleh dari data hasil percobaan.</v>
      </c>
      <c r="Q20" s="39" t="s">
        <v>9</v>
      </c>
      <c r="R20" s="39" t="s">
        <v>9</v>
      </c>
      <c r="S20" s="18"/>
      <c r="T20" s="1">
        <v>90</v>
      </c>
      <c r="U20" s="1">
        <v>71</v>
      </c>
      <c r="V20" s="1">
        <v>77.09</v>
      </c>
      <c r="W20" s="42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86.19</v>
      </c>
      <c r="AH20" s="1">
        <v>80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6"/>
      <c r="FH20" s="78"/>
      <c r="FI20" s="78"/>
      <c r="FJ20" s="79"/>
      <c r="FK20" s="79"/>
    </row>
    <row r="21" spans="1:167" x14ac:dyDescent="0.25">
      <c r="A21" s="19">
        <v>11</v>
      </c>
      <c r="B21" s="19">
        <v>102561</v>
      </c>
      <c r="C21" s="19" t="s">
        <v>75</v>
      </c>
      <c r="D21" s="18"/>
      <c r="E21" s="28">
        <f t="shared" si="0"/>
        <v>81</v>
      </c>
      <c r="F21" s="28" t="str">
        <f t="shared" si="1"/>
        <v>B</v>
      </c>
      <c r="G21" s="28">
        <f t="shared" si="2"/>
        <v>81</v>
      </c>
      <c r="H21" s="28" t="str">
        <f t="shared" si="3"/>
        <v>B</v>
      </c>
      <c r="I21" s="36">
        <v>2</v>
      </c>
      <c r="J21" s="28" t="str">
        <f t="shared" si="4"/>
        <v xml:space="preserve">Memiliki kemampuan mengidentifikasi reaksi reduksi dan oksidasi menggunakan konsep bilangan oksidasi unsur. </v>
      </c>
      <c r="K21" s="28">
        <f t="shared" si="5"/>
        <v>90.556666666666672</v>
      </c>
      <c r="L21" s="28" t="str">
        <f t="shared" si="6"/>
        <v>A</v>
      </c>
      <c r="M21" s="28">
        <f t="shared" si="7"/>
        <v>90.556666666666672</v>
      </c>
      <c r="N21" s="28" t="str">
        <f t="shared" si="8"/>
        <v>A</v>
      </c>
      <c r="O21" s="36">
        <v>4</v>
      </c>
      <c r="P21" s="28" t="str">
        <f t="shared" si="9"/>
        <v>Sangat terampil menganalisis data hasil percobaan menggunakan hukum-hukum dasar kimia kuantitatif.</v>
      </c>
      <c r="Q21" s="39" t="s">
        <v>9</v>
      </c>
      <c r="R21" s="39" t="s">
        <v>9</v>
      </c>
      <c r="S21" s="18"/>
      <c r="T21" s="1">
        <v>90</v>
      </c>
      <c r="U21" s="1">
        <v>64</v>
      </c>
      <c r="V21" s="1">
        <v>89.09</v>
      </c>
      <c r="W21" s="42"/>
      <c r="X21" s="1"/>
      <c r="Y21" s="1"/>
      <c r="Z21" s="1"/>
      <c r="AA21" s="1"/>
      <c r="AB21" s="1"/>
      <c r="AC21" s="1"/>
      <c r="AD21" s="1"/>
      <c r="AE21" s="18"/>
      <c r="AF21" s="1">
        <v>95</v>
      </c>
      <c r="AG21" s="1">
        <v>96.67</v>
      </c>
      <c r="AH21" s="1">
        <v>80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6">
        <v>5</v>
      </c>
      <c r="FH21" s="78"/>
      <c r="FI21" s="78"/>
      <c r="FJ21" s="79">
        <v>41045</v>
      </c>
      <c r="FK21" s="79">
        <v>41055</v>
      </c>
    </row>
    <row r="22" spans="1:167" x14ac:dyDescent="0.25">
      <c r="A22" s="19">
        <v>12</v>
      </c>
      <c r="B22" s="19">
        <v>102576</v>
      </c>
      <c r="C22" s="19" t="s">
        <v>76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3</v>
      </c>
      <c r="J22" s="28" t="str">
        <f t="shared" si="4"/>
        <v>Memiliki kemampuan menganalisis kemiripan sifat unsur dalam golongan dan keperiodikannya.</v>
      </c>
      <c r="K22" s="28">
        <f t="shared" si="5"/>
        <v>87.586666666666659</v>
      </c>
      <c r="L22" s="28" t="str">
        <f t="shared" si="6"/>
        <v>A</v>
      </c>
      <c r="M22" s="28">
        <f t="shared" si="7"/>
        <v>87.586666666666659</v>
      </c>
      <c r="N22" s="28" t="str">
        <f t="shared" si="8"/>
        <v>A</v>
      </c>
      <c r="O22" s="36">
        <v>4</v>
      </c>
      <c r="P22" s="28" t="str">
        <f t="shared" si="9"/>
        <v>Sangat terampil menganalisis data hasil percobaan menggunakan hukum-hukum dasar kimia kuantitatif.</v>
      </c>
      <c r="Q22" s="39" t="s">
        <v>8</v>
      </c>
      <c r="R22" s="39" t="s">
        <v>8</v>
      </c>
      <c r="S22" s="18"/>
      <c r="T22" s="1">
        <v>100</v>
      </c>
      <c r="U22" s="1">
        <v>80</v>
      </c>
      <c r="V22" s="1">
        <v>75.45</v>
      </c>
      <c r="W22" s="42"/>
      <c r="X22" s="1"/>
      <c r="Y22" s="1"/>
      <c r="Z22" s="1"/>
      <c r="AA22" s="1"/>
      <c r="AB22" s="1"/>
      <c r="AC22" s="1"/>
      <c r="AD22" s="1"/>
      <c r="AE22" s="18"/>
      <c r="AF22" s="1">
        <v>88</v>
      </c>
      <c r="AG22" s="1">
        <v>84.76</v>
      </c>
      <c r="AH22" s="1">
        <v>90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6"/>
      <c r="FH22" s="78"/>
      <c r="FI22" s="78"/>
      <c r="FJ22" s="79"/>
      <c r="FK22" s="79"/>
    </row>
    <row r="23" spans="1:167" x14ac:dyDescent="0.25">
      <c r="A23" s="19">
        <v>13</v>
      </c>
      <c r="B23" s="19">
        <v>102591</v>
      </c>
      <c r="C23" s="19" t="s">
        <v>77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3</v>
      </c>
      <c r="J23" s="28" t="str">
        <f t="shared" si="4"/>
        <v>Memiliki kemampuan menganalisis kemiripan sifat unsur dalam golongan dan keperiodikannya.</v>
      </c>
      <c r="K23" s="28">
        <f t="shared" si="5"/>
        <v>91.666666666666671</v>
      </c>
      <c r="L23" s="28" t="str">
        <f t="shared" si="6"/>
        <v>A</v>
      </c>
      <c r="M23" s="28">
        <f t="shared" si="7"/>
        <v>91.666666666666671</v>
      </c>
      <c r="N23" s="28" t="str">
        <f t="shared" si="8"/>
        <v>A</v>
      </c>
      <c r="O23" s="36">
        <v>4</v>
      </c>
      <c r="P23" s="28" t="str">
        <f t="shared" si="9"/>
        <v>Sangat terampil menganalisis data hasil percobaan menggunakan hukum-hukum dasar kimia kuantitatif.</v>
      </c>
      <c r="Q23" s="39" t="s">
        <v>8</v>
      </c>
      <c r="R23" s="39" t="s">
        <v>8</v>
      </c>
      <c r="S23" s="18"/>
      <c r="T23" s="1">
        <v>100</v>
      </c>
      <c r="U23" s="1">
        <v>80</v>
      </c>
      <c r="V23" s="1">
        <v>81.45</v>
      </c>
      <c r="W23" s="42"/>
      <c r="X23" s="1"/>
      <c r="Y23" s="1"/>
      <c r="Z23" s="1"/>
      <c r="AA23" s="1"/>
      <c r="AB23" s="1"/>
      <c r="AC23" s="1"/>
      <c r="AD23" s="1"/>
      <c r="AE23" s="18"/>
      <c r="AF23" s="1">
        <v>95</v>
      </c>
      <c r="AG23" s="1">
        <v>90</v>
      </c>
      <c r="AH23" s="1">
        <v>90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6">
        <v>6</v>
      </c>
      <c r="FH23" s="78"/>
      <c r="FI23" s="78"/>
      <c r="FJ23" s="79">
        <v>41046</v>
      </c>
      <c r="FK23" s="79">
        <v>41056</v>
      </c>
    </row>
    <row r="24" spans="1:167" x14ac:dyDescent="0.25">
      <c r="A24" s="19">
        <v>14</v>
      </c>
      <c r="B24" s="19">
        <v>102606</v>
      </c>
      <c r="C24" s="19" t="s">
        <v>78</v>
      </c>
      <c r="D24" s="18"/>
      <c r="E24" s="28">
        <f t="shared" si="0"/>
        <v>78</v>
      </c>
      <c r="F24" s="28" t="str">
        <f t="shared" si="1"/>
        <v>B</v>
      </c>
      <c r="G24" s="28">
        <f t="shared" si="2"/>
        <v>78</v>
      </c>
      <c r="H24" s="28" t="str">
        <f t="shared" si="3"/>
        <v>B</v>
      </c>
      <c r="I24" s="36">
        <v>1</v>
      </c>
      <c r="J24" s="28" t="str">
        <f t="shared" si="4"/>
        <v>Memiliki kemampuan menganalisis sifat larutan berdasarkan daya hantar listriknya.</v>
      </c>
      <c r="K24" s="28">
        <f t="shared" si="5"/>
        <v>78.653333333333322</v>
      </c>
      <c r="L24" s="28" t="str">
        <f t="shared" si="6"/>
        <v>B</v>
      </c>
      <c r="M24" s="28">
        <f t="shared" si="7"/>
        <v>78.653333333333322</v>
      </c>
      <c r="N24" s="28" t="str">
        <f t="shared" si="8"/>
        <v>B</v>
      </c>
      <c r="O24" s="36">
        <v>1</v>
      </c>
      <c r="P24" s="28" t="str">
        <f t="shared" si="9"/>
        <v>Sangat terampil  membedakan daya hantar listrik berbagai larutan melalui perancangan dan pelaksanaan percobaan.</v>
      </c>
      <c r="Q24" s="39" t="s">
        <v>9</v>
      </c>
      <c r="R24" s="39" t="s">
        <v>9</v>
      </c>
      <c r="S24" s="18"/>
      <c r="T24" s="1">
        <v>80</v>
      </c>
      <c r="U24" s="1">
        <v>70</v>
      </c>
      <c r="V24" s="1">
        <v>82.55</v>
      </c>
      <c r="W24" s="42"/>
      <c r="X24" s="1"/>
      <c r="Y24" s="1"/>
      <c r="Z24" s="1"/>
      <c r="AA24" s="1"/>
      <c r="AB24" s="1"/>
      <c r="AC24" s="1"/>
      <c r="AD24" s="1"/>
      <c r="AE24" s="18"/>
      <c r="AF24" s="1">
        <v>70</v>
      </c>
      <c r="AG24" s="1">
        <v>90.96</v>
      </c>
      <c r="AH24" s="1">
        <v>75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6"/>
      <c r="FH24" s="78"/>
      <c r="FI24" s="78"/>
      <c r="FJ24" s="79"/>
      <c r="FK24" s="79"/>
    </row>
    <row r="25" spans="1:167" x14ac:dyDescent="0.25">
      <c r="A25" s="19">
        <v>15</v>
      </c>
      <c r="B25" s="19">
        <v>102621</v>
      </c>
      <c r="C25" s="19" t="s">
        <v>79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1</v>
      </c>
      <c r="J25" s="28" t="str">
        <f t="shared" si="4"/>
        <v>Memiliki kemampuan menganalisis sifat larutan berdasarkan daya hantar listriknya.</v>
      </c>
      <c r="K25" s="28">
        <f t="shared" si="5"/>
        <v>86.586666666666659</v>
      </c>
      <c r="L25" s="28" t="str">
        <f t="shared" si="6"/>
        <v>A</v>
      </c>
      <c r="M25" s="28">
        <f t="shared" si="7"/>
        <v>86.586666666666659</v>
      </c>
      <c r="N25" s="28" t="str">
        <f t="shared" si="8"/>
        <v>A</v>
      </c>
      <c r="O25" s="36">
        <v>4</v>
      </c>
      <c r="P25" s="28" t="str">
        <f t="shared" si="9"/>
        <v>Sangat terampil menganalisis data hasil percobaan menggunakan hukum-hukum dasar kimia kuantitatif.</v>
      </c>
      <c r="Q25" s="39" t="s">
        <v>9</v>
      </c>
      <c r="R25" s="39" t="s">
        <v>9</v>
      </c>
      <c r="S25" s="18"/>
      <c r="T25" s="1">
        <v>70</v>
      </c>
      <c r="U25" s="1">
        <v>82</v>
      </c>
      <c r="V25" s="1">
        <v>86.91</v>
      </c>
      <c r="W25" s="42"/>
      <c r="X25" s="1"/>
      <c r="Y25" s="1"/>
      <c r="Z25" s="1"/>
      <c r="AA25" s="1"/>
      <c r="AB25" s="1"/>
      <c r="AC25" s="1"/>
      <c r="AD25" s="1"/>
      <c r="AE25" s="18"/>
      <c r="AF25" s="1">
        <v>95</v>
      </c>
      <c r="AG25" s="1">
        <v>94.76</v>
      </c>
      <c r="AH25" s="1">
        <v>70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8" t="s">
        <v>80</v>
      </c>
      <c r="FD25" s="48"/>
      <c r="FE25" s="48"/>
      <c r="FG25" s="76">
        <v>7</v>
      </c>
      <c r="FH25" s="78"/>
      <c r="FI25" s="78"/>
      <c r="FJ25" s="79">
        <v>41047</v>
      </c>
      <c r="FK25" s="79">
        <v>41057</v>
      </c>
    </row>
    <row r="26" spans="1:167" x14ac:dyDescent="0.25">
      <c r="A26" s="19">
        <v>16</v>
      </c>
      <c r="B26" s="19">
        <v>102636</v>
      </c>
      <c r="C26" s="19" t="s">
        <v>81</v>
      </c>
      <c r="D26" s="18"/>
      <c r="E26" s="28">
        <f t="shared" si="0"/>
        <v>76</v>
      </c>
      <c r="F26" s="28" t="str">
        <f t="shared" si="1"/>
        <v>B</v>
      </c>
      <c r="G26" s="28">
        <f t="shared" si="2"/>
        <v>76</v>
      </c>
      <c r="H26" s="28" t="str">
        <f t="shared" si="3"/>
        <v>B</v>
      </c>
      <c r="I26" s="36">
        <v>1</v>
      </c>
      <c r="J26" s="28" t="str">
        <f t="shared" si="4"/>
        <v>Memiliki kemampuan menganalisis sifat larutan berdasarkan daya hantar listriknya.</v>
      </c>
      <c r="K26" s="28">
        <f t="shared" si="5"/>
        <v>81.95</v>
      </c>
      <c r="L26" s="28" t="str">
        <f t="shared" si="6"/>
        <v>B</v>
      </c>
      <c r="M26" s="28">
        <f t="shared" si="7"/>
        <v>81.95</v>
      </c>
      <c r="N26" s="28" t="str">
        <f t="shared" si="8"/>
        <v>B</v>
      </c>
      <c r="O26" s="36">
        <v>1</v>
      </c>
      <c r="P26" s="28" t="str">
        <f t="shared" si="9"/>
        <v>Sangat terampil  membedakan daya hantar listrik berbagai larutan melalui perancangan dan pelaksanaan percobaan.</v>
      </c>
      <c r="Q26" s="39" t="s">
        <v>9</v>
      </c>
      <c r="R26" s="39" t="s">
        <v>9</v>
      </c>
      <c r="S26" s="18"/>
      <c r="T26" s="1">
        <v>83</v>
      </c>
      <c r="U26" s="1">
        <v>72</v>
      </c>
      <c r="V26" s="1">
        <v>73.27</v>
      </c>
      <c r="W26" s="42"/>
      <c r="X26" s="1"/>
      <c r="Y26" s="1"/>
      <c r="Z26" s="1"/>
      <c r="AA26" s="1"/>
      <c r="AB26" s="1"/>
      <c r="AC26" s="1"/>
      <c r="AD26" s="1"/>
      <c r="AE26" s="18"/>
      <c r="AF26" s="1">
        <v>88</v>
      </c>
      <c r="AG26" s="1">
        <v>82.85</v>
      </c>
      <c r="AH26" s="1">
        <v>75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6"/>
      <c r="FH26" s="78"/>
      <c r="FI26" s="78"/>
      <c r="FJ26" s="79"/>
      <c r="FK26" s="79"/>
    </row>
    <row r="27" spans="1:167" x14ac:dyDescent="0.25">
      <c r="A27" s="19">
        <v>17</v>
      </c>
      <c r="B27" s="19">
        <v>102651</v>
      </c>
      <c r="C27" s="19" t="s">
        <v>82</v>
      </c>
      <c r="D27" s="18"/>
      <c r="E27" s="28">
        <f t="shared" si="0"/>
        <v>76</v>
      </c>
      <c r="F27" s="28" t="str">
        <f t="shared" si="1"/>
        <v>B</v>
      </c>
      <c r="G27" s="28">
        <f t="shared" si="2"/>
        <v>76</v>
      </c>
      <c r="H27" s="28" t="str">
        <f t="shared" si="3"/>
        <v>B</v>
      </c>
      <c r="I27" s="36">
        <v>1</v>
      </c>
      <c r="J27" s="28" t="str">
        <f t="shared" si="4"/>
        <v>Memiliki kemampuan menganalisis sifat larutan berdasarkan daya hantar listriknya.</v>
      </c>
      <c r="K27" s="28">
        <f t="shared" si="5"/>
        <v>83.966666666666669</v>
      </c>
      <c r="L27" s="28" t="str">
        <f t="shared" si="6"/>
        <v>B</v>
      </c>
      <c r="M27" s="28">
        <f t="shared" si="7"/>
        <v>83.966666666666669</v>
      </c>
      <c r="N27" s="28" t="str">
        <f t="shared" si="8"/>
        <v>B</v>
      </c>
      <c r="O27" s="36">
        <v>2</v>
      </c>
      <c r="P27" s="28" t="str">
        <f t="shared" si="9"/>
        <v>Sangat terampil menganalisis beberapa reaksi berdasarkan perubahan bilangan oksidasi yang diperoleh dari data hasil percobaan.</v>
      </c>
      <c r="Q27" s="39" t="s">
        <v>9</v>
      </c>
      <c r="R27" s="39" t="s">
        <v>9</v>
      </c>
      <c r="S27" s="18"/>
      <c r="T27" s="1">
        <v>83</v>
      </c>
      <c r="U27" s="1">
        <v>74</v>
      </c>
      <c r="V27" s="1">
        <v>72.180000000000007</v>
      </c>
      <c r="W27" s="42"/>
      <c r="X27" s="1"/>
      <c r="Y27" s="1"/>
      <c r="Z27" s="1"/>
      <c r="AA27" s="1"/>
      <c r="AB27" s="1"/>
      <c r="AC27" s="1"/>
      <c r="AD27" s="1"/>
      <c r="AE27" s="18"/>
      <c r="AF27" s="1">
        <v>95</v>
      </c>
      <c r="AG27" s="1">
        <v>81.900000000000006</v>
      </c>
      <c r="AH27" s="1">
        <v>75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6">
        <v>8</v>
      </c>
      <c r="FH27" s="78"/>
      <c r="FI27" s="78"/>
      <c r="FJ27" s="79">
        <v>41048</v>
      </c>
      <c r="FK27" s="79">
        <v>41058</v>
      </c>
    </row>
    <row r="28" spans="1:167" x14ac:dyDescent="0.25">
      <c r="A28" s="19">
        <v>18</v>
      </c>
      <c r="B28" s="19">
        <v>102666</v>
      </c>
      <c r="C28" s="19" t="s">
        <v>83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v>4</v>
      </c>
      <c r="J28" s="28" t="str">
        <f t="shared" si="4"/>
        <v>Memiliki kemampuan menerapkan hukum-hukum dasar kimia  untuk menyelesaikan perhitungan kimia.</v>
      </c>
      <c r="K28" s="28">
        <f t="shared" si="5"/>
        <v>87.586666666666659</v>
      </c>
      <c r="L28" s="28" t="str">
        <f t="shared" si="6"/>
        <v>A</v>
      </c>
      <c r="M28" s="28">
        <f t="shared" si="7"/>
        <v>87.586666666666659</v>
      </c>
      <c r="N28" s="28" t="str">
        <f t="shared" si="8"/>
        <v>A</v>
      </c>
      <c r="O28" s="36">
        <v>3</v>
      </c>
      <c r="P28" s="28" t="str">
        <f t="shared" si="9"/>
        <v>Sangat terampil menentukan letak suatu unsur dalam tabel periodik.</v>
      </c>
      <c r="Q28" s="39" t="s">
        <v>8</v>
      </c>
      <c r="R28" s="39" t="s">
        <v>8</v>
      </c>
      <c r="S28" s="18"/>
      <c r="T28" s="1">
        <v>100</v>
      </c>
      <c r="U28" s="1">
        <v>90</v>
      </c>
      <c r="V28" s="1">
        <v>75.45</v>
      </c>
      <c r="W28" s="42"/>
      <c r="X28" s="1"/>
      <c r="Y28" s="1"/>
      <c r="Z28" s="1"/>
      <c r="AA28" s="1"/>
      <c r="AB28" s="1"/>
      <c r="AC28" s="1"/>
      <c r="AD28" s="1"/>
      <c r="AE28" s="18"/>
      <c r="AF28" s="1">
        <v>88</v>
      </c>
      <c r="AG28" s="1">
        <v>84.76</v>
      </c>
      <c r="AH28" s="1">
        <v>90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6"/>
      <c r="FH28" s="78"/>
      <c r="FI28" s="78"/>
      <c r="FJ28" s="79"/>
      <c r="FK28" s="79"/>
    </row>
    <row r="29" spans="1:167" x14ac:dyDescent="0.25">
      <c r="A29" s="19">
        <v>19</v>
      </c>
      <c r="B29" s="19">
        <v>102681</v>
      </c>
      <c r="C29" s="19" t="s">
        <v>84</v>
      </c>
      <c r="D29" s="18"/>
      <c r="E29" s="28">
        <f t="shared" si="0"/>
        <v>90</v>
      </c>
      <c r="F29" s="28" t="str">
        <f t="shared" si="1"/>
        <v>A</v>
      </c>
      <c r="G29" s="28">
        <f t="shared" si="2"/>
        <v>90</v>
      </c>
      <c r="H29" s="28" t="str">
        <f t="shared" si="3"/>
        <v>A</v>
      </c>
      <c r="I29" s="36">
        <v>4</v>
      </c>
      <c r="J29" s="28" t="str">
        <f t="shared" si="4"/>
        <v>Memiliki kemampuan menerapkan hukum-hukum dasar kimia  untuk menyelesaikan perhitungan kimia.</v>
      </c>
      <c r="K29" s="28">
        <f t="shared" si="5"/>
        <v>93.410000000000011</v>
      </c>
      <c r="L29" s="28" t="str">
        <f t="shared" si="6"/>
        <v>A</v>
      </c>
      <c r="M29" s="28">
        <f t="shared" si="7"/>
        <v>93.410000000000011</v>
      </c>
      <c r="N29" s="28" t="str">
        <f t="shared" si="8"/>
        <v>A</v>
      </c>
      <c r="O29" s="36">
        <v>4</v>
      </c>
      <c r="P29" s="28" t="str">
        <f t="shared" si="9"/>
        <v>Sangat terampil menganalisis data hasil percobaan menggunakan hukum-hukum dasar kimia kuantitatif.</v>
      </c>
      <c r="Q29" s="39" t="s">
        <v>8</v>
      </c>
      <c r="R29" s="39" t="s">
        <v>8</v>
      </c>
      <c r="S29" s="18"/>
      <c r="T29" s="1">
        <v>100</v>
      </c>
      <c r="U29" s="1">
        <v>82</v>
      </c>
      <c r="V29" s="1">
        <v>87.45</v>
      </c>
      <c r="W29" s="42"/>
      <c r="X29" s="1"/>
      <c r="Y29" s="1"/>
      <c r="Z29" s="1"/>
      <c r="AA29" s="1"/>
      <c r="AB29" s="1"/>
      <c r="AC29" s="1"/>
      <c r="AD29" s="1"/>
      <c r="AE29" s="18"/>
      <c r="AF29" s="1">
        <v>95</v>
      </c>
      <c r="AG29" s="1">
        <v>95.23</v>
      </c>
      <c r="AH29" s="1">
        <v>90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6">
        <v>9</v>
      </c>
      <c r="FH29" s="78"/>
      <c r="FI29" s="78"/>
      <c r="FJ29" s="79">
        <v>41049</v>
      </c>
      <c r="FK29" s="79">
        <v>41059</v>
      </c>
    </row>
    <row r="30" spans="1:167" x14ac:dyDescent="0.25">
      <c r="A30" s="19">
        <v>20</v>
      </c>
      <c r="B30" s="19">
        <v>102696</v>
      </c>
      <c r="C30" s="19" t="s">
        <v>85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3</v>
      </c>
      <c r="J30" s="28" t="str">
        <f t="shared" si="4"/>
        <v>Memiliki kemampuan menganalisis kemiripan sifat unsur dalam golongan dan keperiodikannya.</v>
      </c>
      <c r="K30" s="28">
        <f t="shared" si="5"/>
        <v>86.986666666666665</v>
      </c>
      <c r="L30" s="28" t="str">
        <f t="shared" si="6"/>
        <v>A</v>
      </c>
      <c r="M30" s="28">
        <f t="shared" si="7"/>
        <v>86.986666666666665</v>
      </c>
      <c r="N30" s="28" t="str">
        <f t="shared" si="8"/>
        <v>A</v>
      </c>
      <c r="O30" s="36">
        <v>3</v>
      </c>
      <c r="P30" s="28" t="str">
        <f t="shared" si="9"/>
        <v>Sangat terampil menentukan letak suatu unsur dalam tabel periodik.</v>
      </c>
      <c r="Q30" s="39" t="s">
        <v>9</v>
      </c>
      <c r="R30" s="39" t="s">
        <v>9</v>
      </c>
      <c r="S30" s="18"/>
      <c r="T30" s="1">
        <v>100</v>
      </c>
      <c r="U30" s="1">
        <v>70</v>
      </c>
      <c r="V30" s="1">
        <v>82.55</v>
      </c>
      <c r="W30" s="42"/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90.96</v>
      </c>
      <c r="AH30" s="1">
        <v>90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6"/>
      <c r="FH30" s="78"/>
      <c r="FI30" s="78"/>
      <c r="FJ30" s="79"/>
      <c r="FK30" s="79"/>
    </row>
    <row r="31" spans="1:167" x14ac:dyDescent="0.25">
      <c r="A31" s="19">
        <v>21</v>
      </c>
      <c r="B31" s="19">
        <v>102711</v>
      </c>
      <c r="C31" s="19" t="s">
        <v>86</v>
      </c>
      <c r="D31" s="18"/>
      <c r="E31" s="28">
        <f t="shared" si="0"/>
        <v>91</v>
      </c>
      <c r="F31" s="28" t="str">
        <f t="shared" si="1"/>
        <v>A</v>
      </c>
      <c r="G31" s="28">
        <f t="shared" si="2"/>
        <v>91</v>
      </c>
      <c r="H31" s="28" t="str">
        <f t="shared" si="3"/>
        <v>A</v>
      </c>
      <c r="I31" s="36">
        <v>4</v>
      </c>
      <c r="J31" s="28" t="str">
        <f t="shared" si="4"/>
        <v>Memiliki kemampuan menerapkan hukum-hukum dasar kimia  untuk menyelesaikan perhitungan kimia.</v>
      </c>
      <c r="K31" s="28">
        <f t="shared" si="5"/>
        <v>92.46</v>
      </c>
      <c r="L31" s="28" t="str">
        <f t="shared" si="6"/>
        <v>A</v>
      </c>
      <c r="M31" s="28">
        <f t="shared" si="7"/>
        <v>92.46</v>
      </c>
      <c r="N31" s="28" t="str">
        <f t="shared" si="8"/>
        <v>A</v>
      </c>
      <c r="O31" s="36">
        <v>4</v>
      </c>
      <c r="P31" s="28" t="str">
        <f t="shared" si="9"/>
        <v>Sangat terampil menganalisis data hasil percobaan menggunakan hukum-hukum dasar kimia kuantitatif.</v>
      </c>
      <c r="Q31" s="39" t="s">
        <v>8</v>
      </c>
      <c r="R31" s="39" t="s">
        <v>8</v>
      </c>
      <c r="S31" s="18"/>
      <c r="T31" s="1">
        <v>100</v>
      </c>
      <c r="U31" s="1">
        <v>90</v>
      </c>
      <c r="V31" s="1">
        <v>84.18</v>
      </c>
      <c r="W31" s="42"/>
      <c r="X31" s="1"/>
      <c r="Y31" s="1"/>
      <c r="Z31" s="1"/>
      <c r="AA31" s="1"/>
      <c r="AB31" s="1"/>
      <c r="AC31" s="1"/>
      <c r="AD31" s="1"/>
      <c r="AE31" s="18"/>
      <c r="AF31" s="1">
        <v>95</v>
      </c>
      <c r="AG31" s="1">
        <v>92.38</v>
      </c>
      <c r="AH31" s="1">
        <v>90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6">
        <v>10</v>
      </c>
      <c r="FH31" s="78"/>
      <c r="FI31" s="78"/>
      <c r="FJ31" s="79">
        <v>41050</v>
      </c>
      <c r="FK31" s="79">
        <v>41060</v>
      </c>
    </row>
    <row r="32" spans="1:167" x14ac:dyDescent="0.25">
      <c r="A32" s="19">
        <v>22</v>
      </c>
      <c r="B32" s="19">
        <v>102726</v>
      </c>
      <c r="C32" s="19" t="s">
        <v>87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1</v>
      </c>
      <c r="J32" s="28" t="str">
        <f t="shared" si="4"/>
        <v>Memiliki kemampuan menganalisis sifat larutan berdasarkan daya hantar listriknya.</v>
      </c>
      <c r="K32" s="28">
        <f t="shared" si="5"/>
        <v>83.73</v>
      </c>
      <c r="L32" s="28" t="str">
        <f t="shared" si="6"/>
        <v>B</v>
      </c>
      <c r="M32" s="28">
        <f t="shared" si="7"/>
        <v>83.73</v>
      </c>
      <c r="N32" s="28" t="str">
        <f t="shared" si="8"/>
        <v>B</v>
      </c>
      <c r="O32" s="36">
        <v>2</v>
      </c>
      <c r="P32" s="28" t="str">
        <f t="shared" si="9"/>
        <v>Sangat terampil menganalisis beberapa reaksi berdasarkan perubahan bilangan oksidasi yang diperoleh dari data hasil percobaan.</v>
      </c>
      <c r="Q32" s="39" t="s">
        <v>9</v>
      </c>
      <c r="R32" s="39" t="s">
        <v>9</v>
      </c>
      <c r="S32" s="18"/>
      <c r="T32" s="1">
        <v>80</v>
      </c>
      <c r="U32" s="1">
        <v>83</v>
      </c>
      <c r="V32" s="1">
        <v>77.09</v>
      </c>
      <c r="W32" s="42"/>
      <c r="X32" s="1"/>
      <c r="Y32" s="1"/>
      <c r="Z32" s="1"/>
      <c r="AA32" s="1"/>
      <c r="AB32" s="1"/>
      <c r="AC32" s="1"/>
      <c r="AD32" s="1"/>
      <c r="AE32" s="18"/>
      <c r="AF32" s="1">
        <v>90</v>
      </c>
      <c r="AG32" s="1">
        <v>86.19</v>
      </c>
      <c r="AH32" s="1">
        <v>75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6"/>
      <c r="FH32" s="79"/>
      <c r="FI32" s="79"/>
      <c r="FJ32" s="79"/>
      <c r="FK32" s="79"/>
    </row>
    <row r="33" spans="1:157" x14ac:dyDescent="0.25">
      <c r="A33" s="19">
        <v>23</v>
      </c>
      <c r="B33" s="19">
        <v>102741</v>
      </c>
      <c r="C33" s="19" t="s">
        <v>88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1</v>
      </c>
      <c r="J33" s="28" t="str">
        <f t="shared" si="4"/>
        <v>Memiliki kemampuan menganalisis sifat larutan berdasarkan daya hantar listriknya.</v>
      </c>
      <c r="K33" s="28">
        <f t="shared" si="5"/>
        <v>86.90666666666668</v>
      </c>
      <c r="L33" s="28" t="str">
        <f t="shared" si="6"/>
        <v>A</v>
      </c>
      <c r="M33" s="28">
        <f t="shared" si="7"/>
        <v>86.90666666666668</v>
      </c>
      <c r="N33" s="28" t="str">
        <f t="shared" si="8"/>
        <v>A</v>
      </c>
      <c r="O33" s="36">
        <v>3</v>
      </c>
      <c r="P33" s="28" t="str">
        <f t="shared" si="9"/>
        <v>Sangat terampil menentukan letak suatu unsur dalam tabel periodik.</v>
      </c>
      <c r="Q33" s="39" t="s">
        <v>9</v>
      </c>
      <c r="R33" s="39" t="s">
        <v>9</v>
      </c>
      <c r="S33" s="18"/>
      <c r="T33" s="1">
        <v>90</v>
      </c>
      <c r="U33" s="1">
        <v>72</v>
      </c>
      <c r="V33" s="1">
        <v>76.55</v>
      </c>
      <c r="W33" s="42"/>
      <c r="X33" s="1"/>
      <c r="Y33" s="1"/>
      <c r="Z33" s="1"/>
      <c r="AA33" s="1"/>
      <c r="AB33" s="1"/>
      <c r="AC33" s="1"/>
      <c r="AD33" s="1"/>
      <c r="AE33" s="18"/>
      <c r="AF33" s="1">
        <v>95</v>
      </c>
      <c r="AG33" s="1">
        <v>85.72</v>
      </c>
      <c r="AH33" s="1">
        <v>80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102756</v>
      </c>
      <c r="C34" s="19" t="s">
        <v>89</v>
      </c>
      <c r="D34" s="18"/>
      <c r="E34" s="28">
        <f t="shared" si="0"/>
        <v>75</v>
      </c>
      <c r="F34" s="28" t="str">
        <f t="shared" si="1"/>
        <v>C</v>
      </c>
      <c r="G34" s="28">
        <f t="shared" si="2"/>
        <v>75</v>
      </c>
      <c r="H34" s="28" t="str">
        <f t="shared" si="3"/>
        <v>C</v>
      </c>
      <c r="I34" s="36">
        <v>1</v>
      </c>
      <c r="J34" s="28" t="str">
        <f t="shared" si="4"/>
        <v>Memiliki kemampuan menganalisis sifat larutan berdasarkan daya hantar listriknya.</v>
      </c>
      <c r="K34" s="28">
        <f t="shared" si="5"/>
        <v>76.983333333333334</v>
      </c>
      <c r="L34" s="28" t="str">
        <f t="shared" si="6"/>
        <v>B</v>
      </c>
      <c r="M34" s="28">
        <f t="shared" si="7"/>
        <v>76.983333333333334</v>
      </c>
      <c r="N34" s="28" t="str">
        <f t="shared" si="8"/>
        <v>B</v>
      </c>
      <c r="O34" s="36">
        <v>1</v>
      </c>
      <c r="P34" s="28" t="str">
        <f t="shared" si="9"/>
        <v>Sangat terampil  membedakan daya hantar listrik berbagai larutan melalui perancangan dan pelaksanaan percobaan.</v>
      </c>
      <c r="Q34" s="39" t="s">
        <v>9</v>
      </c>
      <c r="R34" s="39" t="s">
        <v>9</v>
      </c>
      <c r="S34" s="18"/>
      <c r="T34" s="1">
        <v>85</v>
      </c>
      <c r="U34" s="1">
        <v>70</v>
      </c>
      <c r="V34" s="1">
        <v>71.09</v>
      </c>
      <c r="W34" s="42"/>
      <c r="X34" s="1"/>
      <c r="Y34" s="1"/>
      <c r="Z34" s="1"/>
      <c r="AA34" s="1"/>
      <c r="AB34" s="1"/>
      <c r="AC34" s="1"/>
      <c r="AD34" s="1"/>
      <c r="AE34" s="18"/>
      <c r="AF34" s="1">
        <v>70</v>
      </c>
      <c r="AG34" s="1">
        <v>80.95</v>
      </c>
      <c r="AH34" s="1">
        <v>80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102771</v>
      </c>
      <c r="C35" s="19" t="s">
        <v>90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3</v>
      </c>
      <c r="J35" s="28" t="str">
        <f t="shared" si="4"/>
        <v>Memiliki kemampuan menganalisis kemiripan sifat unsur dalam golongan dan keperiodikannya.</v>
      </c>
      <c r="K35" s="28">
        <f t="shared" si="5"/>
        <v>83.653333333333322</v>
      </c>
      <c r="L35" s="28" t="str">
        <f t="shared" si="6"/>
        <v>B</v>
      </c>
      <c r="M35" s="28">
        <f t="shared" si="7"/>
        <v>83.653333333333322</v>
      </c>
      <c r="N35" s="28" t="str">
        <f t="shared" si="8"/>
        <v>B</v>
      </c>
      <c r="O35" s="36">
        <v>3</v>
      </c>
      <c r="P35" s="28" t="str">
        <f t="shared" si="9"/>
        <v>Sangat terampil menentukan letak suatu unsur dalam tabel periodik.</v>
      </c>
      <c r="Q35" s="39" t="s">
        <v>9</v>
      </c>
      <c r="R35" s="39" t="s">
        <v>9</v>
      </c>
      <c r="S35" s="18"/>
      <c r="T35" s="1">
        <v>90</v>
      </c>
      <c r="U35" s="1">
        <v>88</v>
      </c>
      <c r="V35" s="1">
        <v>82.55</v>
      </c>
      <c r="W35" s="42"/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90.96</v>
      </c>
      <c r="AH35" s="1">
        <v>80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102786</v>
      </c>
      <c r="C36" s="19" t="s">
        <v>91</v>
      </c>
      <c r="D36" s="18"/>
      <c r="E36" s="28">
        <f t="shared" si="0"/>
        <v>89</v>
      </c>
      <c r="F36" s="28" t="str">
        <f t="shared" si="1"/>
        <v>A</v>
      </c>
      <c r="G36" s="28">
        <f t="shared" si="2"/>
        <v>89</v>
      </c>
      <c r="H36" s="28" t="str">
        <f t="shared" si="3"/>
        <v>A</v>
      </c>
      <c r="I36" s="36">
        <v>4</v>
      </c>
      <c r="J36" s="28" t="str">
        <f t="shared" si="4"/>
        <v>Memiliki kemampuan menerapkan hukum-hukum dasar kimia  untuk menyelesaikan perhitungan kimia.</v>
      </c>
      <c r="K36" s="28">
        <f t="shared" si="5"/>
        <v>90.713333333333324</v>
      </c>
      <c r="L36" s="28" t="str">
        <f t="shared" si="6"/>
        <v>A</v>
      </c>
      <c r="M36" s="28">
        <f t="shared" si="7"/>
        <v>90.713333333333324</v>
      </c>
      <c r="N36" s="28" t="str">
        <f t="shared" si="8"/>
        <v>A</v>
      </c>
      <c r="O36" s="36">
        <v>4</v>
      </c>
      <c r="P36" s="28" t="str">
        <f t="shared" si="9"/>
        <v>Sangat terampil menganalisis data hasil percobaan menggunakan hukum-hukum dasar kimia kuantitatif.</v>
      </c>
      <c r="Q36" s="39" t="s">
        <v>8</v>
      </c>
      <c r="R36" s="39" t="s">
        <v>8</v>
      </c>
      <c r="S36" s="18"/>
      <c r="T36" s="1">
        <v>100</v>
      </c>
      <c r="U36" s="1">
        <v>88</v>
      </c>
      <c r="V36" s="1">
        <v>78.180000000000007</v>
      </c>
      <c r="W36" s="42"/>
      <c r="X36" s="1"/>
      <c r="Y36" s="1"/>
      <c r="Z36" s="1"/>
      <c r="AA36" s="1"/>
      <c r="AB36" s="1"/>
      <c r="AC36" s="1"/>
      <c r="AD36" s="1"/>
      <c r="AE36" s="18"/>
      <c r="AF36" s="1">
        <v>95</v>
      </c>
      <c r="AG36" s="1">
        <v>87.14</v>
      </c>
      <c r="AH36" s="1">
        <v>90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102801</v>
      </c>
      <c r="C37" s="19" t="s">
        <v>92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80</v>
      </c>
      <c r="H37" s="28" t="str">
        <f t="shared" si="3"/>
        <v>B</v>
      </c>
      <c r="I37" s="36">
        <v>1</v>
      </c>
      <c r="J37" s="28" t="str">
        <f t="shared" si="4"/>
        <v>Memiliki kemampuan menganalisis sifat larutan berdasarkan daya hantar listriknya.</v>
      </c>
      <c r="K37" s="28">
        <f t="shared" si="5"/>
        <v>87.303333333333327</v>
      </c>
      <c r="L37" s="28" t="str">
        <f t="shared" si="6"/>
        <v>A</v>
      </c>
      <c r="M37" s="28">
        <f t="shared" si="7"/>
        <v>87.303333333333327</v>
      </c>
      <c r="N37" s="28" t="str">
        <f t="shared" si="8"/>
        <v>A</v>
      </c>
      <c r="O37" s="36">
        <v>4</v>
      </c>
      <c r="P37" s="28" t="str">
        <f t="shared" si="9"/>
        <v>Sangat terampil menganalisis data hasil percobaan menggunakan hukum-hukum dasar kimia kuantitatif.</v>
      </c>
      <c r="Q37" s="39" t="s">
        <v>9</v>
      </c>
      <c r="R37" s="39" t="s">
        <v>9</v>
      </c>
      <c r="S37" s="18"/>
      <c r="T37" s="1">
        <v>80</v>
      </c>
      <c r="U37" s="1">
        <v>75</v>
      </c>
      <c r="V37" s="1">
        <v>83.64</v>
      </c>
      <c r="W37" s="42"/>
      <c r="X37" s="1"/>
      <c r="Y37" s="1"/>
      <c r="Z37" s="1"/>
      <c r="AA37" s="1"/>
      <c r="AB37" s="1"/>
      <c r="AC37" s="1"/>
      <c r="AD37" s="1"/>
      <c r="AE37" s="18"/>
      <c r="AF37" s="1">
        <v>95</v>
      </c>
      <c r="AG37" s="1">
        <v>91.91</v>
      </c>
      <c r="AH37" s="1">
        <v>75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102816</v>
      </c>
      <c r="C38" s="19" t="s">
        <v>93</v>
      </c>
      <c r="D38" s="18"/>
      <c r="E38" s="28">
        <f t="shared" si="0"/>
        <v>84</v>
      </c>
      <c r="F38" s="28" t="str">
        <f t="shared" si="1"/>
        <v>B</v>
      </c>
      <c r="G38" s="28">
        <f t="shared" si="2"/>
        <v>84</v>
      </c>
      <c r="H38" s="28" t="str">
        <f t="shared" si="3"/>
        <v>B</v>
      </c>
      <c r="I38" s="36">
        <v>3</v>
      </c>
      <c r="J38" s="28" t="str">
        <f t="shared" si="4"/>
        <v>Memiliki kemampuan menganalisis kemiripan sifat unsur dalam golongan dan keperiodikannya.</v>
      </c>
      <c r="K38" s="28">
        <f t="shared" si="5"/>
        <v>84.333333333333329</v>
      </c>
      <c r="L38" s="28" t="str">
        <f t="shared" si="6"/>
        <v>A</v>
      </c>
      <c r="M38" s="28">
        <f t="shared" si="7"/>
        <v>84.333333333333329</v>
      </c>
      <c r="N38" s="28" t="str">
        <f t="shared" si="8"/>
        <v>A</v>
      </c>
      <c r="O38" s="36">
        <v>3</v>
      </c>
      <c r="P38" s="28" t="str">
        <f t="shared" si="9"/>
        <v>Sangat terampil menentukan letak suatu unsur dalam tabel periodik.</v>
      </c>
      <c r="Q38" s="39" t="s">
        <v>9</v>
      </c>
      <c r="R38" s="39" t="s">
        <v>9</v>
      </c>
      <c r="S38" s="18"/>
      <c r="T38" s="1">
        <v>80</v>
      </c>
      <c r="U38" s="1">
        <v>90</v>
      </c>
      <c r="V38" s="1">
        <v>81.45</v>
      </c>
      <c r="W38" s="42"/>
      <c r="X38" s="1"/>
      <c r="Y38" s="1"/>
      <c r="Z38" s="1"/>
      <c r="AA38" s="1"/>
      <c r="AB38" s="1"/>
      <c r="AC38" s="1"/>
      <c r="AD38" s="1"/>
      <c r="AE38" s="18"/>
      <c r="AF38" s="1">
        <v>88</v>
      </c>
      <c r="AG38" s="1">
        <v>90</v>
      </c>
      <c r="AH38" s="1">
        <v>75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102831</v>
      </c>
      <c r="C39" s="19" t="s">
        <v>94</v>
      </c>
      <c r="D39" s="18"/>
      <c r="E39" s="28">
        <f t="shared" si="0"/>
        <v>88</v>
      </c>
      <c r="F39" s="28" t="str">
        <f t="shared" si="1"/>
        <v>A</v>
      </c>
      <c r="G39" s="28">
        <f t="shared" si="2"/>
        <v>88</v>
      </c>
      <c r="H39" s="28" t="str">
        <f t="shared" si="3"/>
        <v>A</v>
      </c>
      <c r="I39" s="36">
        <v>4</v>
      </c>
      <c r="J39" s="28" t="str">
        <f t="shared" si="4"/>
        <v>Memiliki kemampuan menerapkan hukum-hukum dasar kimia  untuk menyelesaikan perhitungan kimia.</v>
      </c>
      <c r="K39" s="28">
        <f t="shared" si="5"/>
        <v>95.15666666666668</v>
      </c>
      <c r="L39" s="28" t="str">
        <f t="shared" si="6"/>
        <v>A</v>
      </c>
      <c r="M39" s="28">
        <f t="shared" si="7"/>
        <v>95.15666666666668</v>
      </c>
      <c r="N39" s="28" t="str">
        <f t="shared" si="8"/>
        <v>A</v>
      </c>
      <c r="O39" s="36">
        <v>4</v>
      </c>
      <c r="P39" s="28" t="str">
        <f t="shared" si="9"/>
        <v>Sangat terampil menganalisis data hasil percobaan menggunakan hukum-hukum dasar kimia kuantitatif.</v>
      </c>
      <c r="Q39" s="39" t="s">
        <v>8</v>
      </c>
      <c r="R39" s="39" t="s">
        <v>8</v>
      </c>
      <c r="S39" s="18"/>
      <c r="T39" s="1">
        <v>100</v>
      </c>
      <c r="U39" s="1">
        <v>70</v>
      </c>
      <c r="V39" s="1">
        <v>93.45</v>
      </c>
      <c r="W39" s="42"/>
      <c r="X39" s="1"/>
      <c r="Y39" s="1"/>
      <c r="Z39" s="1"/>
      <c r="AA39" s="1"/>
      <c r="AB39" s="1"/>
      <c r="AC39" s="1"/>
      <c r="AD39" s="1"/>
      <c r="AE39" s="18"/>
      <c r="AF39" s="1">
        <v>95</v>
      </c>
      <c r="AG39" s="1">
        <v>100.47</v>
      </c>
      <c r="AH39" s="1">
        <v>90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102846</v>
      </c>
      <c r="C40" s="19" t="s">
        <v>95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3</v>
      </c>
      <c r="J40" s="28" t="str">
        <f t="shared" si="4"/>
        <v>Memiliki kemampuan menganalisis kemiripan sifat unsur dalam golongan dan keperiodikannya.</v>
      </c>
      <c r="K40" s="28">
        <f t="shared" si="5"/>
        <v>87.426666666666662</v>
      </c>
      <c r="L40" s="28" t="str">
        <f t="shared" si="6"/>
        <v>A</v>
      </c>
      <c r="M40" s="28">
        <f t="shared" si="7"/>
        <v>87.426666666666662</v>
      </c>
      <c r="N40" s="28" t="str">
        <f t="shared" si="8"/>
        <v>A</v>
      </c>
      <c r="O40" s="36">
        <v>4</v>
      </c>
      <c r="P40" s="28" t="str">
        <f t="shared" si="9"/>
        <v>Sangat terampil menganalisis data hasil percobaan menggunakan hukum-hukum dasar kimia kuantitatif.</v>
      </c>
      <c r="Q40" s="39" t="s">
        <v>9</v>
      </c>
      <c r="R40" s="39" t="s">
        <v>9</v>
      </c>
      <c r="S40" s="18"/>
      <c r="T40" s="1">
        <v>85</v>
      </c>
      <c r="U40" s="1">
        <v>77</v>
      </c>
      <c r="V40" s="1">
        <v>86.36</v>
      </c>
      <c r="W40" s="42"/>
      <c r="X40" s="1"/>
      <c r="Y40" s="1"/>
      <c r="Z40" s="1"/>
      <c r="AA40" s="1"/>
      <c r="AB40" s="1"/>
      <c r="AC40" s="1"/>
      <c r="AD40" s="1"/>
      <c r="AE40" s="18"/>
      <c r="AF40" s="1">
        <v>88</v>
      </c>
      <c r="AG40" s="1">
        <v>94.28</v>
      </c>
      <c r="AH40" s="1">
        <v>80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102861</v>
      </c>
      <c r="C41" s="19" t="s">
        <v>96</v>
      </c>
      <c r="D41" s="18"/>
      <c r="E41" s="28">
        <f t="shared" si="0"/>
        <v>87</v>
      </c>
      <c r="F41" s="28" t="str">
        <f t="shared" si="1"/>
        <v>A</v>
      </c>
      <c r="G41" s="28">
        <f t="shared" si="2"/>
        <v>87</v>
      </c>
      <c r="H41" s="28" t="str">
        <f t="shared" si="3"/>
        <v>A</v>
      </c>
      <c r="I41" s="36">
        <v>4</v>
      </c>
      <c r="J41" s="28" t="str">
        <f t="shared" si="4"/>
        <v>Memiliki kemampuan menerapkan hukum-hukum dasar kimia  untuk menyelesaikan perhitungan kimia.</v>
      </c>
      <c r="K41" s="28">
        <f t="shared" si="5"/>
        <v>90.716666666666654</v>
      </c>
      <c r="L41" s="28" t="str">
        <f t="shared" si="6"/>
        <v>A</v>
      </c>
      <c r="M41" s="28">
        <f t="shared" si="7"/>
        <v>90.716666666666654</v>
      </c>
      <c r="N41" s="28" t="str">
        <f t="shared" si="8"/>
        <v>A</v>
      </c>
      <c r="O41" s="36">
        <v>4</v>
      </c>
      <c r="P41" s="28" t="str">
        <f t="shared" si="9"/>
        <v>Sangat terampil menganalisis data hasil percobaan menggunakan hukum-hukum dasar kimia kuantitatif.</v>
      </c>
      <c r="Q41" s="39" t="s">
        <v>8</v>
      </c>
      <c r="R41" s="39" t="s">
        <v>8</v>
      </c>
      <c r="S41" s="18"/>
      <c r="T41" s="1">
        <v>90</v>
      </c>
      <c r="U41" s="1">
        <v>80</v>
      </c>
      <c r="V41" s="1">
        <v>89.64</v>
      </c>
      <c r="W41" s="42"/>
      <c r="X41" s="1"/>
      <c r="Y41" s="1"/>
      <c r="Z41" s="1"/>
      <c r="AA41" s="1"/>
      <c r="AB41" s="1"/>
      <c r="AC41" s="1"/>
      <c r="AD41" s="1"/>
      <c r="AE41" s="18"/>
      <c r="AF41" s="1">
        <v>95</v>
      </c>
      <c r="AG41" s="1">
        <v>97.15</v>
      </c>
      <c r="AH41" s="1">
        <v>80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102876</v>
      </c>
      <c r="C42" s="19" t="s">
        <v>97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v>3</v>
      </c>
      <c r="J42" s="28" t="str">
        <f t="shared" si="4"/>
        <v>Memiliki kemampuan menganalisis kemiripan sifat unsur dalam golongan dan keperiodikannya.</v>
      </c>
      <c r="K42" s="28">
        <f t="shared" si="5"/>
        <v>88.493333333333339</v>
      </c>
      <c r="L42" s="28" t="str">
        <f t="shared" si="6"/>
        <v>A</v>
      </c>
      <c r="M42" s="28">
        <f t="shared" si="7"/>
        <v>88.493333333333339</v>
      </c>
      <c r="N42" s="28" t="str">
        <f t="shared" si="8"/>
        <v>A</v>
      </c>
      <c r="O42" s="36">
        <v>4</v>
      </c>
      <c r="P42" s="28" t="str">
        <f t="shared" si="9"/>
        <v>Sangat terampil menganalisis data hasil percobaan menggunakan hukum-hukum dasar kimia kuantitatif.</v>
      </c>
      <c r="Q42" s="39" t="s">
        <v>9</v>
      </c>
      <c r="R42" s="39" t="s">
        <v>9</v>
      </c>
      <c r="S42" s="18"/>
      <c r="T42" s="1">
        <v>90</v>
      </c>
      <c r="U42" s="1">
        <v>77</v>
      </c>
      <c r="V42" s="1">
        <v>82</v>
      </c>
      <c r="W42" s="42"/>
      <c r="X42" s="1"/>
      <c r="Y42" s="1"/>
      <c r="Z42" s="1"/>
      <c r="AA42" s="1"/>
      <c r="AB42" s="1"/>
      <c r="AC42" s="1"/>
      <c r="AD42" s="1"/>
      <c r="AE42" s="18"/>
      <c r="AF42" s="1">
        <v>95</v>
      </c>
      <c r="AG42" s="1">
        <v>90.48</v>
      </c>
      <c r="AH42" s="1">
        <v>80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102891</v>
      </c>
      <c r="C43" s="19" t="s">
        <v>98</v>
      </c>
      <c r="D43" s="18"/>
      <c r="E43" s="28">
        <f t="shared" si="0"/>
        <v>88</v>
      </c>
      <c r="F43" s="28" t="str">
        <f t="shared" si="1"/>
        <v>A</v>
      </c>
      <c r="G43" s="28">
        <f t="shared" si="2"/>
        <v>88</v>
      </c>
      <c r="H43" s="28" t="str">
        <f t="shared" si="3"/>
        <v>A</v>
      </c>
      <c r="I43" s="36">
        <v>4</v>
      </c>
      <c r="J43" s="28" t="str">
        <f t="shared" si="4"/>
        <v>Memiliki kemampuan menerapkan hukum-hukum dasar kimia  untuk menyelesaikan perhitungan kimia.</v>
      </c>
      <c r="K43" s="28">
        <f t="shared" si="5"/>
        <v>90.873333333333335</v>
      </c>
      <c r="L43" s="28" t="str">
        <f t="shared" si="6"/>
        <v>A</v>
      </c>
      <c r="M43" s="28">
        <f t="shared" si="7"/>
        <v>90.873333333333335</v>
      </c>
      <c r="N43" s="28" t="str">
        <f t="shared" si="8"/>
        <v>A</v>
      </c>
      <c r="O43" s="36">
        <v>4</v>
      </c>
      <c r="P43" s="28" t="str">
        <f t="shared" si="9"/>
        <v>Sangat terampil menganalisis data hasil percobaan menggunakan hukum-hukum dasar kimia kuantitatif.</v>
      </c>
      <c r="Q43" s="39" t="s">
        <v>8</v>
      </c>
      <c r="R43" s="39" t="s">
        <v>8</v>
      </c>
      <c r="S43" s="18"/>
      <c r="T43" s="1">
        <v>100</v>
      </c>
      <c r="U43" s="1">
        <v>85</v>
      </c>
      <c r="V43" s="1">
        <v>78.73</v>
      </c>
      <c r="W43" s="42"/>
      <c r="X43" s="1"/>
      <c r="Y43" s="1"/>
      <c r="Z43" s="1"/>
      <c r="AA43" s="1"/>
      <c r="AB43" s="1"/>
      <c r="AC43" s="1"/>
      <c r="AD43" s="1"/>
      <c r="AE43" s="18"/>
      <c r="AF43" s="1">
        <v>95</v>
      </c>
      <c r="AG43" s="1">
        <v>87.62</v>
      </c>
      <c r="AH43" s="1">
        <v>90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102906</v>
      </c>
      <c r="C44" s="19" t="s">
        <v>99</v>
      </c>
      <c r="D44" s="18"/>
      <c r="E44" s="28">
        <f t="shared" si="0"/>
        <v>71</v>
      </c>
      <c r="F44" s="28" t="str">
        <f t="shared" si="1"/>
        <v>C</v>
      </c>
      <c r="G44" s="28">
        <f t="shared" si="2"/>
        <v>71</v>
      </c>
      <c r="H44" s="28" t="str">
        <f t="shared" si="3"/>
        <v>C</v>
      </c>
      <c r="I44" s="36">
        <v>1</v>
      </c>
      <c r="J44" s="28" t="str">
        <f t="shared" si="4"/>
        <v>Memiliki kemampuan menganalisis sifat larutan berdasarkan daya hantar listriknya.</v>
      </c>
      <c r="K44" s="28">
        <f t="shared" si="5"/>
        <v>79.603333333333339</v>
      </c>
      <c r="L44" s="28" t="str">
        <f t="shared" si="6"/>
        <v>B</v>
      </c>
      <c r="M44" s="28">
        <f t="shared" si="7"/>
        <v>79.603333333333339</v>
      </c>
      <c r="N44" s="28" t="str">
        <f t="shared" si="8"/>
        <v>B</v>
      </c>
      <c r="O44" s="36">
        <v>2</v>
      </c>
      <c r="P44" s="28" t="str">
        <f t="shared" si="9"/>
        <v>Sangat terampil menganalisis beberapa reaksi berdasarkan perubahan bilangan oksidasi yang diperoleh dari data hasil percobaan.</v>
      </c>
      <c r="Q44" s="39" t="s">
        <v>9</v>
      </c>
      <c r="R44" s="39" t="s">
        <v>9</v>
      </c>
      <c r="S44" s="18"/>
      <c r="T44" s="1">
        <v>70</v>
      </c>
      <c r="U44" s="1">
        <v>70</v>
      </c>
      <c r="V44" s="1">
        <v>74.36</v>
      </c>
      <c r="W44" s="42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83.81</v>
      </c>
      <c r="AH44" s="1">
        <v>70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102921</v>
      </c>
      <c r="C45" s="19" t="s">
        <v>100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3</v>
      </c>
      <c r="J45" s="28" t="str">
        <f t="shared" si="4"/>
        <v>Memiliki kemampuan menganalisis kemiripan sifat unsur dalam golongan dan keperiodikannya.</v>
      </c>
      <c r="K45" s="28">
        <f t="shared" si="5"/>
        <v>84.493333333333339</v>
      </c>
      <c r="L45" s="28" t="str">
        <f t="shared" si="6"/>
        <v>A</v>
      </c>
      <c r="M45" s="28">
        <f t="shared" si="7"/>
        <v>84.493333333333339</v>
      </c>
      <c r="N45" s="28" t="str">
        <f t="shared" si="8"/>
        <v>A</v>
      </c>
      <c r="O45" s="36">
        <v>3</v>
      </c>
      <c r="P45" s="28" t="str">
        <f t="shared" si="9"/>
        <v>Sangat terampil menentukan letak suatu unsur dalam tabel periodik.</v>
      </c>
      <c r="Q45" s="39" t="s">
        <v>9</v>
      </c>
      <c r="R45" s="39" t="s">
        <v>9</v>
      </c>
      <c r="S45" s="18"/>
      <c r="T45" s="1">
        <v>80</v>
      </c>
      <c r="U45" s="1">
        <v>90</v>
      </c>
      <c r="V45" s="1">
        <v>82</v>
      </c>
      <c r="W45" s="42"/>
      <c r="X45" s="1"/>
      <c r="Y45" s="1"/>
      <c r="Z45" s="1"/>
      <c r="AA45" s="1"/>
      <c r="AB45" s="1"/>
      <c r="AC45" s="1"/>
      <c r="AD45" s="1"/>
      <c r="AE45" s="18"/>
      <c r="AF45" s="1">
        <v>88</v>
      </c>
      <c r="AG45" s="1">
        <v>90.48</v>
      </c>
      <c r="AH45" s="1">
        <v>75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102936</v>
      </c>
      <c r="C46" s="19" t="s">
        <v>101</v>
      </c>
      <c r="D46" s="18"/>
      <c r="E46" s="28">
        <f t="shared" si="0"/>
        <v>81</v>
      </c>
      <c r="F46" s="28" t="str">
        <f t="shared" si="1"/>
        <v>B</v>
      </c>
      <c r="G46" s="28">
        <f t="shared" si="2"/>
        <v>81</v>
      </c>
      <c r="H46" s="28" t="str">
        <f t="shared" si="3"/>
        <v>B</v>
      </c>
      <c r="I46" s="36">
        <v>1</v>
      </c>
      <c r="J46" s="28" t="str">
        <f t="shared" si="4"/>
        <v>Memiliki kemampuan menganalisis sifat larutan berdasarkan daya hantar listriknya.</v>
      </c>
      <c r="K46" s="28">
        <f t="shared" si="5"/>
        <v>86.633333333333326</v>
      </c>
      <c r="L46" s="28" t="str">
        <f t="shared" si="6"/>
        <v>A</v>
      </c>
      <c r="M46" s="28">
        <f t="shared" si="7"/>
        <v>86.633333333333326</v>
      </c>
      <c r="N46" s="28" t="str">
        <f t="shared" si="8"/>
        <v>A</v>
      </c>
      <c r="O46" s="36">
        <v>3</v>
      </c>
      <c r="P46" s="28" t="str">
        <f t="shared" si="9"/>
        <v>Sangat terampil menentukan letak suatu unsur dalam tabel periodik.</v>
      </c>
      <c r="Q46" s="39" t="s">
        <v>9</v>
      </c>
      <c r="R46" s="39" t="s">
        <v>9</v>
      </c>
      <c r="S46" s="18"/>
      <c r="T46" s="1">
        <v>100</v>
      </c>
      <c r="U46" s="1">
        <v>70</v>
      </c>
      <c r="V46" s="1">
        <v>72.180000000000007</v>
      </c>
      <c r="W46" s="42"/>
      <c r="X46" s="1"/>
      <c r="Y46" s="1"/>
      <c r="Z46" s="1"/>
      <c r="AA46" s="1"/>
      <c r="AB46" s="1"/>
      <c r="AC46" s="1"/>
      <c r="AD46" s="1"/>
      <c r="AE46" s="18"/>
      <c r="AF46" s="1">
        <v>88</v>
      </c>
      <c r="AG46" s="1">
        <v>81.900000000000006</v>
      </c>
      <c r="AH46" s="1">
        <v>90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71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82.694444444444443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 xr:uid="{00000000-0002-0000-0000-00000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 xr:uid="{00000000-0002-0000-0000-00000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 xr:uid="{00000000-0002-0000-0000-00000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 xr:uid="{00000000-0002-0000-0000-00000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 xr:uid="{00000000-0002-0000-0000-00000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 xr:uid="{00000000-0002-0000-0000-00000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 xr:uid="{00000000-0002-0000-0000-00000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 xr:uid="{00000000-0002-0000-0000-00000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 xr:uid="{00000000-0002-0000-0000-00000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 xr:uid="{00000000-0002-0000-0000-00000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 xr:uid="{00000000-0002-0000-0000-00000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 xr:uid="{00000000-0002-0000-0000-00000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 xr:uid="{00000000-0002-0000-0000-00000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 xr:uid="{00000000-0002-0000-0000-00000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 xr:uid="{00000000-0002-0000-0000-00000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 xr:uid="{00000000-0002-0000-0000-00000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 xr:uid="{00000000-0002-0000-0000-00001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 xr:uid="{00000000-0002-0000-0000-00001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 xr:uid="{00000000-0002-0000-0000-00001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 xr:uid="{00000000-0002-0000-0000-00001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 xr:uid="{00000000-0002-0000-0000-00001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 xr:uid="{00000000-0002-0000-0000-00001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 xr:uid="{00000000-0002-0000-0000-00001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 xr:uid="{00000000-0002-0000-0000-00001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 xr:uid="{00000000-0002-0000-0000-00001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 xr:uid="{00000000-0002-0000-0000-00001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 xr:uid="{00000000-0002-0000-0000-00001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 xr:uid="{00000000-0002-0000-0000-00001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 xr:uid="{00000000-0002-0000-0000-00001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 xr:uid="{00000000-0002-0000-0000-00001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 xr:uid="{00000000-0002-0000-0000-00001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 xr:uid="{00000000-0002-0000-0000-00001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 xr:uid="{00000000-0002-0000-0000-00002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 xr:uid="{00000000-0002-0000-0000-00002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 xr:uid="{00000000-0002-0000-0000-00002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 xr:uid="{00000000-0002-0000-0000-00002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 xr:uid="{00000000-0002-0000-0000-00002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 xr:uid="{00000000-0002-0000-0000-00002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 xr:uid="{00000000-0002-0000-0000-00002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 xr:uid="{00000000-0002-0000-0000-00002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 xr:uid="{00000000-0002-0000-0000-00002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 xr:uid="{00000000-0002-0000-0000-00002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 xr:uid="{00000000-0002-0000-0000-00002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 xr:uid="{00000000-0002-0000-0000-00002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 xr:uid="{00000000-0002-0000-0000-00002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 xr:uid="{00000000-0002-0000-0000-00002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 xr:uid="{00000000-0002-0000-0000-00002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 xr:uid="{00000000-0002-0000-0000-00002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 xr:uid="{00000000-0002-0000-0000-00003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 xr:uid="{00000000-0002-0000-0000-00003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 xr:uid="{00000000-0002-0000-0000-00003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 xr:uid="{00000000-0002-0000-0000-00003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 xr:uid="{00000000-0002-0000-0000-00003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 xr:uid="{00000000-0002-0000-0000-00003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 xr:uid="{00000000-0002-0000-0000-00003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 xr:uid="{00000000-0002-0000-0000-00003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 xr:uid="{00000000-0002-0000-0000-00003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 xr:uid="{00000000-0002-0000-0000-00003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 xr:uid="{00000000-0002-0000-0000-00003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 xr:uid="{00000000-0002-0000-0000-00003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 xr:uid="{00000000-0002-0000-0000-00003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 xr:uid="{00000000-0002-0000-0000-00003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 xr:uid="{00000000-0002-0000-0000-00003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 xr:uid="{00000000-0002-0000-0000-00003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 xr:uid="{00000000-0002-0000-0000-00004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 xr:uid="{00000000-0002-0000-0000-00004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 xr:uid="{00000000-0002-0000-0000-00004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 xr:uid="{00000000-0002-0000-0000-00004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 xr:uid="{00000000-0002-0000-0000-00004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 xr:uid="{00000000-0002-0000-0000-00004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 xr:uid="{00000000-0002-0000-0000-00004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 xr:uid="{00000000-0002-0000-0000-00004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 xr:uid="{00000000-0002-0000-0000-00004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 xr:uid="{00000000-0002-0000-0000-00004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 xr:uid="{00000000-0002-0000-0000-00004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 xr:uid="{00000000-0002-0000-0000-00004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 xr:uid="{00000000-0002-0000-0000-00004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 xr:uid="{00000000-0002-0000-0000-00004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 xr:uid="{00000000-0002-0000-0000-00004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 xr:uid="{00000000-0002-0000-0000-00004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 xr:uid="{00000000-0002-0000-0000-00005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 xr:uid="{00000000-0002-0000-0000-00005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 xr:uid="{00000000-0002-0000-0000-00005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 xr:uid="{00000000-0002-0000-0000-00005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 xr:uid="{00000000-0002-0000-0000-00005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 xr:uid="{00000000-0002-0000-0000-00005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 xr:uid="{00000000-0002-0000-0000-00005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 xr:uid="{00000000-0002-0000-0000-00005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 xr:uid="{00000000-0002-0000-0000-00005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 xr:uid="{00000000-0002-0000-0000-00005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 xr:uid="{00000000-0002-0000-0000-00005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 xr:uid="{00000000-0002-0000-0000-00005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 xr:uid="{00000000-0002-0000-0000-00005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 xr:uid="{00000000-0002-0000-0000-00005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 xr:uid="{00000000-0002-0000-0000-00005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 xr:uid="{00000000-0002-0000-0000-00005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 xr:uid="{00000000-0002-0000-0000-00006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 xr:uid="{00000000-0002-0000-0000-00006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 xr:uid="{00000000-0002-0000-0000-00006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 xr:uid="{00000000-0002-0000-0000-00006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 xr:uid="{00000000-0002-0000-0000-00006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 xr:uid="{00000000-0002-0000-0000-00006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 xr:uid="{00000000-0002-0000-0000-00006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 xr:uid="{00000000-0002-0000-0000-00006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 xr:uid="{00000000-0002-0000-0000-00006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 xr:uid="{00000000-0002-0000-0000-00006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 xr:uid="{00000000-0002-0000-0000-00006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 xr:uid="{00000000-0002-0000-0000-00006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 xr:uid="{00000000-0002-0000-0000-00006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 xr:uid="{00000000-0002-0000-0000-00006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 xr:uid="{00000000-0002-0000-0000-00006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 xr:uid="{00000000-0002-0000-0000-00006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 xr:uid="{00000000-0002-0000-0000-00007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 xr:uid="{00000000-0002-0000-0000-00007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 xr:uid="{00000000-0002-0000-0000-00007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 xr:uid="{00000000-0002-0000-0000-00007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 xr:uid="{00000000-0002-0000-0000-00007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 xr:uid="{00000000-0002-0000-0000-00007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 xr:uid="{00000000-0002-0000-0000-00007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 xr:uid="{00000000-0002-0000-0000-00007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 xr:uid="{00000000-0002-0000-0000-00007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 xr:uid="{00000000-0002-0000-0000-00007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 xr:uid="{00000000-0002-0000-0000-00007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 xr:uid="{00000000-0002-0000-0000-00007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 xr:uid="{00000000-0002-0000-0000-00007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 xr:uid="{00000000-0002-0000-0000-00007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 xr:uid="{00000000-0002-0000-0000-00007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 xr:uid="{00000000-0002-0000-0000-00007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 xr:uid="{00000000-0002-0000-0000-00008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 xr:uid="{00000000-0002-0000-0000-00008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 xr:uid="{00000000-0002-0000-0000-00008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 xr:uid="{00000000-0002-0000-0000-00008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 xr:uid="{00000000-0002-0000-0000-00008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 xr:uid="{00000000-0002-0000-0000-00008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 xr:uid="{00000000-0002-0000-0000-00008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 xr:uid="{00000000-0002-0000-0000-00008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 xr:uid="{00000000-0002-0000-0000-00008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 xr:uid="{00000000-0002-0000-0000-00008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 xr:uid="{00000000-0002-0000-0000-00008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 xr:uid="{00000000-0002-0000-0000-00008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 xr:uid="{00000000-0002-0000-0000-00008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 xr:uid="{00000000-0002-0000-0000-00008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 xr:uid="{00000000-0002-0000-0000-00008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 xr:uid="{00000000-0002-0000-0000-00008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 xr:uid="{00000000-0002-0000-0000-00009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 xr:uid="{00000000-0002-0000-0000-00009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 xr:uid="{00000000-0002-0000-0000-00009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 xr:uid="{00000000-0002-0000-0000-00009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 xr:uid="{00000000-0002-0000-0000-00009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 xr:uid="{00000000-0002-0000-0000-00009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 xr:uid="{00000000-0002-0000-0000-00009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 xr:uid="{00000000-0002-0000-0000-00009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 xr:uid="{00000000-0002-0000-0000-00009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 xr:uid="{00000000-0002-0000-0000-00009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 xr:uid="{00000000-0002-0000-0000-00009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 xr:uid="{00000000-0002-0000-0000-00009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 xr:uid="{00000000-0002-0000-0000-00009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 xr:uid="{00000000-0002-0000-0000-00009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 xr:uid="{00000000-0002-0000-0000-00009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 xr:uid="{00000000-0002-0000-0000-00009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 xr:uid="{00000000-0002-0000-0000-0000A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 xr:uid="{00000000-0002-0000-0000-0000A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 xr:uid="{00000000-0002-0000-0000-0000A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 xr:uid="{00000000-0002-0000-0000-0000A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 xr:uid="{00000000-0002-0000-0000-0000A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 xr:uid="{00000000-0002-0000-0000-0000A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 xr:uid="{00000000-0002-0000-0000-0000A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 xr:uid="{00000000-0002-0000-0000-0000A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 xr:uid="{00000000-0002-0000-0000-0000A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 xr:uid="{00000000-0002-0000-0000-0000A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 xr:uid="{00000000-0002-0000-0000-0000A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 xr:uid="{00000000-0002-0000-0000-0000A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 xr:uid="{00000000-0002-0000-0000-0000A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 xr:uid="{00000000-0002-0000-0000-0000A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 xr:uid="{00000000-0002-0000-0000-0000A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 xr:uid="{00000000-0002-0000-0000-0000A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 xr:uid="{00000000-0002-0000-0000-0000B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 xr:uid="{00000000-0002-0000-0000-0000B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 xr:uid="{00000000-0002-0000-0000-0000B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 xr:uid="{00000000-0002-0000-0000-0000B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 xr:uid="{00000000-0002-0000-0000-0000B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 xr:uid="{00000000-0002-0000-0000-0000B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 xr:uid="{00000000-0002-0000-0000-0000B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 xr:uid="{00000000-0002-0000-0000-0000B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 xr:uid="{00000000-0002-0000-0000-0000B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 xr:uid="{00000000-0002-0000-0000-0000B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 xr:uid="{00000000-0002-0000-0000-0000B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 xr:uid="{00000000-0002-0000-0000-0000B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 xr:uid="{00000000-0002-0000-0000-0000B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 xr:uid="{00000000-0002-0000-0000-0000B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 xr:uid="{00000000-0002-0000-0000-0000B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 xr:uid="{00000000-0002-0000-0000-0000B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 xr:uid="{00000000-0002-0000-0000-0000C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 xr:uid="{00000000-0002-0000-0000-0000C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 xr:uid="{00000000-0002-0000-0000-0000C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 xr:uid="{00000000-0002-0000-0000-0000C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 xr:uid="{00000000-0002-0000-0000-0000C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 xr:uid="{00000000-0002-0000-0000-0000C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 xr:uid="{00000000-0002-0000-0000-0000C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 xr:uid="{00000000-0002-0000-0000-0000C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 xr:uid="{00000000-0002-0000-0000-0000C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 xr:uid="{00000000-0002-0000-0000-0000C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 xr:uid="{00000000-0002-0000-0000-0000C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 xr:uid="{00000000-0002-0000-0000-0000C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 xr:uid="{00000000-0002-0000-0000-0000C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 xr:uid="{00000000-0002-0000-0000-0000C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 xr:uid="{00000000-0002-0000-0000-0000C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 xr:uid="{00000000-0002-0000-0000-0000C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 xr:uid="{00000000-0002-0000-0000-0000D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 xr:uid="{00000000-0002-0000-0000-0000D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 xr:uid="{00000000-0002-0000-0000-0000D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 xr:uid="{00000000-0002-0000-0000-0000D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 xr:uid="{00000000-0002-0000-0000-0000D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 xr:uid="{00000000-0002-0000-0000-0000D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 xr:uid="{00000000-0002-0000-0000-0000D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 xr:uid="{00000000-0002-0000-0000-0000D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 xr:uid="{00000000-0002-0000-0000-0000D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 xr:uid="{00000000-0002-0000-0000-0000D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 xr:uid="{00000000-0002-0000-0000-0000D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 xr:uid="{00000000-0002-0000-0000-0000D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 xr:uid="{00000000-0002-0000-0000-0000D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 xr:uid="{00000000-0002-0000-0000-0000D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 xr:uid="{00000000-0002-0000-0000-0000D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 xr:uid="{00000000-0002-0000-0000-0000D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 xr:uid="{00000000-0002-0000-0000-0000E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 xr:uid="{00000000-0002-0000-0000-0000E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 xr:uid="{00000000-0002-0000-0000-0000E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 xr:uid="{00000000-0002-0000-0000-0000E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 xr:uid="{00000000-0002-0000-0000-0000E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 xr:uid="{00000000-0002-0000-0000-0000E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 xr:uid="{00000000-0002-0000-0000-0000E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 xr:uid="{00000000-0002-0000-0000-0000E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 xr:uid="{00000000-0002-0000-0000-0000E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 xr:uid="{00000000-0002-0000-0000-0000E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 xr:uid="{00000000-0002-0000-0000-0000E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 xr:uid="{00000000-0002-0000-0000-0000E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 xr:uid="{00000000-0002-0000-0000-0000E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 xr:uid="{00000000-0002-0000-0000-0000E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 xr:uid="{00000000-0002-0000-0000-0000E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 xr:uid="{00000000-0002-0000-0000-0000E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 xr:uid="{00000000-0002-0000-0000-0000F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 xr:uid="{00000000-0002-0000-0000-0000F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 xr:uid="{00000000-0002-0000-0000-0000F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 xr:uid="{00000000-0002-0000-0000-0000F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 xr:uid="{00000000-0002-0000-0000-0000F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 xr:uid="{00000000-0002-0000-0000-0000F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 xr:uid="{00000000-0002-0000-0000-0000F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 xr:uid="{00000000-0002-0000-0000-0000F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 xr:uid="{00000000-0002-0000-0000-0000F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 xr:uid="{00000000-0002-0000-0000-0000F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 xr:uid="{00000000-0002-0000-0000-0000F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 xr:uid="{00000000-0002-0000-0000-0000F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 xr:uid="{00000000-0002-0000-0000-0000F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 xr:uid="{00000000-0002-0000-0000-0000F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 xr:uid="{00000000-0002-0000-0000-0000F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 xr:uid="{00000000-0002-0000-0000-0000F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 xr:uid="{00000000-0002-0000-0000-00000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 xr:uid="{00000000-0002-0000-0000-00000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 xr:uid="{00000000-0002-0000-0000-00000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 xr:uid="{00000000-0002-0000-0000-00000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 xr:uid="{00000000-0002-0000-0000-00000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 xr:uid="{00000000-0002-0000-0000-00000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 xr:uid="{00000000-0002-0000-0000-00000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 xr:uid="{00000000-0002-0000-0000-00000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 xr:uid="{00000000-0002-0000-0000-00000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 xr:uid="{00000000-0002-0000-0000-00000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 xr:uid="{00000000-0002-0000-0000-00000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 xr:uid="{00000000-0002-0000-0000-00000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 xr:uid="{00000000-0002-0000-0000-00000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 xr:uid="{00000000-0002-0000-0000-00000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 xr:uid="{00000000-0002-0000-0000-00000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 xr:uid="{00000000-0002-0000-0000-00000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 xr:uid="{00000000-0002-0000-0000-00001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 xr:uid="{00000000-0002-0000-0000-00001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 xr:uid="{00000000-0002-0000-0000-00001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 xr:uid="{00000000-0002-0000-0000-00001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 xr:uid="{00000000-0002-0000-0000-00001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 xr:uid="{00000000-0002-0000-0000-00001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 xr:uid="{00000000-0002-0000-0000-00001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 xr:uid="{00000000-0002-0000-0000-00001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 xr:uid="{00000000-0002-0000-0000-00001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 xr:uid="{00000000-0002-0000-0000-00001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 xr:uid="{00000000-0002-0000-0000-00001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 xr:uid="{00000000-0002-0000-0000-00001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 xr:uid="{00000000-0002-0000-0000-00001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 xr:uid="{00000000-0002-0000-0000-00001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 xr:uid="{00000000-0002-0000-0000-00001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 xr:uid="{00000000-0002-0000-0000-00001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 xr:uid="{00000000-0002-0000-0000-00002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 xr:uid="{00000000-0002-0000-0000-00002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 xr:uid="{00000000-0002-0000-0000-00002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 xr:uid="{00000000-0002-0000-0000-00002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 xr:uid="{00000000-0002-0000-0000-00002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 xr:uid="{00000000-0002-0000-0000-00002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 xr:uid="{00000000-0002-0000-0000-00002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 xr:uid="{00000000-0002-0000-0000-00002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 xr:uid="{00000000-0002-0000-0000-00002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 xr:uid="{00000000-0002-0000-0000-00002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 xr:uid="{00000000-0002-0000-0000-00002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 xr:uid="{00000000-0002-0000-0000-00002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 xr:uid="{00000000-0002-0000-0000-00002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 xr:uid="{00000000-0002-0000-0000-00002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 xr:uid="{00000000-0002-0000-0000-00002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 xr:uid="{00000000-0002-0000-0000-00002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 xr:uid="{00000000-0002-0000-0000-00003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 xr:uid="{00000000-0002-0000-0000-00003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 xr:uid="{00000000-0002-0000-0000-00003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 xr:uid="{00000000-0002-0000-0000-00003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 xr:uid="{00000000-0002-0000-0000-00003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 xr:uid="{00000000-0002-0000-0000-00003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 xr:uid="{00000000-0002-0000-0000-00003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 xr:uid="{00000000-0002-0000-0000-00003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 xr:uid="{00000000-0002-0000-0000-00003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 xr:uid="{00000000-0002-0000-0000-00003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 xr:uid="{00000000-0002-0000-0000-00003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 xr:uid="{00000000-0002-0000-0000-00003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 xr:uid="{00000000-0002-0000-0000-00003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 xr:uid="{00000000-0002-0000-0000-00003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 xr:uid="{00000000-0002-0000-0000-00003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 xr:uid="{00000000-0002-0000-0000-00003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 xr:uid="{00000000-0002-0000-0000-00004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 xr:uid="{00000000-0002-0000-0000-00004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 xr:uid="{00000000-0002-0000-0000-00004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 xr:uid="{00000000-0002-0000-0000-00004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 xr:uid="{00000000-0002-0000-0000-00004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 xr:uid="{00000000-0002-0000-0000-00004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 xr:uid="{00000000-0002-0000-0000-00004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 xr:uid="{00000000-0002-0000-0000-00004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 xr:uid="{00000000-0002-0000-0000-00004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 xr:uid="{00000000-0002-0000-0000-00004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 xr:uid="{00000000-0002-0000-0000-00004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 xr:uid="{00000000-0002-0000-0000-00004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 xr:uid="{00000000-0002-0000-0000-00004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 xr:uid="{00000000-0002-0000-0000-00004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 xr:uid="{00000000-0002-0000-0000-00004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 xr:uid="{00000000-0002-0000-0000-00004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 xr:uid="{00000000-0002-0000-0000-00005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 xr:uid="{00000000-0002-0000-0000-00005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 xr:uid="{00000000-0002-0000-0000-00005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 xr:uid="{00000000-0002-0000-0000-00005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 xr:uid="{00000000-0002-0000-0000-00005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 xr:uid="{00000000-0002-0000-0000-00005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 xr:uid="{00000000-0002-0000-0000-00005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 xr:uid="{00000000-0002-0000-0000-00005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 xr:uid="{00000000-0002-0000-0000-00005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 xr:uid="{00000000-0002-0000-0000-00005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 xr:uid="{00000000-0002-0000-0000-00005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 xr:uid="{00000000-0002-0000-0000-00005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 xr:uid="{00000000-0002-0000-0000-00005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 xr:uid="{00000000-0002-0000-0000-00005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 xr:uid="{00000000-0002-0000-0000-00005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 xr:uid="{00000000-0002-0000-0000-00005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 xr:uid="{00000000-0002-0000-0000-00006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 xr:uid="{00000000-0002-0000-0000-00006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 xr:uid="{00000000-0002-0000-0000-00006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 xr:uid="{00000000-0002-0000-0000-00006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 xr:uid="{00000000-0002-0000-0000-00006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 xr:uid="{00000000-0002-0000-0000-00006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 xr:uid="{00000000-0002-0000-0000-00006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 xr:uid="{00000000-0002-0000-0000-00006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 xr:uid="{00000000-0002-0000-0000-00006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 xr:uid="{00000000-0002-0000-0000-00006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 xr:uid="{00000000-0002-0000-0000-00006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 xr:uid="{00000000-0002-0000-0000-00006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 xr:uid="{00000000-0002-0000-0000-00006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 xr:uid="{00000000-0002-0000-0000-00006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 xr:uid="{00000000-0002-0000-0000-00006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 xr:uid="{00000000-0002-0000-0000-00006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 xr:uid="{00000000-0002-0000-0000-00007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 xr:uid="{00000000-0002-0000-0000-00007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 xr:uid="{00000000-0002-0000-0000-00007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 xr:uid="{00000000-0002-0000-0000-00007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 xr:uid="{00000000-0002-0000-0000-00007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 xr:uid="{00000000-0002-0000-0000-00007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 xr:uid="{00000000-0002-0000-0000-00007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 xr:uid="{00000000-0002-0000-0000-00007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 xr:uid="{00000000-0002-0000-0000-00007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 xr:uid="{00000000-0002-0000-0000-00007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 xr:uid="{00000000-0002-0000-0000-00007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 xr:uid="{00000000-0002-0000-0000-00007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 xr:uid="{00000000-0002-0000-0000-00007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 xr:uid="{00000000-0002-0000-0000-00007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 xr:uid="{00000000-0002-0000-0000-00007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 xr:uid="{00000000-0002-0000-0000-00007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 xr:uid="{00000000-0002-0000-0000-00008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 xr:uid="{00000000-0002-0000-0000-00008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 xr:uid="{00000000-0002-0000-0000-00008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 xr:uid="{00000000-0002-0000-0000-00008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 xr:uid="{00000000-0002-0000-0000-00008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 xr:uid="{00000000-0002-0000-0000-00008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 xr:uid="{00000000-0002-0000-0000-00008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 xr:uid="{00000000-0002-0000-0000-00008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 xr:uid="{00000000-0002-0000-0000-00008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 xr:uid="{00000000-0002-0000-0000-00008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 xr:uid="{00000000-0002-0000-0000-00008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 xr:uid="{00000000-0002-0000-0000-00008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 xr:uid="{00000000-0002-0000-0000-00008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 xr:uid="{00000000-0002-0000-0000-00008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 xr:uid="{00000000-0002-0000-0000-00008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 xr:uid="{00000000-0002-0000-0000-00008F010000}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 xr:uid="{00000000-0002-0000-0000-000090010000}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 xr:uid="{00000000-0002-0000-0000-0000D8040000}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K72"/>
  <sheetViews>
    <sheetView workbookViewId="0">
      <pane xSplit="3" ySplit="10" topLeftCell="F11" activePane="bottomRight" state="frozen"/>
      <selection pane="topRight"/>
      <selection pane="bottomLeft"/>
      <selection pane="bottomRight" activeCell="R11" sqref="R11:R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8.85546875" customWidth="1"/>
    <col min="18" max="18" width="8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828</v>
      </c>
      <c r="B1" s="20"/>
      <c r="C1" s="57" t="s">
        <v>0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828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185</v>
      </c>
      <c r="C7" s="18"/>
      <c r="D7" s="18"/>
      <c r="E7" s="58" t="s">
        <v>13</v>
      </c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5" t="s">
        <v>14</v>
      </c>
      <c r="B8" s="56" t="s">
        <v>15</v>
      </c>
      <c r="C8" s="55" t="s">
        <v>16</v>
      </c>
      <c r="D8" s="18"/>
      <c r="E8" s="66" t="s">
        <v>17</v>
      </c>
      <c r="F8" s="67"/>
      <c r="G8" s="67"/>
      <c r="H8" s="67"/>
      <c r="I8" s="67"/>
      <c r="J8" s="68"/>
      <c r="K8" s="63" t="s">
        <v>18</v>
      </c>
      <c r="L8" s="64"/>
      <c r="M8" s="64"/>
      <c r="N8" s="64"/>
      <c r="O8" s="64"/>
      <c r="P8" s="65"/>
      <c r="Q8" s="45" t="s">
        <v>19</v>
      </c>
      <c r="R8" s="45"/>
      <c r="S8" s="18"/>
      <c r="T8" s="44" t="s">
        <v>20</v>
      </c>
      <c r="U8" s="44"/>
      <c r="V8" s="44"/>
      <c r="W8" s="44"/>
      <c r="X8" s="44"/>
      <c r="Y8" s="44"/>
      <c r="Z8" s="44"/>
      <c r="AA8" s="44"/>
      <c r="AB8" s="44"/>
      <c r="AC8" s="44"/>
      <c r="AD8" s="44"/>
      <c r="AE8" s="34"/>
      <c r="AF8" s="49" t="s">
        <v>21</v>
      </c>
      <c r="AG8" s="49"/>
      <c r="AH8" s="49"/>
      <c r="AI8" s="49"/>
      <c r="AJ8" s="49"/>
      <c r="AK8" s="49"/>
      <c r="AL8" s="49"/>
      <c r="AM8" s="49"/>
      <c r="AN8" s="49"/>
      <c r="AO8" s="49"/>
      <c r="AP8" s="34"/>
      <c r="AQ8" s="51" t="s">
        <v>19</v>
      </c>
      <c r="AR8" s="51"/>
      <c r="AS8" s="51"/>
      <c r="AT8" s="51"/>
      <c r="AU8" s="51"/>
      <c r="AV8" s="51"/>
      <c r="AW8" s="51"/>
      <c r="AX8" s="51"/>
      <c r="AY8" s="51"/>
      <c r="AZ8" s="51"/>
      <c r="BA8" s="5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5"/>
      <c r="B9" s="56"/>
      <c r="C9" s="55"/>
      <c r="D9" s="18"/>
      <c r="E9" s="44" t="s">
        <v>23</v>
      </c>
      <c r="F9" s="44"/>
      <c r="G9" s="69" t="s">
        <v>24</v>
      </c>
      <c r="H9" s="70"/>
      <c r="I9" s="70"/>
      <c r="J9" s="71"/>
      <c r="K9" s="59" t="s">
        <v>23</v>
      </c>
      <c r="L9" s="60"/>
      <c r="M9" s="72" t="s">
        <v>24</v>
      </c>
      <c r="N9" s="73"/>
      <c r="O9" s="73"/>
      <c r="P9" s="74"/>
      <c r="Q9" s="61" t="s">
        <v>23</v>
      </c>
      <c r="R9" s="61" t="s">
        <v>24</v>
      </c>
      <c r="S9" s="18"/>
      <c r="T9" s="46" t="s">
        <v>25</v>
      </c>
      <c r="U9" s="46" t="s">
        <v>26</v>
      </c>
      <c r="V9" s="46" t="s">
        <v>27</v>
      </c>
      <c r="W9" s="46" t="s">
        <v>28</v>
      </c>
      <c r="X9" s="46" t="s">
        <v>29</v>
      </c>
      <c r="Y9" s="46" t="s">
        <v>30</v>
      </c>
      <c r="Z9" s="46" t="s">
        <v>31</v>
      </c>
      <c r="AA9" s="46" t="s">
        <v>32</v>
      </c>
      <c r="AB9" s="46" t="s">
        <v>33</v>
      </c>
      <c r="AC9" s="46" t="s">
        <v>34</v>
      </c>
      <c r="AD9" s="43" t="s">
        <v>35</v>
      </c>
      <c r="AE9" s="34"/>
      <c r="AF9" s="53" t="s">
        <v>36</v>
      </c>
      <c r="AG9" s="53" t="s">
        <v>37</v>
      </c>
      <c r="AH9" s="53" t="s">
        <v>38</v>
      </c>
      <c r="AI9" s="53" t="s">
        <v>39</v>
      </c>
      <c r="AJ9" s="53" t="s">
        <v>40</v>
      </c>
      <c r="AK9" s="53" t="s">
        <v>41</v>
      </c>
      <c r="AL9" s="53" t="s">
        <v>42</v>
      </c>
      <c r="AM9" s="53" t="s">
        <v>43</v>
      </c>
      <c r="AN9" s="53" t="s">
        <v>44</v>
      </c>
      <c r="AO9" s="53" t="s">
        <v>45</v>
      </c>
      <c r="AP9" s="34"/>
      <c r="AQ9" s="50" t="s">
        <v>46</v>
      </c>
      <c r="AR9" s="50"/>
      <c r="AS9" s="50" t="s">
        <v>47</v>
      </c>
      <c r="AT9" s="50"/>
      <c r="AU9" s="50" t="s">
        <v>48</v>
      </c>
      <c r="AV9" s="50"/>
      <c r="AW9" s="50"/>
      <c r="AX9" s="50" t="s">
        <v>49</v>
      </c>
      <c r="AY9" s="50"/>
      <c r="AZ9" s="50"/>
      <c r="BA9" s="5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5"/>
      <c r="B10" s="56"/>
      <c r="C10" s="55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2"/>
      <c r="R10" s="62"/>
      <c r="S10" s="18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3"/>
      <c r="AE10" s="3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102950</v>
      </c>
      <c r="C11" s="19" t="s">
        <v>116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4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menerapkan hukum-hukum dasar kimia  untuk menyelesaikan perhitungan kimia.</v>
      </c>
      <c r="K11" s="28">
        <f t="shared" ref="K11:K50" si="5">IF((COUNTA(AF11:AO11)&gt;0),AVERAGE(AF11:AO11),"")</f>
        <v>88.149999999999991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88.149999999999991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4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menganalisis data hasil percobaan menggunakan hukum-hukum dasar kimia kuantitatif.</v>
      </c>
      <c r="Q11" s="39" t="s">
        <v>8</v>
      </c>
      <c r="R11" s="39" t="s">
        <v>8</v>
      </c>
      <c r="S11" s="18"/>
      <c r="T11" s="1">
        <v>90</v>
      </c>
      <c r="U11" s="1">
        <v>80</v>
      </c>
      <c r="V11" s="1">
        <v>88.51</v>
      </c>
      <c r="W11" s="42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90</v>
      </c>
      <c r="AH11" s="1">
        <v>89.45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7" t="s">
        <v>56</v>
      </c>
      <c r="FD11" s="77"/>
      <c r="FE11" s="77"/>
      <c r="FG11" s="75" t="s">
        <v>57</v>
      </c>
      <c r="FH11" s="75"/>
      <c r="FI11" s="75"/>
    </row>
    <row r="12" spans="1:167" x14ac:dyDescent="0.25">
      <c r="A12" s="19">
        <v>2</v>
      </c>
      <c r="B12" s="19">
        <v>102965</v>
      </c>
      <c r="C12" s="19" t="s">
        <v>117</v>
      </c>
      <c r="D12" s="18"/>
      <c r="E12" s="28">
        <f t="shared" si="0"/>
        <v>92</v>
      </c>
      <c r="F12" s="28" t="str">
        <f t="shared" si="1"/>
        <v>A</v>
      </c>
      <c r="G12" s="28">
        <f t="shared" si="2"/>
        <v>92</v>
      </c>
      <c r="H12" s="28" t="str">
        <f t="shared" si="3"/>
        <v>A</v>
      </c>
      <c r="I12" s="36">
        <v>4</v>
      </c>
      <c r="J12" s="28" t="str">
        <f t="shared" si="4"/>
        <v>Memiliki kemampuan menerapkan hukum-hukum dasar kimia  untuk menyelesaikan perhitungan kimia.</v>
      </c>
      <c r="K12" s="28">
        <f t="shared" si="5"/>
        <v>94.333333333333329</v>
      </c>
      <c r="L12" s="28" t="str">
        <f t="shared" si="6"/>
        <v>A</v>
      </c>
      <c r="M12" s="28">
        <f t="shared" si="7"/>
        <v>94.333333333333329</v>
      </c>
      <c r="N12" s="28" t="str">
        <f t="shared" si="8"/>
        <v>A</v>
      </c>
      <c r="O12" s="36">
        <v>4</v>
      </c>
      <c r="P12" s="28" t="str">
        <f t="shared" si="9"/>
        <v>Sangat terampil menganalisis data hasil percobaan menggunakan hukum-hukum dasar kimia kuantitatif.</v>
      </c>
      <c r="Q12" s="39" t="s">
        <v>8</v>
      </c>
      <c r="R12" s="39" t="s">
        <v>8</v>
      </c>
      <c r="S12" s="18"/>
      <c r="T12" s="1">
        <v>90</v>
      </c>
      <c r="U12" s="1">
        <v>90</v>
      </c>
      <c r="V12" s="1">
        <v>95</v>
      </c>
      <c r="W12" s="42"/>
      <c r="X12" s="1"/>
      <c r="Y12" s="1"/>
      <c r="Z12" s="1"/>
      <c r="AA12" s="1"/>
      <c r="AB12" s="1"/>
      <c r="AC12" s="1"/>
      <c r="AD12" s="1"/>
      <c r="AE12" s="18"/>
      <c r="AF12" s="1">
        <v>93</v>
      </c>
      <c r="AG12" s="1">
        <v>95</v>
      </c>
      <c r="AH12" s="1">
        <v>95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102979</v>
      </c>
      <c r="C13" s="19" t="s">
        <v>118</v>
      </c>
      <c r="D13" s="18"/>
      <c r="E13" s="28">
        <f t="shared" si="0"/>
        <v>78</v>
      </c>
      <c r="F13" s="28" t="str">
        <f t="shared" si="1"/>
        <v>B</v>
      </c>
      <c r="G13" s="28">
        <f t="shared" si="2"/>
        <v>78</v>
      </c>
      <c r="H13" s="28" t="str">
        <f t="shared" si="3"/>
        <v>B</v>
      </c>
      <c r="I13" s="36">
        <v>2</v>
      </c>
      <c r="J13" s="28" t="str">
        <f t="shared" si="4"/>
        <v xml:space="preserve">Memiliki kemampuan mengidentifikasi reaksi reduksi dan oksidasi menggunakan konsep bilangan oksidasi unsur. </v>
      </c>
      <c r="K13" s="28">
        <f t="shared" si="5"/>
        <v>82.63666666666667</v>
      </c>
      <c r="L13" s="28" t="str">
        <f t="shared" si="6"/>
        <v>B</v>
      </c>
      <c r="M13" s="28">
        <f t="shared" si="7"/>
        <v>82.63666666666667</v>
      </c>
      <c r="N13" s="28" t="str">
        <f t="shared" si="8"/>
        <v>B</v>
      </c>
      <c r="O13" s="36">
        <v>2</v>
      </c>
      <c r="P13" s="28" t="str">
        <f t="shared" si="9"/>
        <v>Sangat terampil menganalisis beberapa reaksi berdasarkan perubahan bilangan oksidasi yang diperoleh dari data hasil percobaan.</v>
      </c>
      <c r="Q13" s="39" t="s">
        <v>9</v>
      </c>
      <c r="R13" s="39" t="s">
        <v>9</v>
      </c>
      <c r="S13" s="18"/>
      <c r="T13" s="1">
        <v>75</v>
      </c>
      <c r="U13" s="1">
        <v>75.5</v>
      </c>
      <c r="V13" s="1">
        <v>82.62</v>
      </c>
      <c r="W13" s="42"/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85</v>
      </c>
      <c r="AH13" s="1">
        <v>82.91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6">
        <v>1</v>
      </c>
      <c r="FH13" s="78" t="s">
        <v>196</v>
      </c>
      <c r="FI13" s="78" t="s">
        <v>191</v>
      </c>
      <c r="FJ13" s="79">
        <v>41061</v>
      </c>
      <c r="FK13" s="79">
        <v>41071</v>
      </c>
    </row>
    <row r="14" spans="1:167" x14ac:dyDescent="0.25">
      <c r="A14" s="19">
        <v>4</v>
      </c>
      <c r="B14" s="19">
        <v>102994</v>
      </c>
      <c r="C14" s="19" t="s">
        <v>119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2</v>
      </c>
      <c r="J14" s="28" t="str">
        <f t="shared" si="4"/>
        <v xml:space="preserve">Memiliki kemampuan mengidentifikasi reaksi reduksi dan oksidasi menggunakan konsep bilangan oksidasi unsur. </v>
      </c>
      <c r="K14" s="28">
        <f t="shared" si="5"/>
        <v>86.876666666666665</v>
      </c>
      <c r="L14" s="28" t="str">
        <f t="shared" si="6"/>
        <v>A</v>
      </c>
      <c r="M14" s="28">
        <f t="shared" si="7"/>
        <v>86.876666666666665</v>
      </c>
      <c r="N14" s="28" t="str">
        <f t="shared" si="8"/>
        <v>A</v>
      </c>
      <c r="O14" s="36">
        <v>3</v>
      </c>
      <c r="P14" s="28" t="str">
        <f t="shared" si="9"/>
        <v>Sangat terampil menentukan letak suatu unsur dalam tabel periodik.</v>
      </c>
      <c r="Q14" s="39" t="s">
        <v>9</v>
      </c>
      <c r="R14" s="39" t="s">
        <v>9</v>
      </c>
      <c r="S14" s="18"/>
      <c r="T14" s="1">
        <v>80</v>
      </c>
      <c r="U14" s="1">
        <v>84.5</v>
      </c>
      <c r="V14" s="1">
        <v>83.27</v>
      </c>
      <c r="W14" s="42"/>
      <c r="X14" s="1"/>
      <c r="Y14" s="1"/>
      <c r="Z14" s="1"/>
      <c r="AA14" s="1"/>
      <c r="AB14" s="1"/>
      <c r="AC14" s="1"/>
      <c r="AD14" s="1"/>
      <c r="AE14" s="18"/>
      <c r="AF14" s="1">
        <v>87</v>
      </c>
      <c r="AG14" s="1">
        <v>90</v>
      </c>
      <c r="AH14" s="1">
        <v>83.63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6"/>
      <c r="FH14" s="78"/>
      <c r="FI14" s="78"/>
      <c r="FJ14" s="79"/>
      <c r="FK14" s="79"/>
    </row>
    <row r="15" spans="1:167" x14ac:dyDescent="0.25">
      <c r="A15" s="19">
        <v>5</v>
      </c>
      <c r="B15" s="19">
        <v>103009</v>
      </c>
      <c r="C15" s="19" t="s">
        <v>120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2</v>
      </c>
      <c r="J15" s="28" t="str">
        <f t="shared" si="4"/>
        <v xml:space="preserve">Memiliki kemampuan mengidentifikasi reaksi reduksi dan oksidasi menggunakan konsep bilangan oksidasi unsur. </v>
      </c>
      <c r="K15" s="28">
        <f t="shared" si="5"/>
        <v>88.303333333333327</v>
      </c>
      <c r="L15" s="28" t="str">
        <f t="shared" si="6"/>
        <v>A</v>
      </c>
      <c r="M15" s="28">
        <f t="shared" si="7"/>
        <v>88.303333333333327</v>
      </c>
      <c r="N15" s="28" t="str">
        <f t="shared" si="8"/>
        <v>A</v>
      </c>
      <c r="O15" s="36">
        <v>4</v>
      </c>
      <c r="P15" s="28" t="str">
        <f t="shared" si="9"/>
        <v>Sangat terampil menganalisis data hasil percobaan menggunakan hukum-hukum dasar kimia kuantitatif.</v>
      </c>
      <c r="Q15" s="39" t="s">
        <v>9</v>
      </c>
      <c r="R15" s="39" t="s">
        <v>9</v>
      </c>
      <c r="S15" s="18"/>
      <c r="T15" s="1">
        <v>90</v>
      </c>
      <c r="U15" s="1">
        <v>74.5</v>
      </c>
      <c r="V15" s="1">
        <v>82.62</v>
      </c>
      <c r="W15" s="42"/>
      <c r="X15" s="1"/>
      <c r="Y15" s="1"/>
      <c r="Z15" s="1"/>
      <c r="AA15" s="1"/>
      <c r="AB15" s="1"/>
      <c r="AC15" s="1"/>
      <c r="AD15" s="1"/>
      <c r="AE15" s="18"/>
      <c r="AF15" s="1">
        <v>89</v>
      </c>
      <c r="AG15" s="1">
        <v>93</v>
      </c>
      <c r="AH15" s="1">
        <v>82.91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6">
        <v>2</v>
      </c>
      <c r="FH15" s="78" t="s">
        <v>192</v>
      </c>
      <c r="FI15" s="78" t="s">
        <v>195</v>
      </c>
      <c r="FJ15" s="79">
        <v>41062</v>
      </c>
      <c r="FK15" s="79">
        <v>41072</v>
      </c>
    </row>
    <row r="16" spans="1:167" x14ac:dyDescent="0.25">
      <c r="A16" s="19">
        <v>6</v>
      </c>
      <c r="B16" s="19">
        <v>103023</v>
      </c>
      <c r="C16" s="19" t="s">
        <v>121</v>
      </c>
      <c r="D16" s="18"/>
      <c r="E16" s="28">
        <f t="shared" si="0"/>
        <v>92</v>
      </c>
      <c r="F16" s="28" t="str">
        <f t="shared" si="1"/>
        <v>A</v>
      </c>
      <c r="G16" s="28">
        <f t="shared" si="2"/>
        <v>92</v>
      </c>
      <c r="H16" s="28" t="str">
        <f t="shared" si="3"/>
        <v>A</v>
      </c>
      <c r="I16" s="36">
        <v>4</v>
      </c>
      <c r="J16" s="28" t="str">
        <f t="shared" si="4"/>
        <v>Memiliki kemampuan menerapkan hukum-hukum dasar kimia  untuk menyelesaikan perhitungan kimia.</v>
      </c>
      <c r="K16" s="28">
        <f t="shared" si="5"/>
        <v>93.393333333333331</v>
      </c>
      <c r="L16" s="28" t="str">
        <f t="shared" si="6"/>
        <v>A</v>
      </c>
      <c r="M16" s="28">
        <f t="shared" si="7"/>
        <v>93.393333333333331</v>
      </c>
      <c r="N16" s="28" t="str">
        <f t="shared" si="8"/>
        <v>A</v>
      </c>
      <c r="O16" s="36">
        <v>4</v>
      </c>
      <c r="P16" s="28" t="str">
        <f t="shared" si="9"/>
        <v>Sangat terampil menganalisis data hasil percobaan menggunakan hukum-hukum dasar kimia kuantitatif.</v>
      </c>
      <c r="Q16" s="39" t="s">
        <v>8</v>
      </c>
      <c r="R16" s="39" t="s">
        <v>8</v>
      </c>
      <c r="S16" s="18"/>
      <c r="T16" s="1">
        <v>90</v>
      </c>
      <c r="U16" s="1">
        <v>90.5</v>
      </c>
      <c r="V16" s="1">
        <v>96.36</v>
      </c>
      <c r="W16" s="42"/>
      <c r="X16" s="1"/>
      <c r="Y16" s="1"/>
      <c r="Z16" s="1"/>
      <c r="AA16" s="1"/>
      <c r="AB16" s="1"/>
      <c r="AC16" s="1"/>
      <c r="AD16" s="1"/>
      <c r="AE16" s="18"/>
      <c r="AF16" s="1">
        <v>89</v>
      </c>
      <c r="AG16" s="1">
        <v>93</v>
      </c>
      <c r="AH16" s="1">
        <v>98.18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6"/>
      <c r="FH16" s="78"/>
      <c r="FI16" s="78"/>
      <c r="FJ16" s="79"/>
      <c r="FK16" s="79"/>
    </row>
    <row r="17" spans="1:167" x14ac:dyDescent="0.25">
      <c r="A17" s="19">
        <v>7</v>
      </c>
      <c r="B17" s="19">
        <v>103037</v>
      </c>
      <c r="C17" s="19" t="s">
        <v>122</v>
      </c>
      <c r="D17" s="18"/>
      <c r="E17" s="28">
        <f t="shared" si="0"/>
        <v>79</v>
      </c>
      <c r="F17" s="28" t="str">
        <f t="shared" si="1"/>
        <v>B</v>
      </c>
      <c r="G17" s="28">
        <f t="shared" si="2"/>
        <v>79</v>
      </c>
      <c r="H17" s="28" t="str">
        <f t="shared" si="3"/>
        <v>B</v>
      </c>
      <c r="I17" s="36">
        <v>1</v>
      </c>
      <c r="J17" s="28" t="str">
        <f t="shared" si="4"/>
        <v>Memiliki kemampuan menganalisis sifat larutan berdasarkan daya hantar listriknya.</v>
      </c>
      <c r="K17" s="28">
        <f t="shared" si="5"/>
        <v>88.333333333333329</v>
      </c>
      <c r="L17" s="28" t="str">
        <f t="shared" si="6"/>
        <v>A</v>
      </c>
      <c r="M17" s="28">
        <f t="shared" si="7"/>
        <v>88.333333333333329</v>
      </c>
      <c r="N17" s="28" t="str">
        <f t="shared" si="8"/>
        <v>A</v>
      </c>
      <c r="O17" s="36">
        <v>4</v>
      </c>
      <c r="P17" s="28" t="str">
        <f t="shared" si="9"/>
        <v>Sangat terampil menganalisis data hasil percobaan menggunakan hukum-hukum dasar kimia kuantitatif.</v>
      </c>
      <c r="Q17" s="39" t="s">
        <v>9</v>
      </c>
      <c r="R17" s="39" t="s">
        <v>9</v>
      </c>
      <c r="S17" s="18"/>
      <c r="T17" s="1">
        <v>75</v>
      </c>
      <c r="U17" s="1">
        <v>74.5</v>
      </c>
      <c r="V17" s="1">
        <v>87.2</v>
      </c>
      <c r="W17" s="42"/>
      <c r="X17" s="1"/>
      <c r="Y17" s="1"/>
      <c r="Z17" s="1"/>
      <c r="AA17" s="1"/>
      <c r="AB17" s="1"/>
      <c r="AC17" s="1"/>
      <c r="AD17" s="1"/>
      <c r="AE17" s="18"/>
      <c r="AF17" s="1">
        <v>87</v>
      </c>
      <c r="AG17" s="1">
        <v>90</v>
      </c>
      <c r="AH17" s="1">
        <v>88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6">
        <v>3</v>
      </c>
      <c r="FH17" s="78" t="s">
        <v>189</v>
      </c>
      <c r="FI17" s="78" t="s">
        <v>190</v>
      </c>
      <c r="FJ17" s="79">
        <v>41063</v>
      </c>
      <c r="FK17" s="79">
        <v>41073</v>
      </c>
    </row>
    <row r="18" spans="1:167" x14ac:dyDescent="0.25">
      <c r="A18" s="19">
        <v>8</v>
      </c>
      <c r="B18" s="19">
        <v>103051</v>
      </c>
      <c r="C18" s="19" t="s">
        <v>123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3</v>
      </c>
      <c r="J18" s="28" t="str">
        <f t="shared" si="4"/>
        <v>Memiliki kemampuan menganalisis kemiripan sifat unsur dalam golongan dan keperiodikannya.</v>
      </c>
      <c r="K18" s="28">
        <f t="shared" si="5"/>
        <v>86.516666666666666</v>
      </c>
      <c r="L18" s="28" t="str">
        <f t="shared" si="6"/>
        <v>A</v>
      </c>
      <c r="M18" s="28">
        <f t="shared" si="7"/>
        <v>86.516666666666666</v>
      </c>
      <c r="N18" s="28" t="str">
        <f t="shared" si="8"/>
        <v>A</v>
      </c>
      <c r="O18" s="36">
        <v>3</v>
      </c>
      <c r="P18" s="28" t="str">
        <f t="shared" si="9"/>
        <v>Sangat terampil menentukan letak suatu unsur dalam tabel periodik.</v>
      </c>
      <c r="Q18" s="39" t="s">
        <v>9</v>
      </c>
      <c r="R18" s="39" t="s">
        <v>9</v>
      </c>
      <c r="S18" s="18"/>
      <c r="T18" s="1">
        <v>90</v>
      </c>
      <c r="U18" s="1">
        <v>81</v>
      </c>
      <c r="V18" s="1">
        <v>82.29</v>
      </c>
      <c r="W18" s="42"/>
      <c r="X18" s="1"/>
      <c r="Y18" s="1"/>
      <c r="Z18" s="1"/>
      <c r="AA18" s="1"/>
      <c r="AB18" s="1"/>
      <c r="AC18" s="1"/>
      <c r="AD18" s="1"/>
      <c r="AE18" s="18"/>
      <c r="AF18" s="1">
        <v>87</v>
      </c>
      <c r="AG18" s="1">
        <v>90</v>
      </c>
      <c r="AH18" s="1">
        <v>82.55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6"/>
      <c r="FH18" s="78"/>
      <c r="FI18" s="78"/>
      <c r="FJ18" s="79"/>
      <c r="FK18" s="79"/>
    </row>
    <row r="19" spans="1:167" x14ac:dyDescent="0.25">
      <c r="A19" s="19">
        <v>9</v>
      </c>
      <c r="B19" s="19">
        <v>103065</v>
      </c>
      <c r="C19" s="19" t="s">
        <v>124</v>
      </c>
      <c r="D19" s="18"/>
      <c r="E19" s="28">
        <f t="shared" si="0"/>
        <v>91</v>
      </c>
      <c r="F19" s="28" t="str">
        <f t="shared" si="1"/>
        <v>A</v>
      </c>
      <c r="G19" s="28">
        <f t="shared" si="2"/>
        <v>91</v>
      </c>
      <c r="H19" s="28" t="str">
        <f t="shared" si="3"/>
        <v>A</v>
      </c>
      <c r="I19" s="36">
        <v>4</v>
      </c>
      <c r="J19" s="28" t="str">
        <f t="shared" si="4"/>
        <v>Memiliki kemampuan menerapkan hukum-hukum dasar kimia  untuk menyelesaikan perhitungan kimia.</v>
      </c>
      <c r="K19" s="28">
        <f t="shared" si="5"/>
        <v>90.94</v>
      </c>
      <c r="L19" s="28" t="str">
        <f t="shared" si="6"/>
        <v>A</v>
      </c>
      <c r="M19" s="28">
        <f t="shared" si="7"/>
        <v>90.94</v>
      </c>
      <c r="N19" s="28" t="str">
        <f t="shared" si="8"/>
        <v>A</v>
      </c>
      <c r="O19" s="36">
        <v>4</v>
      </c>
      <c r="P19" s="28" t="str">
        <f t="shared" si="9"/>
        <v>Sangat terampil menganalisis data hasil percobaan menggunakan hukum-hukum dasar kimia kuantitatif.</v>
      </c>
      <c r="Q19" s="39" t="s">
        <v>8</v>
      </c>
      <c r="R19" s="39" t="s">
        <v>8</v>
      </c>
      <c r="S19" s="18"/>
      <c r="T19" s="1">
        <v>90</v>
      </c>
      <c r="U19" s="1">
        <v>93.5</v>
      </c>
      <c r="V19" s="1">
        <v>88.84</v>
      </c>
      <c r="W19" s="42"/>
      <c r="X19" s="1"/>
      <c r="Y19" s="1"/>
      <c r="Z19" s="1"/>
      <c r="AA19" s="1"/>
      <c r="AB19" s="1"/>
      <c r="AC19" s="1"/>
      <c r="AD19" s="1"/>
      <c r="AE19" s="18"/>
      <c r="AF19" s="1">
        <v>88</v>
      </c>
      <c r="AG19" s="1">
        <v>95</v>
      </c>
      <c r="AH19" s="1">
        <v>89.82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6">
        <v>4</v>
      </c>
      <c r="FH19" s="78" t="s">
        <v>193</v>
      </c>
      <c r="FI19" s="78" t="s">
        <v>194</v>
      </c>
      <c r="FJ19" s="79">
        <v>41064</v>
      </c>
      <c r="FK19" s="79">
        <v>41074</v>
      </c>
    </row>
    <row r="20" spans="1:167" x14ac:dyDescent="0.25">
      <c r="A20" s="19">
        <v>10</v>
      </c>
      <c r="B20" s="19">
        <v>103079</v>
      </c>
      <c r="C20" s="19" t="s">
        <v>125</v>
      </c>
      <c r="D20" s="18"/>
      <c r="E20" s="28">
        <f t="shared" si="0"/>
        <v>89</v>
      </c>
      <c r="F20" s="28" t="str">
        <f t="shared" si="1"/>
        <v>A</v>
      </c>
      <c r="G20" s="28">
        <f t="shared" si="2"/>
        <v>89</v>
      </c>
      <c r="H20" s="28" t="str">
        <f t="shared" si="3"/>
        <v>A</v>
      </c>
      <c r="I20" s="36">
        <v>4</v>
      </c>
      <c r="J20" s="28" t="str">
        <f t="shared" si="4"/>
        <v>Memiliki kemampuan menerapkan hukum-hukum dasar kimia  untuk menyelesaikan perhitungan kimia.</v>
      </c>
      <c r="K20" s="28">
        <f t="shared" si="5"/>
        <v>89.516666666666666</v>
      </c>
      <c r="L20" s="28" t="str">
        <f t="shared" si="6"/>
        <v>A</v>
      </c>
      <c r="M20" s="28">
        <f t="shared" si="7"/>
        <v>89.516666666666666</v>
      </c>
      <c r="N20" s="28" t="str">
        <f t="shared" si="8"/>
        <v>A</v>
      </c>
      <c r="O20" s="36">
        <v>4</v>
      </c>
      <c r="P20" s="28" t="str">
        <f t="shared" si="9"/>
        <v>Sangat terampil menganalisis data hasil percobaan menggunakan hukum-hukum dasar kimia kuantitatif.</v>
      </c>
      <c r="Q20" s="39" t="s">
        <v>8</v>
      </c>
      <c r="R20" s="39" t="s">
        <v>8</v>
      </c>
      <c r="S20" s="18"/>
      <c r="T20" s="1">
        <v>90</v>
      </c>
      <c r="U20" s="1">
        <v>91.5</v>
      </c>
      <c r="V20" s="1">
        <v>85.89</v>
      </c>
      <c r="W20" s="42"/>
      <c r="X20" s="1"/>
      <c r="Y20" s="1"/>
      <c r="Z20" s="1"/>
      <c r="AA20" s="1"/>
      <c r="AB20" s="1"/>
      <c r="AC20" s="1"/>
      <c r="AD20" s="1"/>
      <c r="AE20" s="18"/>
      <c r="AF20" s="1">
        <v>89</v>
      </c>
      <c r="AG20" s="1">
        <v>93</v>
      </c>
      <c r="AH20" s="1">
        <v>86.55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6"/>
      <c r="FH20" s="78"/>
      <c r="FI20" s="78"/>
      <c r="FJ20" s="79"/>
      <c r="FK20" s="79"/>
    </row>
    <row r="21" spans="1:167" x14ac:dyDescent="0.25">
      <c r="A21" s="19">
        <v>11</v>
      </c>
      <c r="B21" s="19">
        <v>103094</v>
      </c>
      <c r="C21" s="19" t="s">
        <v>126</v>
      </c>
      <c r="D21" s="18"/>
      <c r="E21" s="28">
        <f t="shared" si="0"/>
        <v>92</v>
      </c>
      <c r="F21" s="28" t="str">
        <f t="shared" si="1"/>
        <v>A</v>
      </c>
      <c r="G21" s="28">
        <f t="shared" si="2"/>
        <v>92</v>
      </c>
      <c r="H21" s="28" t="str">
        <f t="shared" si="3"/>
        <v>A</v>
      </c>
      <c r="I21" s="36">
        <v>4</v>
      </c>
      <c r="J21" s="28" t="str">
        <f t="shared" si="4"/>
        <v>Memiliki kemampuan menerapkan hukum-hukum dasar kimia  untuk menyelesaikan perhitungan kimia.</v>
      </c>
      <c r="K21" s="28">
        <f t="shared" si="5"/>
        <v>88.393333333333331</v>
      </c>
      <c r="L21" s="28" t="str">
        <f t="shared" si="6"/>
        <v>A</v>
      </c>
      <c r="M21" s="28">
        <f t="shared" si="7"/>
        <v>88.393333333333331</v>
      </c>
      <c r="N21" s="28" t="str">
        <f t="shared" si="8"/>
        <v>A</v>
      </c>
      <c r="O21" s="36">
        <v>4</v>
      </c>
      <c r="P21" s="28" t="str">
        <f t="shared" si="9"/>
        <v>Sangat terampil menganalisis data hasil percobaan menggunakan hukum-hukum dasar kimia kuantitatif.</v>
      </c>
      <c r="Q21" s="39" t="s">
        <v>8</v>
      </c>
      <c r="R21" s="39" t="s">
        <v>8</v>
      </c>
      <c r="S21" s="18"/>
      <c r="T21" s="1">
        <v>95</v>
      </c>
      <c r="U21" s="1">
        <v>91.5</v>
      </c>
      <c r="V21" s="1">
        <v>89.16</v>
      </c>
      <c r="W21" s="42"/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90</v>
      </c>
      <c r="AH21" s="1">
        <v>90.18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6">
        <v>5</v>
      </c>
      <c r="FH21" s="78"/>
      <c r="FI21" s="78"/>
      <c r="FJ21" s="79">
        <v>41065</v>
      </c>
      <c r="FK21" s="79">
        <v>41075</v>
      </c>
    </row>
    <row r="22" spans="1:167" x14ac:dyDescent="0.25">
      <c r="A22" s="19">
        <v>12</v>
      </c>
      <c r="B22" s="19">
        <v>103108</v>
      </c>
      <c r="C22" s="19" t="s">
        <v>127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3</v>
      </c>
      <c r="J22" s="28" t="str">
        <f t="shared" si="4"/>
        <v>Memiliki kemampuan menganalisis kemiripan sifat unsur dalam golongan dan keperiodikannya.</v>
      </c>
      <c r="K22" s="28">
        <f t="shared" si="5"/>
        <v>85.06</v>
      </c>
      <c r="L22" s="28" t="str">
        <f t="shared" si="6"/>
        <v>A</v>
      </c>
      <c r="M22" s="28">
        <f t="shared" si="7"/>
        <v>85.06</v>
      </c>
      <c r="N22" s="28" t="str">
        <f t="shared" si="8"/>
        <v>A</v>
      </c>
      <c r="O22" s="36">
        <v>3</v>
      </c>
      <c r="P22" s="28" t="str">
        <f t="shared" si="9"/>
        <v>Sangat terampil menentukan letak suatu unsur dalam tabel periodik.</v>
      </c>
      <c r="Q22" s="39" t="s">
        <v>9</v>
      </c>
      <c r="R22" s="39" t="s">
        <v>9</v>
      </c>
      <c r="S22" s="18"/>
      <c r="T22" s="1">
        <v>80</v>
      </c>
      <c r="U22" s="1">
        <v>80</v>
      </c>
      <c r="V22" s="1">
        <v>89.16</v>
      </c>
      <c r="W22" s="42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85</v>
      </c>
      <c r="AH22" s="1">
        <v>90.18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6"/>
      <c r="FH22" s="78"/>
      <c r="FI22" s="78"/>
      <c r="FJ22" s="79"/>
      <c r="FK22" s="79"/>
    </row>
    <row r="23" spans="1:167" x14ac:dyDescent="0.25">
      <c r="A23" s="19">
        <v>13</v>
      </c>
      <c r="B23" s="19">
        <v>103123</v>
      </c>
      <c r="C23" s="19" t="s">
        <v>128</v>
      </c>
      <c r="D23" s="18"/>
      <c r="E23" s="28">
        <f t="shared" si="0"/>
        <v>91</v>
      </c>
      <c r="F23" s="28" t="str">
        <f t="shared" si="1"/>
        <v>A</v>
      </c>
      <c r="G23" s="28">
        <f t="shared" si="2"/>
        <v>91</v>
      </c>
      <c r="H23" s="28" t="str">
        <f t="shared" si="3"/>
        <v>A</v>
      </c>
      <c r="I23" s="36">
        <v>4</v>
      </c>
      <c r="J23" s="28" t="str">
        <f t="shared" si="4"/>
        <v>Memiliki kemampuan menerapkan hukum-hukum dasar kimia  untuk menyelesaikan perhitungan kimia.</v>
      </c>
      <c r="K23" s="28">
        <f t="shared" si="5"/>
        <v>92.576666666666668</v>
      </c>
      <c r="L23" s="28" t="str">
        <f t="shared" si="6"/>
        <v>A</v>
      </c>
      <c r="M23" s="28">
        <f t="shared" si="7"/>
        <v>92.576666666666668</v>
      </c>
      <c r="N23" s="28" t="str">
        <f t="shared" si="8"/>
        <v>A</v>
      </c>
      <c r="O23" s="36">
        <v>4</v>
      </c>
      <c r="P23" s="28" t="str">
        <f t="shared" si="9"/>
        <v>Sangat terampil menganalisis data hasil percobaan menggunakan hukum-hukum dasar kimia kuantitatif.</v>
      </c>
      <c r="Q23" s="39" t="s">
        <v>8</v>
      </c>
      <c r="R23" s="39" t="s">
        <v>8</v>
      </c>
      <c r="S23" s="18"/>
      <c r="T23" s="1">
        <v>90</v>
      </c>
      <c r="U23" s="1">
        <v>92.5</v>
      </c>
      <c r="V23" s="1">
        <v>91.45</v>
      </c>
      <c r="W23" s="42"/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95</v>
      </c>
      <c r="AH23" s="1">
        <v>92.73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6">
        <v>6</v>
      </c>
      <c r="FH23" s="78"/>
      <c r="FI23" s="78"/>
      <c r="FJ23" s="79">
        <v>41066</v>
      </c>
      <c r="FK23" s="79">
        <v>41076</v>
      </c>
    </row>
    <row r="24" spans="1:167" x14ac:dyDescent="0.25">
      <c r="A24" s="19">
        <v>14</v>
      </c>
      <c r="B24" s="19">
        <v>103137</v>
      </c>
      <c r="C24" s="19" t="s">
        <v>129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3</v>
      </c>
      <c r="J24" s="28" t="str">
        <f t="shared" si="4"/>
        <v>Memiliki kemampuan menganalisis kemiripan sifat unsur dalam golongan dan keperiodikannya.</v>
      </c>
      <c r="K24" s="28">
        <f t="shared" si="5"/>
        <v>86.636666666666656</v>
      </c>
      <c r="L24" s="28" t="str">
        <f t="shared" si="6"/>
        <v>A</v>
      </c>
      <c r="M24" s="28">
        <f t="shared" si="7"/>
        <v>86.636666666666656</v>
      </c>
      <c r="N24" s="28" t="str">
        <f t="shared" si="8"/>
        <v>A</v>
      </c>
      <c r="O24" s="36">
        <v>3</v>
      </c>
      <c r="P24" s="28" t="str">
        <f t="shared" si="9"/>
        <v>Sangat terampil menentukan letak suatu unsur dalam tabel periodik.</v>
      </c>
      <c r="Q24" s="39" t="s">
        <v>8</v>
      </c>
      <c r="R24" s="39" t="s">
        <v>8</v>
      </c>
      <c r="S24" s="18"/>
      <c r="T24" s="1">
        <v>90</v>
      </c>
      <c r="U24" s="1">
        <v>85</v>
      </c>
      <c r="V24" s="1">
        <v>82.62</v>
      </c>
      <c r="W24" s="42"/>
      <c r="X24" s="1"/>
      <c r="Y24" s="1"/>
      <c r="Z24" s="1"/>
      <c r="AA24" s="1"/>
      <c r="AB24" s="1"/>
      <c r="AC24" s="1"/>
      <c r="AD24" s="1"/>
      <c r="AE24" s="18"/>
      <c r="AF24" s="1">
        <v>87</v>
      </c>
      <c r="AG24" s="1">
        <v>90</v>
      </c>
      <c r="AH24" s="1">
        <v>82.91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6"/>
      <c r="FH24" s="78"/>
      <c r="FI24" s="78"/>
      <c r="FJ24" s="79"/>
      <c r="FK24" s="79"/>
    </row>
    <row r="25" spans="1:167" x14ac:dyDescent="0.25">
      <c r="A25" s="19">
        <v>15</v>
      </c>
      <c r="B25" s="19">
        <v>103152</v>
      </c>
      <c r="C25" s="19" t="s">
        <v>130</v>
      </c>
      <c r="D25" s="18"/>
      <c r="E25" s="28">
        <f t="shared" si="0"/>
        <v>90</v>
      </c>
      <c r="F25" s="28" t="str">
        <f t="shared" si="1"/>
        <v>A</v>
      </c>
      <c r="G25" s="28">
        <f t="shared" si="2"/>
        <v>90</v>
      </c>
      <c r="H25" s="28" t="str">
        <f t="shared" si="3"/>
        <v>A</v>
      </c>
      <c r="I25" s="36">
        <v>4</v>
      </c>
      <c r="J25" s="28" t="str">
        <f t="shared" si="4"/>
        <v>Memiliki kemampuan menerapkan hukum-hukum dasar kimia  untuk menyelesaikan perhitungan kimia.</v>
      </c>
      <c r="K25" s="28">
        <f t="shared" si="5"/>
        <v>90.94</v>
      </c>
      <c r="L25" s="28" t="str">
        <f t="shared" si="6"/>
        <v>A</v>
      </c>
      <c r="M25" s="28">
        <f t="shared" si="7"/>
        <v>90.94</v>
      </c>
      <c r="N25" s="28" t="str">
        <f t="shared" si="8"/>
        <v>A</v>
      </c>
      <c r="O25" s="36">
        <v>4</v>
      </c>
      <c r="P25" s="28" t="str">
        <f t="shared" si="9"/>
        <v>Sangat terampil menganalisis data hasil percobaan menggunakan hukum-hukum dasar kimia kuantitatif.</v>
      </c>
      <c r="Q25" s="39" t="s">
        <v>8</v>
      </c>
      <c r="R25" s="39" t="s">
        <v>8</v>
      </c>
      <c r="S25" s="18"/>
      <c r="T25" s="1">
        <v>90</v>
      </c>
      <c r="U25" s="1">
        <v>90</v>
      </c>
      <c r="V25" s="1">
        <v>88.84</v>
      </c>
      <c r="W25" s="42"/>
      <c r="X25" s="1"/>
      <c r="Y25" s="1"/>
      <c r="Z25" s="1"/>
      <c r="AA25" s="1"/>
      <c r="AB25" s="1"/>
      <c r="AC25" s="1"/>
      <c r="AD25" s="1"/>
      <c r="AE25" s="18"/>
      <c r="AF25" s="1">
        <v>89</v>
      </c>
      <c r="AG25" s="1">
        <v>94</v>
      </c>
      <c r="AH25" s="1">
        <v>89.82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8" t="s">
        <v>80</v>
      </c>
      <c r="FD25" s="48"/>
      <c r="FE25" s="48"/>
      <c r="FG25" s="76">
        <v>7</v>
      </c>
      <c r="FH25" s="78"/>
      <c r="FI25" s="78"/>
      <c r="FJ25" s="79">
        <v>41067</v>
      </c>
      <c r="FK25" s="79">
        <v>41077</v>
      </c>
    </row>
    <row r="26" spans="1:167" x14ac:dyDescent="0.25">
      <c r="A26" s="19">
        <v>16</v>
      </c>
      <c r="B26" s="19">
        <v>103166</v>
      </c>
      <c r="C26" s="19" t="s">
        <v>131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3</v>
      </c>
      <c r="J26" s="28" t="str">
        <f t="shared" si="4"/>
        <v>Memiliki kemampuan menganalisis kemiripan sifat unsur dalam golongan dan keperiodikannya.</v>
      </c>
      <c r="K26" s="28">
        <f t="shared" si="5"/>
        <v>86</v>
      </c>
      <c r="L26" s="28" t="str">
        <f t="shared" si="6"/>
        <v>A</v>
      </c>
      <c r="M26" s="28">
        <f t="shared" si="7"/>
        <v>86</v>
      </c>
      <c r="N26" s="28" t="str">
        <f t="shared" si="8"/>
        <v>A</v>
      </c>
      <c r="O26" s="36">
        <v>3</v>
      </c>
      <c r="P26" s="28" t="str">
        <f t="shared" si="9"/>
        <v>Sangat terampil menentukan letak suatu unsur dalam tabel periodik.</v>
      </c>
      <c r="Q26" s="39" t="s">
        <v>9</v>
      </c>
      <c r="R26" s="39" t="s">
        <v>9</v>
      </c>
      <c r="S26" s="18"/>
      <c r="T26" s="1">
        <v>90</v>
      </c>
      <c r="U26" s="1">
        <v>71</v>
      </c>
      <c r="V26" s="1">
        <v>87.2</v>
      </c>
      <c r="W26" s="42"/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90</v>
      </c>
      <c r="AH26" s="1">
        <v>88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6"/>
      <c r="FH26" s="78"/>
      <c r="FI26" s="78"/>
      <c r="FJ26" s="79"/>
      <c r="FK26" s="79"/>
    </row>
    <row r="27" spans="1:167" x14ac:dyDescent="0.25">
      <c r="A27" s="19">
        <v>17</v>
      </c>
      <c r="B27" s="19">
        <v>103181</v>
      </c>
      <c r="C27" s="19" t="s">
        <v>132</v>
      </c>
      <c r="D27" s="18"/>
      <c r="E27" s="28">
        <f t="shared" si="0"/>
        <v>92</v>
      </c>
      <c r="F27" s="28" t="str">
        <f t="shared" si="1"/>
        <v>A</v>
      </c>
      <c r="G27" s="28">
        <f t="shared" si="2"/>
        <v>92</v>
      </c>
      <c r="H27" s="28" t="str">
        <f t="shared" si="3"/>
        <v>A</v>
      </c>
      <c r="I27" s="36">
        <v>4</v>
      </c>
      <c r="J27" s="28" t="str">
        <f t="shared" si="4"/>
        <v>Memiliki kemampuan menerapkan hukum-hukum dasar kimia  untuk menyelesaikan perhitungan kimia.</v>
      </c>
      <c r="K27" s="28">
        <f t="shared" si="5"/>
        <v>90.606666666666669</v>
      </c>
      <c r="L27" s="28" t="str">
        <f t="shared" si="6"/>
        <v>A</v>
      </c>
      <c r="M27" s="28">
        <f t="shared" si="7"/>
        <v>90.606666666666669</v>
      </c>
      <c r="N27" s="28" t="str">
        <f t="shared" si="8"/>
        <v>A</v>
      </c>
      <c r="O27" s="36">
        <v>4</v>
      </c>
      <c r="P27" s="28" t="str">
        <f t="shared" si="9"/>
        <v>Sangat terampil menganalisis data hasil percobaan menggunakan hukum-hukum dasar kimia kuantitatif.</v>
      </c>
      <c r="Q27" s="39" t="s">
        <v>8</v>
      </c>
      <c r="R27" s="39" t="s">
        <v>8</v>
      </c>
      <c r="S27" s="18"/>
      <c r="T27" s="1">
        <v>90</v>
      </c>
      <c r="U27" s="1">
        <v>96</v>
      </c>
      <c r="V27" s="1">
        <v>88.84</v>
      </c>
      <c r="W27" s="42"/>
      <c r="X27" s="1"/>
      <c r="Y27" s="1"/>
      <c r="Z27" s="1"/>
      <c r="AA27" s="1"/>
      <c r="AB27" s="1"/>
      <c r="AC27" s="1"/>
      <c r="AD27" s="1"/>
      <c r="AE27" s="18"/>
      <c r="AF27" s="1">
        <v>89</v>
      </c>
      <c r="AG27" s="1">
        <v>93</v>
      </c>
      <c r="AH27" s="1">
        <v>89.82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6">
        <v>8</v>
      </c>
      <c r="FH27" s="78"/>
      <c r="FI27" s="78"/>
      <c r="FJ27" s="79">
        <v>41068</v>
      </c>
      <c r="FK27" s="79">
        <v>41078</v>
      </c>
    </row>
    <row r="28" spans="1:167" x14ac:dyDescent="0.25">
      <c r="A28" s="19">
        <v>18</v>
      </c>
      <c r="B28" s="19">
        <v>103196</v>
      </c>
      <c r="C28" s="19" t="s">
        <v>133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3</v>
      </c>
      <c r="J28" s="28" t="str">
        <f t="shared" si="4"/>
        <v>Memiliki kemampuan menganalisis kemiripan sifat unsur dalam golongan dan keperiodikannya.</v>
      </c>
      <c r="K28" s="28">
        <f t="shared" si="5"/>
        <v>93.576666666666668</v>
      </c>
      <c r="L28" s="28" t="str">
        <f t="shared" si="6"/>
        <v>A</v>
      </c>
      <c r="M28" s="28">
        <f t="shared" si="7"/>
        <v>93.576666666666668</v>
      </c>
      <c r="N28" s="28" t="str">
        <f t="shared" si="8"/>
        <v>A</v>
      </c>
      <c r="O28" s="36">
        <v>4</v>
      </c>
      <c r="P28" s="28" t="str">
        <f t="shared" si="9"/>
        <v>Sangat terampil menganalisis data hasil percobaan menggunakan hukum-hukum dasar kimia kuantitatif.</v>
      </c>
      <c r="Q28" s="39" t="s">
        <v>8</v>
      </c>
      <c r="R28" s="39" t="s">
        <v>8</v>
      </c>
      <c r="S28" s="18"/>
      <c r="T28" s="1">
        <v>80</v>
      </c>
      <c r="U28" s="1">
        <v>86</v>
      </c>
      <c r="V28" s="1">
        <v>91.45</v>
      </c>
      <c r="W28" s="42"/>
      <c r="X28" s="1"/>
      <c r="Y28" s="1"/>
      <c r="Z28" s="1"/>
      <c r="AA28" s="1"/>
      <c r="AB28" s="1"/>
      <c r="AC28" s="1"/>
      <c r="AD28" s="1"/>
      <c r="AE28" s="18"/>
      <c r="AF28" s="1">
        <v>93</v>
      </c>
      <c r="AG28" s="1">
        <v>95</v>
      </c>
      <c r="AH28" s="1">
        <v>92.73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6"/>
      <c r="FH28" s="78"/>
      <c r="FI28" s="78"/>
      <c r="FJ28" s="79"/>
      <c r="FK28" s="79"/>
    </row>
    <row r="29" spans="1:167" x14ac:dyDescent="0.25">
      <c r="A29" s="19">
        <v>19</v>
      </c>
      <c r="B29" s="19">
        <v>103211</v>
      </c>
      <c r="C29" s="19" t="s">
        <v>134</v>
      </c>
      <c r="D29" s="18"/>
      <c r="E29" s="28">
        <f t="shared" si="0"/>
        <v>87</v>
      </c>
      <c r="F29" s="28" t="str">
        <f t="shared" si="1"/>
        <v>A</v>
      </c>
      <c r="G29" s="28">
        <f t="shared" si="2"/>
        <v>87</v>
      </c>
      <c r="H29" s="28" t="str">
        <f t="shared" si="3"/>
        <v>A</v>
      </c>
      <c r="I29" s="36">
        <v>4</v>
      </c>
      <c r="J29" s="28" t="str">
        <f t="shared" si="4"/>
        <v>Memiliki kemampuan menerapkan hukum-hukum dasar kimia  untuk menyelesaikan perhitungan kimia.</v>
      </c>
      <c r="K29" s="28">
        <f t="shared" si="5"/>
        <v>94.423333333333332</v>
      </c>
      <c r="L29" s="28" t="str">
        <f t="shared" si="6"/>
        <v>A</v>
      </c>
      <c r="M29" s="28">
        <f t="shared" si="7"/>
        <v>94.423333333333332</v>
      </c>
      <c r="N29" s="28" t="str">
        <f t="shared" si="8"/>
        <v>A</v>
      </c>
      <c r="O29" s="36">
        <v>4</v>
      </c>
      <c r="P29" s="28" t="str">
        <f t="shared" si="9"/>
        <v>Sangat terampil menganalisis data hasil percobaan menggunakan hukum-hukum dasar kimia kuantitatif.</v>
      </c>
      <c r="Q29" s="39" t="s">
        <v>8</v>
      </c>
      <c r="R29" s="39" t="s">
        <v>8</v>
      </c>
      <c r="S29" s="18"/>
      <c r="T29" s="1">
        <v>90</v>
      </c>
      <c r="U29" s="1">
        <v>78.5</v>
      </c>
      <c r="V29" s="1">
        <v>93.75</v>
      </c>
      <c r="W29" s="42"/>
      <c r="X29" s="1"/>
      <c r="Y29" s="1"/>
      <c r="Z29" s="1"/>
      <c r="AA29" s="1"/>
      <c r="AB29" s="1"/>
      <c r="AC29" s="1"/>
      <c r="AD29" s="1"/>
      <c r="AE29" s="18"/>
      <c r="AF29" s="1">
        <v>93</v>
      </c>
      <c r="AG29" s="1">
        <v>95</v>
      </c>
      <c r="AH29" s="1">
        <v>95.27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6">
        <v>9</v>
      </c>
      <c r="FH29" s="78"/>
      <c r="FI29" s="78"/>
      <c r="FJ29" s="79">
        <v>41069</v>
      </c>
      <c r="FK29" s="79">
        <v>41079</v>
      </c>
    </row>
    <row r="30" spans="1:167" x14ac:dyDescent="0.25">
      <c r="A30" s="19">
        <v>20</v>
      </c>
      <c r="B30" s="19">
        <v>103226</v>
      </c>
      <c r="C30" s="19" t="s">
        <v>135</v>
      </c>
      <c r="D30" s="18"/>
      <c r="E30" s="28">
        <f t="shared" si="0"/>
        <v>77</v>
      </c>
      <c r="F30" s="28" t="str">
        <f t="shared" si="1"/>
        <v>B</v>
      </c>
      <c r="G30" s="28">
        <f t="shared" si="2"/>
        <v>77</v>
      </c>
      <c r="H30" s="28" t="str">
        <f t="shared" si="3"/>
        <v>B</v>
      </c>
      <c r="I30" s="36">
        <v>1</v>
      </c>
      <c r="J30" s="28" t="str">
        <f t="shared" si="4"/>
        <v>Memiliki kemampuan menganalisis sifat larutan berdasarkan daya hantar listriknya.</v>
      </c>
      <c r="K30" s="28">
        <f t="shared" si="5"/>
        <v>83.483333333333334</v>
      </c>
      <c r="L30" s="28" t="str">
        <f t="shared" si="6"/>
        <v>B</v>
      </c>
      <c r="M30" s="28">
        <f t="shared" si="7"/>
        <v>83.483333333333334</v>
      </c>
      <c r="N30" s="28" t="str">
        <f t="shared" si="8"/>
        <v>B</v>
      </c>
      <c r="O30" s="36">
        <v>2</v>
      </c>
      <c r="P30" s="28" t="str">
        <f t="shared" si="9"/>
        <v>Sangat terampil menganalisis beberapa reaksi berdasarkan perubahan bilangan oksidasi yang diperoleh dari data hasil percobaan.</v>
      </c>
      <c r="Q30" s="39" t="s">
        <v>9</v>
      </c>
      <c r="R30" s="39" t="s">
        <v>9</v>
      </c>
      <c r="S30" s="18"/>
      <c r="T30" s="1">
        <v>75</v>
      </c>
      <c r="U30" s="1">
        <v>70</v>
      </c>
      <c r="V30" s="1">
        <v>84.91</v>
      </c>
      <c r="W30" s="42"/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85</v>
      </c>
      <c r="AH30" s="1">
        <v>85.45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6"/>
      <c r="FH30" s="78"/>
      <c r="FI30" s="78"/>
      <c r="FJ30" s="79"/>
      <c r="FK30" s="79"/>
    </row>
    <row r="31" spans="1:167" x14ac:dyDescent="0.25">
      <c r="A31" s="19">
        <v>21</v>
      </c>
      <c r="B31" s="19">
        <v>103241</v>
      </c>
      <c r="C31" s="19" t="s">
        <v>136</v>
      </c>
      <c r="D31" s="18"/>
      <c r="E31" s="28">
        <f t="shared" si="0"/>
        <v>79</v>
      </c>
      <c r="F31" s="28" t="str">
        <f t="shared" si="1"/>
        <v>B</v>
      </c>
      <c r="G31" s="28">
        <f t="shared" si="2"/>
        <v>79</v>
      </c>
      <c r="H31" s="28" t="str">
        <f t="shared" si="3"/>
        <v>B</v>
      </c>
      <c r="I31" s="36">
        <v>2</v>
      </c>
      <c r="J31" s="28" t="str">
        <f t="shared" si="4"/>
        <v xml:space="preserve">Memiliki kemampuan mengidentifikasi reaksi reduksi dan oksidasi menggunakan konsep bilangan oksidasi unsur. </v>
      </c>
      <c r="K31" s="28">
        <f t="shared" si="5"/>
        <v>86.816666666666663</v>
      </c>
      <c r="L31" s="28" t="str">
        <f t="shared" si="6"/>
        <v>A</v>
      </c>
      <c r="M31" s="28">
        <f t="shared" si="7"/>
        <v>86.816666666666663</v>
      </c>
      <c r="N31" s="28" t="str">
        <f t="shared" si="8"/>
        <v>A</v>
      </c>
      <c r="O31" s="36">
        <v>3</v>
      </c>
      <c r="P31" s="28" t="str">
        <f t="shared" si="9"/>
        <v>Sangat terampil menentukan letak suatu unsur dalam tabel periodik.</v>
      </c>
      <c r="Q31" s="39" t="s">
        <v>9</v>
      </c>
      <c r="R31" s="39" t="s">
        <v>9</v>
      </c>
      <c r="S31" s="18"/>
      <c r="T31" s="1">
        <v>80</v>
      </c>
      <c r="U31" s="1">
        <v>71.5</v>
      </c>
      <c r="V31" s="1">
        <v>84.91</v>
      </c>
      <c r="W31" s="42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90</v>
      </c>
      <c r="AH31" s="1">
        <v>85.45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6">
        <v>10</v>
      </c>
      <c r="FH31" s="78"/>
      <c r="FI31" s="78"/>
      <c r="FJ31" s="79">
        <v>41070</v>
      </c>
      <c r="FK31" s="79">
        <v>41080</v>
      </c>
    </row>
    <row r="32" spans="1:167" x14ac:dyDescent="0.25">
      <c r="A32" s="19">
        <v>22</v>
      </c>
      <c r="B32" s="19">
        <v>103256</v>
      </c>
      <c r="C32" s="19" t="s">
        <v>137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3</v>
      </c>
      <c r="J32" s="28" t="str">
        <f t="shared" si="4"/>
        <v>Memiliki kemampuan menganalisis kemiripan sifat unsur dalam golongan dan keperiodikannya.</v>
      </c>
      <c r="K32" s="28">
        <f t="shared" si="5"/>
        <v>90.423333333333332</v>
      </c>
      <c r="L32" s="28" t="str">
        <f t="shared" si="6"/>
        <v>A</v>
      </c>
      <c r="M32" s="28">
        <f t="shared" si="7"/>
        <v>90.423333333333332</v>
      </c>
      <c r="N32" s="28" t="str">
        <f t="shared" si="8"/>
        <v>A</v>
      </c>
      <c r="O32" s="36">
        <v>4</v>
      </c>
      <c r="P32" s="28" t="str">
        <f t="shared" si="9"/>
        <v>Sangat terampil menganalisis data hasil percobaan menggunakan hukum-hukum dasar kimia kuantitatif.</v>
      </c>
      <c r="Q32" s="39" t="s">
        <v>9</v>
      </c>
      <c r="R32" s="39" t="s">
        <v>9</v>
      </c>
      <c r="S32" s="18"/>
      <c r="T32" s="1">
        <v>90</v>
      </c>
      <c r="U32" s="1">
        <v>72</v>
      </c>
      <c r="V32" s="1">
        <v>90.15</v>
      </c>
      <c r="W32" s="42"/>
      <c r="X32" s="1"/>
      <c r="Y32" s="1"/>
      <c r="Z32" s="1"/>
      <c r="AA32" s="1"/>
      <c r="AB32" s="1"/>
      <c r="AC32" s="1"/>
      <c r="AD32" s="1"/>
      <c r="AE32" s="18"/>
      <c r="AF32" s="1">
        <v>90</v>
      </c>
      <c r="AG32" s="1">
        <v>90</v>
      </c>
      <c r="AH32" s="1">
        <v>91.27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6"/>
      <c r="FH32" s="79"/>
      <c r="FI32" s="79"/>
      <c r="FJ32" s="79"/>
      <c r="FK32" s="79"/>
    </row>
    <row r="33" spans="1:157" x14ac:dyDescent="0.25">
      <c r="A33" s="19">
        <v>23</v>
      </c>
      <c r="B33" s="19">
        <v>103271</v>
      </c>
      <c r="C33" s="19" t="s">
        <v>138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3</v>
      </c>
      <c r="J33" s="28" t="str">
        <f t="shared" si="4"/>
        <v>Memiliki kemampuan menganalisis kemiripan sifat unsur dalam golongan dan keperiodikannya.</v>
      </c>
      <c r="K33" s="28">
        <f t="shared" si="5"/>
        <v>88.636666666666656</v>
      </c>
      <c r="L33" s="28" t="str">
        <f t="shared" si="6"/>
        <v>A</v>
      </c>
      <c r="M33" s="28">
        <f t="shared" si="7"/>
        <v>88.636666666666656</v>
      </c>
      <c r="N33" s="28" t="str">
        <f t="shared" si="8"/>
        <v>A</v>
      </c>
      <c r="O33" s="36">
        <v>3</v>
      </c>
      <c r="P33" s="28" t="str">
        <f t="shared" si="9"/>
        <v>Sangat terampil menentukan letak suatu unsur dalam tabel periodik.</v>
      </c>
      <c r="Q33" s="39" t="s">
        <v>8</v>
      </c>
      <c r="R33" s="39" t="s">
        <v>8</v>
      </c>
      <c r="S33" s="18"/>
      <c r="T33" s="1">
        <v>90</v>
      </c>
      <c r="U33" s="1">
        <v>81</v>
      </c>
      <c r="V33" s="1">
        <v>82.62</v>
      </c>
      <c r="W33" s="42"/>
      <c r="X33" s="1"/>
      <c r="Y33" s="1"/>
      <c r="Z33" s="1"/>
      <c r="AA33" s="1"/>
      <c r="AB33" s="1"/>
      <c r="AC33" s="1"/>
      <c r="AD33" s="1"/>
      <c r="AE33" s="18"/>
      <c r="AF33" s="1">
        <v>89</v>
      </c>
      <c r="AG33" s="1">
        <v>94</v>
      </c>
      <c r="AH33" s="1">
        <v>82.91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103286</v>
      </c>
      <c r="C34" s="19" t="s">
        <v>139</v>
      </c>
      <c r="D34" s="18"/>
      <c r="E34" s="28">
        <f t="shared" si="0"/>
        <v>78</v>
      </c>
      <c r="F34" s="28" t="str">
        <f t="shared" si="1"/>
        <v>B</v>
      </c>
      <c r="G34" s="28">
        <f t="shared" si="2"/>
        <v>78</v>
      </c>
      <c r="H34" s="28" t="str">
        <f t="shared" si="3"/>
        <v>B</v>
      </c>
      <c r="I34" s="36">
        <v>1</v>
      </c>
      <c r="J34" s="28" t="str">
        <f t="shared" si="4"/>
        <v>Memiliki kemampuan menganalisis sifat larutan berdasarkan daya hantar listriknya.</v>
      </c>
      <c r="K34" s="28">
        <f t="shared" si="5"/>
        <v>85</v>
      </c>
      <c r="L34" s="28" t="str">
        <f t="shared" si="6"/>
        <v>A</v>
      </c>
      <c r="M34" s="28">
        <f t="shared" si="7"/>
        <v>85</v>
      </c>
      <c r="N34" s="28" t="str">
        <f t="shared" si="8"/>
        <v>A</v>
      </c>
      <c r="O34" s="36">
        <v>3</v>
      </c>
      <c r="P34" s="28" t="str">
        <f t="shared" si="9"/>
        <v>Sangat terampil menentukan letak suatu unsur dalam tabel periodik.</v>
      </c>
      <c r="Q34" s="39" t="s">
        <v>9</v>
      </c>
      <c r="R34" s="39" t="s">
        <v>9</v>
      </c>
      <c r="S34" s="18"/>
      <c r="T34" s="1">
        <v>80</v>
      </c>
      <c r="U34" s="1">
        <v>74</v>
      </c>
      <c r="V34" s="1">
        <v>80</v>
      </c>
      <c r="W34" s="42"/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90</v>
      </c>
      <c r="AH34" s="1">
        <v>80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103301</v>
      </c>
      <c r="C35" s="19" t="s">
        <v>140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3</v>
      </c>
      <c r="J35" s="28" t="str">
        <f t="shared" si="4"/>
        <v>Memiliki kemampuan menganalisis kemiripan sifat unsur dalam golongan dan keperiodikannya.</v>
      </c>
      <c r="K35" s="28">
        <f t="shared" si="5"/>
        <v>90.910000000000011</v>
      </c>
      <c r="L35" s="28" t="str">
        <f t="shared" si="6"/>
        <v>A</v>
      </c>
      <c r="M35" s="28">
        <f t="shared" si="7"/>
        <v>90.910000000000011</v>
      </c>
      <c r="N35" s="28" t="str">
        <f t="shared" si="8"/>
        <v>A</v>
      </c>
      <c r="O35" s="36">
        <v>4</v>
      </c>
      <c r="P35" s="28" t="str">
        <f t="shared" si="9"/>
        <v>Sangat terampil menganalisis data hasil percobaan menggunakan hukum-hukum dasar kimia kuantitatif.</v>
      </c>
      <c r="Q35" s="39" t="s">
        <v>8</v>
      </c>
      <c r="R35" s="39" t="s">
        <v>8</v>
      </c>
      <c r="S35" s="18"/>
      <c r="T35" s="1">
        <v>90</v>
      </c>
      <c r="U35" s="1">
        <v>74</v>
      </c>
      <c r="V35" s="1">
        <v>91.45</v>
      </c>
      <c r="W35" s="42"/>
      <c r="X35" s="1"/>
      <c r="Y35" s="1"/>
      <c r="Z35" s="1"/>
      <c r="AA35" s="1"/>
      <c r="AB35" s="1"/>
      <c r="AC35" s="1"/>
      <c r="AD35" s="1"/>
      <c r="AE35" s="18"/>
      <c r="AF35" s="1">
        <v>90</v>
      </c>
      <c r="AG35" s="1">
        <v>90</v>
      </c>
      <c r="AH35" s="1">
        <v>92.73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103316</v>
      </c>
      <c r="C36" s="19" t="s">
        <v>141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4</v>
      </c>
      <c r="J36" s="28" t="str">
        <f t="shared" si="4"/>
        <v>Memiliki kemampuan menerapkan hukum-hukum dasar kimia  untuk menyelesaikan perhitungan kimia.</v>
      </c>
      <c r="K36" s="28">
        <f t="shared" si="5"/>
        <v>87.303333333333327</v>
      </c>
      <c r="L36" s="28" t="str">
        <f t="shared" si="6"/>
        <v>A</v>
      </c>
      <c r="M36" s="28">
        <f t="shared" si="7"/>
        <v>87.303333333333327</v>
      </c>
      <c r="N36" s="28" t="str">
        <f t="shared" si="8"/>
        <v>A</v>
      </c>
      <c r="O36" s="36">
        <v>3</v>
      </c>
      <c r="P36" s="28" t="str">
        <f t="shared" si="9"/>
        <v>Sangat terampil menentukan letak suatu unsur dalam tabel periodik.</v>
      </c>
      <c r="Q36" s="39" t="s">
        <v>8</v>
      </c>
      <c r="R36" s="39" t="s">
        <v>8</v>
      </c>
      <c r="S36" s="18"/>
      <c r="T36" s="1">
        <v>90</v>
      </c>
      <c r="U36" s="1">
        <v>81</v>
      </c>
      <c r="V36" s="1">
        <v>86.22</v>
      </c>
      <c r="W36" s="42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90</v>
      </c>
      <c r="AH36" s="1">
        <v>86.91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103331</v>
      </c>
      <c r="C37" s="19" t="s">
        <v>142</v>
      </c>
      <c r="D37" s="18"/>
      <c r="E37" s="28">
        <f t="shared" si="0"/>
        <v>91</v>
      </c>
      <c r="F37" s="28" t="str">
        <f t="shared" si="1"/>
        <v>A</v>
      </c>
      <c r="G37" s="28">
        <f t="shared" si="2"/>
        <v>91</v>
      </c>
      <c r="H37" s="28" t="str">
        <f t="shared" si="3"/>
        <v>A</v>
      </c>
      <c r="I37" s="36">
        <v>4</v>
      </c>
      <c r="J37" s="28" t="str">
        <f t="shared" si="4"/>
        <v>Memiliki kemampuan menerapkan hukum-hukum dasar kimia  untuk menyelesaikan perhitungan kimia.</v>
      </c>
      <c r="K37" s="28">
        <f t="shared" si="5"/>
        <v>93.543333333333337</v>
      </c>
      <c r="L37" s="28" t="str">
        <f t="shared" si="6"/>
        <v>A</v>
      </c>
      <c r="M37" s="28">
        <f t="shared" si="7"/>
        <v>93.543333333333337</v>
      </c>
      <c r="N37" s="28" t="str">
        <f t="shared" si="8"/>
        <v>A</v>
      </c>
      <c r="O37" s="36">
        <v>4</v>
      </c>
      <c r="P37" s="28" t="str">
        <f t="shared" si="9"/>
        <v>Sangat terampil menganalisis data hasil percobaan menggunakan hukum-hukum dasar kimia kuantitatif.</v>
      </c>
      <c r="Q37" s="39" t="s">
        <v>8</v>
      </c>
      <c r="R37" s="39" t="s">
        <v>8</v>
      </c>
      <c r="S37" s="18"/>
      <c r="T37" s="1">
        <v>90</v>
      </c>
      <c r="U37" s="1">
        <v>90</v>
      </c>
      <c r="V37" s="1">
        <v>94.07</v>
      </c>
      <c r="W37" s="42"/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95</v>
      </c>
      <c r="AH37" s="1">
        <v>95.63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103346</v>
      </c>
      <c r="C38" s="19" t="s">
        <v>143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v>4</v>
      </c>
      <c r="J38" s="28" t="str">
        <f t="shared" si="4"/>
        <v>Memiliki kemampuan menerapkan hukum-hukum dasar kimia  untuk menyelesaikan perhitungan kimia.</v>
      </c>
      <c r="K38" s="28">
        <f t="shared" si="5"/>
        <v>90.149999999999991</v>
      </c>
      <c r="L38" s="28" t="str">
        <f t="shared" si="6"/>
        <v>A</v>
      </c>
      <c r="M38" s="28">
        <f t="shared" si="7"/>
        <v>90.149999999999991</v>
      </c>
      <c r="N38" s="28" t="str">
        <f t="shared" si="8"/>
        <v>A</v>
      </c>
      <c r="O38" s="36">
        <v>4</v>
      </c>
      <c r="P38" s="28" t="str">
        <f t="shared" si="9"/>
        <v>Sangat terampil menganalisis data hasil percobaan menggunakan hukum-hukum dasar kimia kuantitatif.</v>
      </c>
      <c r="Q38" s="39" t="s">
        <v>8</v>
      </c>
      <c r="R38" s="39" t="s">
        <v>8</v>
      </c>
      <c r="S38" s="18"/>
      <c r="T38" s="1">
        <v>90</v>
      </c>
      <c r="U38" s="1">
        <v>87.5</v>
      </c>
      <c r="V38" s="1">
        <v>84.91</v>
      </c>
      <c r="W38" s="42"/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>
        <v>95</v>
      </c>
      <c r="AH38" s="1">
        <v>85.45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103361</v>
      </c>
      <c r="C39" s="19" t="s">
        <v>144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3</v>
      </c>
      <c r="J39" s="28" t="str">
        <f t="shared" si="4"/>
        <v>Memiliki kemampuan menganalisis kemiripan sifat unsur dalam golongan dan keperiodikannya.</v>
      </c>
      <c r="K39" s="28">
        <f t="shared" si="5"/>
        <v>88.030000000000015</v>
      </c>
      <c r="L39" s="28" t="str">
        <f t="shared" si="6"/>
        <v>A</v>
      </c>
      <c r="M39" s="28">
        <f t="shared" si="7"/>
        <v>88.030000000000015</v>
      </c>
      <c r="N39" s="28" t="str">
        <f t="shared" si="8"/>
        <v>A</v>
      </c>
      <c r="O39" s="36">
        <v>3</v>
      </c>
      <c r="P39" s="28" t="str">
        <f t="shared" si="9"/>
        <v>Sangat terampil menentukan letak suatu unsur dalam tabel periodik.</v>
      </c>
      <c r="Q39" s="39" t="s">
        <v>9</v>
      </c>
      <c r="R39" s="39" t="s">
        <v>9</v>
      </c>
      <c r="S39" s="18"/>
      <c r="T39" s="1">
        <v>80</v>
      </c>
      <c r="U39" s="1">
        <v>90</v>
      </c>
      <c r="V39" s="1">
        <v>80.98</v>
      </c>
      <c r="W39" s="42"/>
      <c r="X39" s="1"/>
      <c r="Y39" s="1"/>
      <c r="Z39" s="1"/>
      <c r="AA39" s="1"/>
      <c r="AB39" s="1"/>
      <c r="AC39" s="1"/>
      <c r="AD39" s="1"/>
      <c r="AE39" s="18"/>
      <c r="AF39" s="1">
        <v>88</v>
      </c>
      <c r="AG39" s="1">
        <v>95</v>
      </c>
      <c r="AH39" s="1">
        <v>81.09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103376</v>
      </c>
      <c r="C40" s="19" t="s">
        <v>145</v>
      </c>
      <c r="D40" s="18"/>
      <c r="E40" s="28">
        <f t="shared" si="0"/>
        <v>77</v>
      </c>
      <c r="F40" s="28" t="str">
        <f t="shared" si="1"/>
        <v>B</v>
      </c>
      <c r="G40" s="28">
        <f t="shared" si="2"/>
        <v>77</v>
      </c>
      <c r="H40" s="28" t="str">
        <f t="shared" si="3"/>
        <v>B</v>
      </c>
      <c r="I40" s="36">
        <v>1</v>
      </c>
      <c r="J40" s="28" t="str">
        <f t="shared" si="4"/>
        <v>Memiliki kemampuan menganalisis sifat larutan berdasarkan daya hantar listriknya.</v>
      </c>
      <c r="K40" s="28">
        <f t="shared" si="5"/>
        <v>82.516666666666666</v>
      </c>
      <c r="L40" s="28" t="str">
        <f t="shared" si="6"/>
        <v>B</v>
      </c>
      <c r="M40" s="28">
        <f t="shared" si="7"/>
        <v>82.516666666666666</v>
      </c>
      <c r="N40" s="28" t="str">
        <f t="shared" si="8"/>
        <v>B</v>
      </c>
      <c r="O40" s="36">
        <v>2</v>
      </c>
      <c r="P40" s="28" t="str">
        <f t="shared" si="9"/>
        <v>Sangat terampil menganalisis beberapa reaksi berdasarkan perubahan bilangan oksidasi yang diperoleh dari data hasil percobaan.</v>
      </c>
      <c r="Q40" s="39" t="s">
        <v>9</v>
      </c>
      <c r="R40" s="39" t="s">
        <v>9</v>
      </c>
      <c r="S40" s="18"/>
      <c r="T40" s="1">
        <v>80</v>
      </c>
      <c r="U40" s="1">
        <v>70</v>
      </c>
      <c r="V40" s="1">
        <v>82.29</v>
      </c>
      <c r="W40" s="42"/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85</v>
      </c>
      <c r="AH40" s="1">
        <v>82.55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103391</v>
      </c>
      <c r="C41" s="19" t="s">
        <v>146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3</v>
      </c>
      <c r="J41" s="28" t="str">
        <f t="shared" si="4"/>
        <v>Memiliki kemampuan menganalisis kemiripan sifat unsur dalam golongan dan keperiodikannya.</v>
      </c>
      <c r="K41" s="28">
        <f t="shared" si="5"/>
        <v>88.273333333333326</v>
      </c>
      <c r="L41" s="28" t="str">
        <f t="shared" si="6"/>
        <v>A</v>
      </c>
      <c r="M41" s="28">
        <f t="shared" si="7"/>
        <v>88.273333333333326</v>
      </c>
      <c r="N41" s="28" t="str">
        <f t="shared" si="8"/>
        <v>A</v>
      </c>
      <c r="O41" s="36">
        <v>3</v>
      </c>
      <c r="P41" s="28" t="str">
        <f t="shared" si="9"/>
        <v>Sangat terampil menentukan letak suatu unsur dalam tabel periodik.</v>
      </c>
      <c r="Q41" s="39" t="s">
        <v>9</v>
      </c>
      <c r="R41" s="39" t="s">
        <v>9</v>
      </c>
      <c r="S41" s="18"/>
      <c r="T41" s="1">
        <v>80</v>
      </c>
      <c r="U41" s="1">
        <v>88.5</v>
      </c>
      <c r="V41" s="1">
        <v>81.64</v>
      </c>
      <c r="W41" s="42"/>
      <c r="X41" s="1"/>
      <c r="Y41" s="1"/>
      <c r="Z41" s="1"/>
      <c r="AA41" s="1"/>
      <c r="AB41" s="1"/>
      <c r="AC41" s="1"/>
      <c r="AD41" s="1"/>
      <c r="AE41" s="18"/>
      <c r="AF41" s="1">
        <v>89</v>
      </c>
      <c r="AG41" s="1">
        <v>94</v>
      </c>
      <c r="AH41" s="1">
        <v>81.819999999999993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103406</v>
      </c>
      <c r="C42" s="19" t="s">
        <v>147</v>
      </c>
      <c r="D42" s="18"/>
      <c r="E42" s="28">
        <f t="shared" si="0"/>
        <v>81</v>
      </c>
      <c r="F42" s="28" t="str">
        <f t="shared" si="1"/>
        <v>B</v>
      </c>
      <c r="G42" s="28">
        <f t="shared" si="2"/>
        <v>81</v>
      </c>
      <c r="H42" s="28" t="str">
        <f t="shared" si="3"/>
        <v>B</v>
      </c>
      <c r="I42" s="36">
        <v>1</v>
      </c>
      <c r="J42" s="28" t="str">
        <f t="shared" si="4"/>
        <v>Memiliki kemampuan menganalisis sifat larutan berdasarkan daya hantar listriknya.</v>
      </c>
      <c r="K42" s="28">
        <f t="shared" si="5"/>
        <v>85.850000000000009</v>
      </c>
      <c r="L42" s="28" t="str">
        <f t="shared" si="6"/>
        <v>A</v>
      </c>
      <c r="M42" s="28">
        <f t="shared" si="7"/>
        <v>85.850000000000009</v>
      </c>
      <c r="N42" s="28" t="str">
        <f t="shared" si="8"/>
        <v>A</v>
      </c>
      <c r="O42" s="36">
        <v>3</v>
      </c>
      <c r="P42" s="28" t="str">
        <f t="shared" si="9"/>
        <v>Sangat terampil menentukan letak suatu unsur dalam tabel periodik.</v>
      </c>
      <c r="Q42" s="39" t="s">
        <v>9</v>
      </c>
      <c r="R42" s="39" t="s">
        <v>9</v>
      </c>
      <c r="S42" s="18"/>
      <c r="T42" s="1">
        <v>90</v>
      </c>
      <c r="U42" s="1">
        <v>70</v>
      </c>
      <c r="V42" s="1">
        <v>82.29</v>
      </c>
      <c r="W42" s="42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90</v>
      </c>
      <c r="AH42" s="1">
        <v>82.55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103421</v>
      </c>
      <c r="C43" s="19" t="s">
        <v>148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4</v>
      </c>
      <c r="J43" s="28" t="str">
        <f t="shared" si="4"/>
        <v>Memiliki kemampuan menerapkan hukum-hukum dasar kimia  untuk menyelesaikan perhitungan kimia.</v>
      </c>
      <c r="K43" s="28">
        <f t="shared" si="5"/>
        <v>89.089999999999989</v>
      </c>
      <c r="L43" s="28" t="str">
        <f t="shared" si="6"/>
        <v>A</v>
      </c>
      <c r="M43" s="28">
        <f t="shared" si="7"/>
        <v>89.089999999999989</v>
      </c>
      <c r="N43" s="28" t="str">
        <f t="shared" si="8"/>
        <v>A</v>
      </c>
      <c r="O43" s="36">
        <v>3</v>
      </c>
      <c r="P43" s="28" t="str">
        <f t="shared" si="9"/>
        <v>Sangat terampil menentukan letak suatu unsur dalam tabel periodik.</v>
      </c>
      <c r="Q43" s="39" t="s">
        <v>8</v>
      </c>
      <c r="R43" s="39" t="s">
        <v>8</v>
      </c>
      <c r="S43" s="18"/>
      <c r="T43" s="1">
        <v>90</v>
      </c>
      <c r="U43" s="1">
        <v>81</v>
      </c>
      <c r="V43" s="1">
        <v>86.55</v>
      </c>
      <c r="W43" s="42"/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>
        <v>90</v>
      </c>
      <c r="AH43" s="1">
        <v>87.27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103436</v>
      </c>
      <c r="C44" s="19" t="s">
        <v>149</v>
      </c>
      <c r="D44" s="18"/>
      <c r="E44" s="28">
        <f t="shared" si="0"/>
        <v>76</v>
      </c>
      <c r="F44" s="28" t="str">
        <f t="shared" si="1"/>
        <v>B</v>
      </c>
      <c r="G44" s="28">
        <f t="shared" si="2"/>
        <v>76</v>
      </c>
      <c r="H44" s="28" t="str">
        <f t="shared" si="3"/>
        <v>B</v>
      </c>
      <c r="I44" s="36">
        <v>1</v>
      </c>
      <c r="J44" s="28" t="str">
        <f t="shared" si="4"/>
        <v>Memiliki kemampuan menganalisis sifat larutan berdasarkan daya hantar listriknya.</v>
      </c>
      <c r="K44" s="28">
        <f t="shared" si="5"/>
        <v>82.876666666666665</v>
      </c>
      <c r="L44" s="28" t="str">
        <f t="shared" si="6"/>
        <v>B</v>
      </c>
      <c r="M44" s="28">
        <f t="shared" si="7"/>
        <v>82.876666666666665</v>
      </c>
      <c r="N44" s="28" t="str">
        <f t="shared" si="8"/>
        <v>B</v>
      </c>
      <c r="O44" s="36">
        <v>1</v>
      </c>
      <c r="P44" s="28" t="str">
        <f t="shared" si="9"/>
        <v>Sangat terampil  membedakan daya hantar listrik berbagai larutan melalui perancangan dan pelaksanaan percobaan.</v>
      </c>
      <c r="Q44" s="39" t="s">
        <v>9</v>
      </c>
      <c r="R44" s="39" t="s">
        <v>9</v>
      </c>
      <c r="S44" s="18"/>
      <c r="T44" s="1">
        <v>75</v>
      </c>
      <c r="U44" s="1">
        <v>70</v>
      </c>
      <c r="V44" s="1">
        <v>83.27</v>
      </c>
      <c r="W44" s="42"/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85</v>
      </c>
      <c r="AH44" s="1">
        <v>83.63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103451</v>
      </c>
      <c r="C45" s="19" t="s">
        <v>150</v>
      </c>
      <c r="D45" s="18"/>
      <c r="E45" s="28">
        <f t="shared" si="0"/>
        <v>88</v>
      </c>
      <c r="F45" s="28" t="str">
        <f t="shared" si="1"/>
        <v>A</v>
      </c>
      <c r="G45" s="28">
        <f t="shared" si="2"/>
        <v>88</v>
      </c>
      <c r="H45" s="28" t="str">
        <f t="shared" si="3"/>
        <v>A</v>
      </c>
      <c r="I45" s="36">
        <v>3</v>
      </c>
      <c r="J45" s="28" t="str">
        <f t="shared" si="4"/>
        <v>Memiliki kemampuan menganalisis kemiripan sifat unsur dalam golongan dan keperiodikannya.</v>
      </c>
      <c r="K45" s="28">
        <f t="shared" si="5"/>
        <v>90.423333333333332</v>
      </c>
      <c r="L45" s="28" t="str">
        <f t="shared" si="6"/>
        <v>A</v>
      </c>
      <c r="M45" s="28">
        <f t="shared" si="7"/>
        <v>90.423333333333332</v>
      </c>
      <c r="N45" s="28" t="str">
        <f t="shared" si="8"/>
        <v>A</v>
      </c>
      <c r="O45" s="36">
        <v>4</v>
      </c>
      <c r="P45" s="28" t="str">
        <f t="shared" si="9"/>
        <v>Sangat terampil menganalisis data hasil percobaan menggunakan hukum-hukum dasar kimia kuantitatif.</v>
      </c>
      <c r="Q45" s="39" t="s">
        <v>8</v>
      </c>
      <c r="R45" s="39" t="s">
        <v>8</v>
      </c>
      <c r="S45" s="18"/>
      <c r="T45" s="1">
        <v>90</v>
      </c>
      <c r="U45" s="1">
        <v>82.5</v>
      </c>
      <c r="V45" s="1">
        <v>90.15</v>
      </c>
      <c r="W45" s="42"/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>
        <v>90</v>
      </c>
      <c r="AH45" s="1">
        <v>91.27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103466</v>
      </c>
      <c r="C46" s="19" t="s">
        <v>151</v>
      </c>
      <c r="D46" s="18"/>
      <c r="E46" s="28">
        <f t="shared" si="0"/>
        <v>89</v>
      </c>
      <c r="F46" s="28" t="str">
        <f t="shared" si="1"/>
        <v>A</v>
      </c>
      <c r="G46" s="28">
        <f t="shared" si="2"/>
        <v>89</v>
      </c>
      <c r="H46" s="28" t="str">
        <f t="shared" si="3"/>
        <v>A</v>
      </c>
      <c r="I46" s="36">
        <v>4</v>
      </c>
      <c r="J46" s="28" t="str">
        <f t="shared" si="4"/>
        <v>Memiliki kemampuan menerapkan hukum-hukum dasar kimia  untuk menyelesaikan perhitungan kimia.</v>
      </c>
      <c r="K46" s="28">
        <f t="shared" si="5"/>
        <v>91.910000000000011</v>
      </c>
      <c r="L46" s="28" t="str">
        <f t="shared" si="6"/>
        <v>A</v>
      </c>
      <c r="M46" s="28">
        <f t="shared" si="7"/>
        <v>91.910000000000011</v>
      </c>
      <c r="N46" s="28" t="str">
        <f t="shared" si="8"/>
        <v>A</v>
      </c>
      <c r="O46" s="36">
        <v>4</v>
      </c>
      <c r="P46" s="28" t="str">
        <f t="shared" si="9"/>
        <v>Sangat terampil menganalisis data hasil percobaan menggunakan hukum-hukum dasar kimia kuantitatif.</v>
      </c>
      <c r="Q46" s="39" t="s">
        <v>8</v>
      </c>
      <c r="R46" s="39" t="s">
        <v>8</v>
      </c>
      <c r="S46" s="18"/>
      <c r="T46" s="1">
        <v>90</v>
      </c>
      <c r="U46" s="1">
        <v>85.5</v>
      </c>
      <c r="V46" s="1">
        <v>91.45</v>
      </c>
      <c r="W46" s="42"/>
      <c r="X46" s="1"/>
      <c r="Y46" s="1"/>
      <c r="Z46" s="1"/>
      <c r="AA46" s="1"/>
      <c r="AB46" s="1"/>
      <c r="AC46" s="1"/>
      <c r="AD46" s="1"/>
      <c r="AE46" s="18"/>
      <c r="AF46" s="1">
        <v>88</v>
      </c>
      <c r="AG46" s="1">
        <v>95</v>
      </c>
      <c r="AH46" s="1">
        <v>92.73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85.055555555555557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 xr:uid="{00000000-0002-0000-0100-00000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 xr:uid="{00000000-0002-0000-0100-00000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 xr:uid="{00000000-0002-0000-0100-00000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 xr:uid="{00000000-0002-0000-0100-00000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 xr:uid="{00000000-0002-0000-0100-00000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 xr:uid="{00000000-0002-0000-0100-00000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 xr:uid="{00000000-0002-0000-0100-00000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 xr:uid="{00000000-0002-0000-0100-00000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 xr:uid="{00000000-0002-0000-0100-00000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 xr:uid="{00000000-0002-0000-0100-00000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 xr:uid="{00000000-0002-0000-0100-00000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 xr:uid="{00000000-0002-0000-0100-00000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 xr:uid="{00000000-0002-0000-0100-00000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 xr:uid="{00000000-0002-0000-0100-00000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 xr:uid="{00000000-0002-0000-0100-00000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 xr:uid="{00000000-0002-0000-0100-00000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 xr:uid="{00000000-0002-0000-0100-00001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 xr:uid="{00000000-0002-0000-0100-00001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 xr:uid="{00000000-0002-0000-0100-00001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 xr:uid="{00000000-0002-0000-0100-00001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 xr:uid="{00000000-0002-0000-0100-00001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 xr:uid="{00000000-0002-0000-0100-00001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 xr:uid="{00000000-0002-0000-0100-00001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 xr:uid="{00000000-0002-0000-0100-00001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 xr:uid="{00000000-0002-0000-0100-00001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 xr:uid="{00000000-0002-0000-0100-00001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 xr:uid="{00000000-0002-0000-0100-00001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 xr:uid="{00000000-0002-0000-0100-00001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 xr:uid="{00000000-0002-0000-0100-00001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 xr:uid="{00000000-0002-0000-0100-00001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 xr:uid="{00000000-0002-0000-0100-00001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 xr:uid="{00000000-0002-0000-0100-00001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 xr:uid="{00000000-0002-0000-0100-00002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 xr:uid="{00000000-0002-0000-0100-00002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 xr:uid="{00000000-0002-0000-0100-00002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 xr:uid="{00000000-0002-0000-0100-00002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 xr:uid="{00000000-0002-0000-0100-00002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 xr:uid="{00000000-0002-0000-0100-00002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 xr:uid="{00000000-0002-0000-0100-00002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 xr:uid="{00000000-0002-0000-0100-00002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 xr:uid="{00000000-0002-0000-0100-00002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 xr:uid="{00000000-0002-0000-0100-00002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 xr:uid="{00000000-0002-0000-0100-00002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 xr:uid="{00000000-0002-0000-0100-00002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 xr:uid="{00000000-0002-0000-0100-00002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 xr:uid="{00000000-0002-0000-0100-00002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 xr:uid="{00000000-0002-0000-0100-00002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 xr:uid="{00000000-0002-0000-0100-00002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 xr:uid="{00000000-0002-0000-0100-00003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 xr:uid="{00000000-0002-0000-0100-00003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 xr:uid="{00000000-0002-0000-0100-00003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 xr:uid="{00000000-0002-0000-0100-00003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 xr:uid="{00000000-0002-0000-0100-00003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 xr:uid="{00000000-0002-0000-0100-00003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 xr:uid="{00000000-0002-0000-0100-00003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 xr:uid="{00000000-0002-0000-0100-00003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 xr:uid="{00000000-0002-0000-0100-00003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 xr:uid="{00000000-0002-0000-0100-00003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 xr:uid="{00000000-0002-0000-0100-00003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 xr:uid="{00000000-0002-0000-0100-00003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 xr:uid="{00000000-0002-0000-0100-00003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 xr:uid="{00000000-0002-0000-0100-00003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 xr:uid="{00000000-0002-0000-0100-00003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 xr:uid="{00000000-0002-0000-0100-00003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 xr:uid="{00000000-0002-0000-0100-00004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 xr:uid="{00000000-0002-0000-0100-00004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 xr:uid="{00000000-0002-0000-0100-00004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 xr:uid="{00000000-0002-0000-0100-00004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 xr:uid="{00000000-0002-0000-0100-00004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 xr:uid="{00000000-0002-0000-0100-00004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 xr:uid="{00000000-0002-0000-0100-00004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 xr:uid="{00000000-0002-0000-0100-00004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 xr:uid="{00000000-0002-0000-0100-00004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 xr:uid="{00000000-0002-0000-0100-00004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 xr:uid="{00000000-0002-0000-0100-00004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 xr:uid="{00000000-0002-0000-0100-00004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 xr:uid="{00000000-0002-0000-0100-00004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 xr:uid="{00000000-0002-0000-0100-00004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 xr:uid="{00000000-0002-0000-0100-00004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 xr:uid="{00000000-0002-0000-0100-00004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 xr:uid="{00000000-0002-0000-0100-00005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 xr:uid="{00000000-0002-0000-0100-00005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 xr:uid="{00000000-0002-0000-0100-00005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 xr:uid="{00000000-0002-0000-0100-00005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 xr:uid="{00000000-0002-0000-0100-00005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 xr:uid="{00000000-0002-0000-0100-00005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 xr:uid="{00000000-0002-0000-0100-00005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 xr:uid="{00000000-0002-0000-0100-00005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 xr:uid="{00000000-0002-0000-0100-00005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 xr:uid="{00000000-0002-0000-0100-00005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 xr:uid="{00000000-0002-0000-0100-00005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 xr:uid="{00000000-0002-0000-0100-00005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 xr:uid="{00000000-0002-0000-0100-00005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 xr:uid="{00000000-0002-0000-0100-00005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 xr:uid="{00000000-0002-0000-0100-00005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 xr:uid="{00000000-0002-0000-0100-00005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 xr:uid="{00000000-0002-0000-0100-00006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 xr:uid="{00000000-0002-0000-0100-00006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 xr:uid="{00000000-0002-0000-0100-00006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 xr:uid="{00000000-0002-0000-0100-00006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 xr:uid="{00000000-0002-0000-0100-00006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 xr:uid="{00000000-0002-0000-0100-00006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 xr:uid="{00000000-0002-0000-0100-00006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 xr:uid="{00000000-0002-0000-0100-00006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 xr:uid="{00000000-0002-0000-0100-00006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 xr:uid="{00000000-0002-0000-0100-00006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 xr:uid="{00000000-0002-0000-0100-00006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 xr:uid="{00000000-0002-0000-0100-00006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 xr:uid="{00000000-0002-0000-0100-00006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 xr:uid="{00000000-0002-0000-0100-00006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 xr:uid="{00000000-0002-0000-0100-00006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 xr:uid="{00000000-0002-0000-0100-00006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 xr:uid="{00000000-0002-0000-0100-00007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 xr:uid="{00000000-0002-0000-0100-00007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 xr:uid="{00000000-0002-0000-0100-00007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 xr:uid="{00000000-0002-0000-0100-00007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 xr:uid="{00000000-0002-0000-0100-00007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 xr:uid="{00000000-0002-0000-0100-00007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 xr:uid="{00000000-0002-0000-0100-00007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 xr:uid="{00000000-0002-0000-0100-00007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 xr:uid="{00000000-0002-0000-0100-00007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 xr:uid="{00000000-0002-0000-0100-00007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 xr:uid="{00000000-0002-0000-0100-00007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 xr:uid="{00000000-0002-0000-0100-00007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 xr:uid="{00000000-0002-0000-0100-00007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 xr:uid="{00000000-0002-0000-0100-00007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 xr:uid="{00000000-0002-0000-0100-00007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 xr:uid="{00000000-0002-0000-0100-00007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 xr:uid="{00000000-0002-0000-0100-00008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 xr:uid="{00000000-0002-0000-0100-00008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 xr:uid="{00000000-0002-0000-0100-00008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 xr:uid="{00000000-0002-0000-0100-00008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 xr:uid="{00000000-0002-0000-0100-00008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 xr:uid="{00000000-0002-0000-0100-00008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 xr:uid="{00000000-0002-0000-0100-00008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 xr:uid="{00000000-0002-0000-0100-00008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 xr:uid="{00000000-0002-0000-0100-00008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 xr:uid="{00000000-0002-0000-0100-00008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 xr:uid="{00000000-0002-0000-0100-00008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 xr:uid="{00000000-0002-0000-0100-00008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 xr:uid="{00000000-0002-0000-0100-00008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 xr:uid="{00000000-0002-0000-0100-00008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 xr:uid="{00000000-0002-0000-0100-00008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 xr:uid="{00000000-0002-0000-0100-00008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 xr:uid="{00000000-0002-0000-0100-00009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 xr:uid="{00000000-0002-0000-0100-00009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 xr:uid="{00000000-0002-0000-0100-00009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 xr:uid="{00000000-0002-0000-0100-00009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 xr:uid="{00000000-0002-0000-0100-00009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 xr:uid="{00000000-0002-0000-0100-00009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 xr:uid="{00000000-0002-0000-0100-00009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 xr:uid="{00000000-0002-0000-0100-00009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 xr:uid="{00000000-0002-0000-0100-00009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 xr:uid="{00000000-0002-0000-0100-00009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 xr:uid="{00000000-0002-0000-0100-00009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 xr:uid="{00000000-0002-0000-0100-00009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 xr:uid="{00000000-0002-0000-0100-00009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 xr:uid="{00000000-0002-0000-0100-00009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 xr:uid="{00000000-0002-0000-0100-00009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 xr:uid="{00000000-0002-0000-0100-00009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 xr:uid="{00000000-0002-0000-0100-0000A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 xr:uid="{00000000-0002-0000-0100-0000A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 xr:uid="{00000000-0002-0000-0100-0000A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 xr:uid="{00000000-0002-0000-0100-0000A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 xr:uid="{00000000-0002-0000-0100-0000A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 xr:uid="{00000000-0002-0000-0100-0000A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 xr:uid="{00000000-0002-0000-0100-0000A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 xr:uid="{00000000-0002-0000-0100-0000A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 xr:uid="{00000000-0002-0000-0100-0000A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 xr:uid="{00000000-0002-0000-0100-0000A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 xr:uid="{00000000-0002-0000-0100-0000A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 xr:uid="{00000000-0002-0000-0100-0000A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 xr:uid="{00000000-0002-0000-0100-0000A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 xr:uid="{00000000-0002-0000-0100-0000A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 xr:uid="{00000000-0002-0000-0100-0000A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 xr:uid="{00000000-0002-0000-0100-0000A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 xr:uid="{00000000-0002-0000-0100-0000B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 xr:uid="{00000000-0002-0000-0100-0000B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 xr:uid="{00000000-0002-0000-0100-0000B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 xr:uid="{00000000-0002-0000-0100-0000B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 xr:uid="{00000000-0002-0000-0100-0000B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 xr:uid="{00000000-0002-0000-0100-0000B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 xr:uid="{00000000-0002-0000-0100-0000B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 xr:uid="{00000000-0002-0000-0100-0000B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 xr:uid="{00000000-0002-0000-0100-0000B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 xr:uid="{00000000-0002-0000-0100-0000B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 xr:uid="{00000000-0002-0000-0100-0000B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 xr:uid="{00000000-0002-0000-0100-0000B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 xr:uid="{00000000-0002-0000-0100-0000B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 xr:uid="{00000000-0002-0000-0100-0000B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 xr:uid="{00000000-0002-0000-0100-0000B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 xr:uid="{00000000-0002-0000-0100-0000B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 xr:uid="{00000000-0002-0000-0100-0000C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 xr:uid="{00000000-0002-0000-0100-0000C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 xr:uid="{00000000-0002-0000-0100-0000C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 xr:uid="{00000000-0002-0000-0100-0000C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 xr:uid="{00000000-0002-0000-0100-0000C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 xr:uid="{00000000-0002-0000-0100-0000C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 xr:uid="{00000000-0002-0000-0100-0000C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 xr:uid="{00000000-0002-0000-0100-0000C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 xr:uid="{00000000-0002-0000-0100-0000C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 xr:uid="{00000000-0002-0000-0100-0000C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 xr:uid="{00000000-0002-0000-0100-0000C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 xr:uid="{00000000-0002-0000-0100-0000C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 xr:uid="{00000000-0002-0000-0100-0000C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 xr:uid="{00000000-0002-0000-0100-0000C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 xr:uid="{00000000-0002-0000-0100-0000C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 xr:uid="{00000000-0002-0000-0100-0000C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 xr:uid="{00000000-0002-0000-0100-0000D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 xr:uid="{00000000-0002-0000-0100-0000D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 xr:uid="{00000000-0002-0000-0100-0000D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 xr:uid="{00000000-0002-0000-0100-0000D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 xr:uid="{00000000-0002-0000-0100-0000D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 xr:uid="{00000000-0002-0000-0100-0000D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 xr:uid="{00000000-0002-0000-0100-0000D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 xr:uid="{00000000-0002-0000-0100-0000D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 xr:uid="{00000000-0002-0000-0100-0000D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 xr:uid="{00000000-0002-0000-0100-0000D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 xr:uid="{00000000-0002-0000-0100-0000D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 xr:uid="{00000000-0002-0000-0100-0000D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 xr:uid="{00000000-0002-0000-0100-0000D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 xr:uid="{00000000-0002-0000-0100-0000D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 xr:uid="{00000000-0002-0000-0100-0000D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 xr:uid="{00000000-0002-0000-0100-0000D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 xr:uid="{00000000-0002-0000-0100-0000E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 xr:uid="{00000000-0002-0000-0100-0000E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 xr:uid="{00000000-0002-0000-0100-0000E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 xr:uid="{00000000-0002-0000-0100-0000E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 xr:uid="{00000000-0002-0000-0100-0000E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 xr:uid="{00000000-0002-0000-0100-0000E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 xr:uid="{00000000-0002-0000-0100-0000E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 xr:uid="{00000000-0002-0000-0100-0000E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 xr:uid="{00000000-0002-0000-0100-0000E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 xr:uid="{00000000-0002-0000-0100-0000E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 xr:uid="{00000000-0002-0000-0100-0000E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 xr:uid="{00000000-0002-0000-0100-0000E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 xr:uid="{00000000-0002-0000-0100-0000E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 xr:uid="{00000000-0002-0000-0100-0000E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 xr:uid="{00000000-0002-0000-0100-0000E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 xr:uid="{00000000-0002-0000-0100-0000E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 xr:uid="{00000000-0002-0000-0100-0000F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 xr:uid="{00000000-0002-0000-0100-0000F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 xr:uid="{00000000-0002-0000-0100-0000F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 xr:uid="{00000000-0002-0000-0100-0000F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 xr:uid="{00000000-0002-0000-0100-0000F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 xr:uid="{00000000-0002-0000-0100-0000F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 xr:uid="{00000000-0002-0000-0100-0000F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 xr:uid="{00000000-0002-0000-0100-0000F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 xr:uid="{00000000-0002-0000-0100-0000F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 xr:uid="{00000000-0002-0000-0100-0000F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 xr:uid="{00000000-0002-0000-0100-0000F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 xr:uid="{00000000-0002-0000-0100-0000F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 xr:uid="{00000000-0002-0000-0100-0000F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 xr:uid="{00000000-0002-0000-0100-0000F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 xr:uid="{00000000-0002-0000-0100-0000F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 xr:uid="{00000000-0002-0000-0100-0000F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 xr:uid="{00000000-0002-0000-0100-00000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 xr:uid="{00000000-0002-0000-0100-00000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 xr:uid="{00000000-0002-0000-0100-00000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 xr:uid="{00000000-0002-0000-0100-00000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 xr:uid="{00000000-0002-0000-0100-00000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 xr:uid="{00000000-0002-0000-0100-00000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 xr:uid="{00000000-0002-0000-0100-00000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 xr:uid="{00000000-0002-0000-0100-00000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 xr:uid="{00000000-0002-0000-0100-00000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 xr:uid="{00000000-0002-0000-0100-00000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 xr:uid="{00000000-0002-0000-0100-00000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 xr:uid="{00000000-0002-0000-0100-00000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 xr:uid="{00000000-0002-0000-0100-00000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 xr:uid="{00000000-0002-0000-0100-00000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 xr:uid="{00000000-0002-0000-0100-00000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 xr:uid="{00000000-0002-0000-0100-00000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 xr:uid="{00000000-0002-0000-0100-00001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 xr:uid="{00000000-0002-0000-0100-00001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 xr:uid="{00000000-0002-0000-0100-00001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 xr:uid="{00000000-0002-0000-0100-00001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 xr:uid="{00000000-0002-0000-0100-00001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 xr:uid="{00000000-0002-0000-0100-00001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 xr:uid="{00000000-0002-0000-0100-00001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 xr:uid="{00000000-0002-0000-0100-00001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 xr:uid="{00000000-0002-0000-0100-00001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 xr:uid="{00000000-0002-0000-0100-00001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 xr:uid="{00000000-0002-0000-0100-00001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 xr:uid="{00000000-0002-0000-0100-00001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 xr:uid="{00000000-0002-0000-0100-00001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 xr:uid="{00000000-0002-0000-0100-00001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 xr:uid="{00000000-0002-0000-0100-00001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 xr:uid="{00000000-0002-0000-0100-00001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 xr:uid="{00000000-0002-0000-0100-00002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 xr:uid="{00000000-0002-0000-0100-00002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 xr:uid="{00000000-0002-0000-0100-00002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 xr:uid="{00000000-0002-0000-0100-00002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 xr:uid="{00000000-0002-0000-0100-00002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 xr:uid="{00000000-0002-0000-0100-00002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 xr:uid="{00000000-0002-0000-0100-00002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 xr:uid="{00000000-0002-0000-0100-00002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 xr:uid="{00000000-0002-0000-0100-00002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 xr:uid="{00000000-0002-0000-0100-00002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 xr:uid="{00000000-0002-0000-0100-00002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 xr:uid="{00000000-0002-0000-0100-00002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 xr:uid="{00000000-0002-0000-0100-00002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 xr:uid="{00000000-0002-0000-0100-00002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 xr:uid="{00000000-0002-0000-0100-00002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 xr:uid="{00000000-0002-0000-0100-00002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 xr:uid="{00000000-0002-0000-0100-00003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 xr:uid="{00000000-0002-0000-0100-00003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 xr:uid="{00000000-0002-0000-0100-00003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 xr:uid="{00000000-0002-0000-0100-00003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 xr:uid="{00000000-0002-0000-0100-00003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 xr:uid="{00000000-0002-0000-0100-00003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 xr:uid="{00000000-0002-0000-0100-00003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 xr:uid="{00000000-0002-0000-0100-00003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 xr:uid="{00000000-0002-0000-0100-00003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 xr:uid="{00000000-0002-0000-0100-00003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 xr:uid="{00000000-0002-0000-0100-00003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 xr:uid="{00000000-0002-0000-0100-00003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 xr:uid="{00000000-0002-0000-0100-00003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 xr:uid="{00000000-0002-0000-0100-00003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 xr:uid="{00000000-0002-0000-0100-00003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 xr:uid="{00000000-0002-0000-0100-00003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 xr:uid="{00000000-0002-0000-0100-00004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 xr:uid="{00000000-0002-0000-0100-00004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 xr:uid="{00000000-0002-0000-0100-00004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 xr:uid="{00000000-0002-0000-0100-00004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 xr:uid="{00000000-0002-0000-0100-00004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 xr:uid="{00000000-0002-0000-0100-00004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 xr:uid="{00000000-0002-0000-0100-00004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 xr:uid="{00000000-0002-0000-0100-00004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 xr:uid="{00000000-0002-0000-0100-00004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 xr:uid="{00000000-0002-0000-0100-00004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 xr:uid="{00000000-0002-0000-0100-00004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 xr:uid="{00000000-0002-0000-0100-00004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 xr:uid="{00000000-0002-0000-0100-00004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 xr:uid="{00000000-0002-0000-0100-00004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 xr:uid="{00000000-0002-0000-0100-00004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 xr:uid="{00000000-0002-0000-0100-00004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 xr:uid="{00000000-0002-0000-0100-00005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 xr:uid="{00000000-0002-0000-0100-00005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 xr:uid="{00000000-0002-0000-0100-00005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 xr:uid="{00000000-0002-0000-0100-00005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 xr:uid="{00000000-0002-0000-0100-00005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 xr:uid="{00000000-0002-0000-0100-00005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 xr:uid="{00000000-0002-0000-0100-00005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 xr:uid="{00000000-0002-0000-0100-00005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 xr:uid="{00000000-0002-0000-0100-00005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 xr:uid="{00000000-0002-0000-0100-00005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 xr:uid="{00000000-0002-0000-0100-00005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 xr:uid="{00000000-0002-0000-0100-00005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 xr:uid="{00000000-0002-0000-0100-00005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 xr:uid="{00000000-0002-0000-0100-00005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 xr:uid="{00000000-0002-0000-0100-00005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 xr:uid="{00000000-0002-0000-0100-00005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 xr:uid="{00000000-0002-0000-0100-00006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 xr:uid="{00000000-0002-0000-0100-00006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 xr:uid="{00000000-0002-0000-0100-00006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 xr:uid="{00000000-0002-0000-0100-00006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 xr:uid="{00000000-0002-0000-0100-00006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 xr:uid="{00000000-0002-0000-0100-00006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 xr:uid="{00000000-0002-0000-0100-00006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 xr:uid="{00000000-0002-0000-0100-00006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 xr:uid="{00000000-0002-0000-0100-00006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 xr:uid="{00000000-0002-0000-0100-00006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 xr:uid="{00000000-0002-0000-0100-00006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 xr:uid="{00000000-0002-0000-0100-00006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 xr:uid="{00000000-0002-0000-0100-00006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 xr:uid="{00000000-0002-0000-0100-00006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 xr:uid="{00000000-0002-0000-0100-00006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 xr:uid="{00000000-0002-0000-0100-00006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 xr:uid="{00000000-0002-0000-0100-00007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 xr:uid="{00000000-0002-0000-0100-00007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 xr:uid="{00000000-0002-0000-0100-00007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 xr:uid="{00000000-0002-0000-0100-00007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 xr:uid="{00000000-0002-0000-0100-00007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 xr:uid="{00000000-0002-0000-0100-00007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 xr:uid="{00000000-0002-0000-0100-00007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 xr:uid="{00000000-0002-0000-0100-00007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 xr:uid="{00000000-0002-0000-0100-00007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 xr:uid="{00000000-0002-0000-0100-00007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 xr:uid="{00000000-0002-0000-0100-00007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 xr:uid="{00000000-0002-0000-0100-00007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 xr:uid="{00000000-0002-0000-0100-00007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 xr:uid="{00000000-0002-0000-0100-00007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 xr:uid="{00000000-0002-0000-0100-00007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 xr:uid="{00000000-0002-0000-0100-00007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 xr:uid="{00000000-0002-0000-0100-00008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 xr:uid="{00000000-0002-0000-0100-00008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 xr:uid="{00000000-0002-0000-0100-00008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 xr:uid="{00000000-0002-0000-0100-00008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 xr:uid="{00000000-0002-0000-0100-00008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 xr:uid="{00000000-0002-0000-0100-00008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 xr:uid="{00000000-0002-0000-0100-00008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 xr:uid="{00000000-0002-0000-0100-00008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 xr:uid="{00000000-0002-0000-0100-00008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 xr:uid="{00000000-0002-0000-0100-00008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 xr:uid="{00000000-0002-0000-0100-00008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 xr:uid="{00000000-0002-0000-0100-00008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 xr:uid="{00000000-0002-0000-0100-00008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 xr:uid="{00000000-0002-0000-0100-00008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 xr:uid="{00000000-0002-0000-0100-00008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 xr:uid="{00000000-0002-0000-0100-00008F010000}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 xr:uid="{00000000-0002-0000-0100-000090010000}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 xr:uid="{00000000-0002-0000-0100-0000D8040000}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K72"/>
  <sheetViews>
    <sheetView workbookViewId="0">
      <pane xSplit="3" ySplit="10" topLeftCell="F11" activePane="bottomRight" state="frozen"/>
      <selection pane="topRight"/>
      <selection pane="bottomLeft"/>
      <selection pane="bottomRight" activeCell="O17" sqref="O1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12" customWidth="1"/>
    <col min="18" max="18" width="9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828</v>
      </c>
      <c r="B1" s="20"/>
      <c r="C1" s="57" t="s">
        <v>0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828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186</v>
      </c>
      <c r="C7" s="18"/>
      <c r="D7" s="18"/>
      <c r="E7" s="58" t="s">
        <v>13</v>
      </c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5" t="s">
        <v>14</v>
      </c>
      <c r="B8" s="56" t="s">
        <v>15</v>
      </c>
      <c r="C8" s="55" t="s">
        <v>16</v>
      </c>
      <c r="D8" s="18"/>
      <c r="E8" s="66" t="s">
        <v>17</v>
      </c>
      <c r="F8" s="67"/>
      <c r="G8" s="67"/>
      <c r="H8" s="67"/>
      <c r="I8" s="67"/>
      <c r="J8" s="68"/>
      <c r="K8" s="63" t="s">
        <v>18</v>
      </c>
      <c r="L8" s="64"/>
      <c r="M8" s="64"/>
      <c r="N8" s="64"/>
      <c r="O8" s="64"/>
      <c r="P8" s="65"/>
      <c r="Q8" s="45" t="s">
        <v>19</v>
      </c>
      <c r="R8" s="45"/>
      <c r="S8" s="18"/>
      <c r="T8" s="44" t="s">
        <v>20</v>
      </c>
      <c r="U8" s="44"/>
      <c r="V8" s="44"/>
      <c r="W8" s="44"/>
      <c r="X8" s="44"/>
      <c r="Y8" s="44"/>
      <c r="Z8" s="44"/>
      <c r="AA8" s="44"/>
      <c r="AB8" s="44"/>
      <c r="AC8" s="44"/>
      <c r="AD8" s="44"/>
      <c r="AE8" s="34"/>
      <c r="AF8" s="49" t="s">
        <v>21</v>
      </c>
      <c r="AG8" s="49"/>
      <c r="AH8" s="49"/>
      <c r="AI8" s="49"/>
      <c r="AJ8" s="49"/>
      <c r="AK8" s="49"/>
      <c r="AL8" s="49"/>
      <c r="AM8" s="49"/>
      <c r="AN8" s="49"/>
      <c r="AO8" s="49"/>
      <c r="AP8" s="34"/>
      <c r="AQ8" s="51" t="s">
        <v>19</v>
      </c>
      <c r="AR8" s="51"/>
      <c r="AS8" s="51"/>
      <c r="AT8" s="51"/>
      <c r="AU8" s="51"/>
      <c r="AV8" s="51"/>
      <c r="AW8" s="51"/>
      <c r="AX8" s="51"/>
      <c r="AY8" s="51"/>
      <c r="AZ8" s="51"/>
      <c r="BA8" s="5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5"/>
      <c r="B9" s="56"/>
      <c r="C9" s="55"/>
      <c r="D9" s="18"/>
      <c r="E9" s="44" t="s">
        <v>23</v>
      </c>
      <c r="F9" s="44"/>
      <c r="G9" s="69" t="s">
        <v>24</v>
      </c>
      <c r="H9" s="70"/>
      <c r="I9" s="70"/>
      <c r="J9" s="71"/>
      <c r="K9" s="59" t="s">
        <v>23</v>
      </c>
      <c r="L9" s="60"/>
      <c r="M9" s="72" t="s">
        <v>24</v>
      </c>
      <c r="N9" s="73"/>
      <c r="O9" s="73"/>
      <c r="P9" s="74"/>
      <c r="Q9" s="61" t="s">
        <v>23</v>
      </c>
      <c r="R9" s="61" t="s">
        <v>24</v>
      </c>
      <c r="S9" s="18"/>
      <c r="T9" s="46" t="s">
        <v>25</v>
      </c>
      <c r="U9" s="46" t="s">
        <v>26</v>
      </c>
      <c r="V9" s="46" t="s">
        <v>27</v>
      </c>
      <c r="W9" s="46" t="s">
        <v>28</v>
      </c>
      <c r="X9" s="46" t="s">
        <v>29</v>
      </c>
      <c r="Y9" s="46" t="s">
        <v>30</v>
      </c>
      <c r="Z9" s="46" t="s">
        <v>31</v>
      </c>
      <c r="AA9" s="46" t="s">
        <v>32</v>
      </c>
      <c r="AB9" s="46" t="s">
        <v>33</v>
      </c>
      <c r="AC9" s="46" t="s">
        <v>34</v>
      </c>
      <c r="AD9" s="43" t="s">
        <v>35</v>
      </c>
      <c r="AE9" s="34"/>
      <c r="AF9" s="53" t="s">
        <v>36</v>
      </c>
      <c r="AG9" s="53" t="s">
        <v>37</v>
      </c>
      <c r="AH9" s="53" t="s">
        <v>38</v>
      </c>
      <c r="AI9" s="53" t="s">
        <v>39</v>
      </c>
      <c r="AJ9" s="53" t="s">
        <v>40</v>
      </c>
      <c r="AK9" s="53" t="s">
        <v>41</v>
      </c>
      <c r="AL9" s="53" t="s">
        <v>42</v>
      </c>
      <c r="AM9" s="53" t="s">
        <v>43</v>
      </c>
      <c r="AN9" s="53" t="s">
        <v>44</v>
      </c>
      <c r="AO9" s="53" t="s">
        <v>45</v>
      </c>
      <c r="AP9" s="34"/>
      <c r="AQ9" s="50" t="s">
        <v>46</v>
      </c>
      <c r="AR9" s="50"/>
      <c r="AS9" s="50" t="s">
        <v>47</v>
      </c>
      <c r="AT9" s="50"/>
      <c r="AU9" s="50" t="s">
        <v>48</v>
      </c>
      <c r="AV9" s="50"/>
      <c r="AW9" s="50"/>
      <c r="AX9" s="50" t="s">
        <v>49</v>
      </c>
      <c r="AY9" s="50"/>
      <c r="AZ9" s="50"/>
      <c r="BA9" s="5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5"/>
      <c r="B10" s="56"/>
      <c r="C10" s="55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2"/>
      <c r="R10" s="62"/>
      <c r="S10" s="18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3"/>
      <c r="AE10" s="3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103481</v>
      </c>
      <c r="C11" s="19" t="s">
        <v>153</v>
      </c>
      <c r="D11" s="18"/>
      <c r="E11" s="28">
        <f t="shared" ref="E11:E50" si="0">IF((COUNTA(T11:AC11)&gt;0),(ROUND((AVERAGE(T11:AC11)),0)),"")</f>
        <v>89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89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4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menerapkan hukum-hukum dasar kimia  untuk menyelesaikan perhitungan kimia.</v>
      </c>
      <c r="K11" s="28">
        <f t="shared" ref="K11:K50" si="5">IF((COUNTA(AF11:AO11)&gt;0),AVERAGE(AF11:AO11),"")</f>
        <v>90.666666666666671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90.666666666666671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4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menganalisis data hasil percobaan menggunakan hukum-hukum dasar kimia kuantitatif.</v>
      </c>
      <c r="Q11" s="39" t="s">
        <v>8</v>
      </c>
      <c r="R11" s="39" t="s">
        <v>8</v>
      </c>
      <c r="S11" s="18"/>
      <c r="T11" s="1">
        <v>80</v>
      </c>
      <c r="U11" s="1">
        <v>93</v>
      </c>
      <c r="V11" s="1">
        <v>92.66</v>
      </c>
      <c r="W11" s="42"/>
      <c r="X11" s="1"/>
      <c r="Y11" s="1"/>
      <c r="Z11" s="1"/>
      <c r="AA11" s="1"/>
      <c r="AB11" s="1"/>
      <c r="AC11" s="1"/>
      <c r="AD11" s="1"/>
      <c r="AE11" s="18"/>
      <c r="AF11" s="1">
        <v>90</v>
      </c>
      <c r="AG11" s="1">
        <v>82</v>
      </c>
      <c r="AH11" s="1">
        <v>100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7" t="s">
        <v>56</v>
      </c>
      <c r="FD11" s="77"/>
      <c r="FE11" s="77"/>
      <c r="FG11" s="75" t="s">
        <v>57</v>
      </c>
      <c r="FH11" s="75"/>
      <c r="FI11" s="75"/>
    </row>
    <row r="12" spans="1:167" x14ac:dyDescent="0.25">
      <c r="A12" s="19">
        <v>2</v>
      </c>
      <c r="B12" s="19">
        <v>103495</v>
      </c>
      <c r="C12" s="19" t="s">
        <v>154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3</v>
      </c>
      <c r="J12" s="28" t="str">
        <f t="shared" si="4"/>
        <v>Memiliki kemampuan menganalisis kemiripan sifat unsur dalam golongan dan keperiodikannya.</v>
      </c>
      <c r="K12" s="28">
        <f t="shared" si="5"/>
        <v>80.666666666666671</v>
      </c>
      <c r="L12" s="28" t="str">
        <f t="shared" si="6"/>
        <v>B</v>
      </c>
      <c r="M12" s="28">
        <f t="shared" si="7"/>
        <v>80.666666666666671</v>
      </c>
      <c r="N12" s="28" t="str">
        <f t="shared" si="8"/>
        <v>B</v>
      </c>
      <c r="O12" s="36">
        <v>1</v>
      </c>
      <c r="P12" s="28" t="str">
        <f t="shared" si="9"/>
        <v>Sangat terampil  membedakan daya hantar listrik berbagai larutan melalui perancangan dan pelaksanaan percobaan.</v>
      </c>
      <c r="Q12" s="39" t="s">
        <v>8</v>
      </c>
      <c r="R12" s="39" t="s">
        <v>8</v>
      </c>
      <c r="S12" s="18"/>
      <c r="T12" s="1">
        <v>90</v>
      </c>
      <c r="U12" s="1">
        <v>88.5</v>
      </c>
      <c r="V12" s="1">
        <v>80.16</v>
      </c>
      <c r="W12" s="42"/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>
        <v>72</v>
      </c>
      <c r="AH12" s="1">
        <v>80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103509</v>
      </c>
      <c r="C13" s="19" t="s">
        <v>155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3</v>
      </c>
      <c r="J13" s="28" t="str">
        <f t="shared" si="4"/>
        <v>Memiliki kemampuan menganalisis kemiripan sifat unsur dalam golongan dan keperiodikannya.</v>
      </c>
      <c r="K13" s="28">
        <f t="shared" si="5"/>
        <v>83.666666666666671</v>
      </c>
      <c r="L13" s="28" t="str">
        <f t="shared" si="6"/>
        <v>B</v>
      </c>
      <c r="M13" s="28">
        <f t="shared" si="7"/>
        <v>83.666666666666671</v>
      </c>
      <c r="N13" s="28" t="str">
        <f t="shared" si="8"/>
        <v>B</v>
      </c>
      <c r="O13" s="36">
        <v>2</v>
      </c>
      <c r="P13" s="28" t="str">
        <f t="shared" si="9"/>
        <v>Sangat terampil menganalisis beberapa reaksi berdasarkan perubahan bilangan oksidasi yang diperoleh dari data hasil percobaan.</v>
      </c>
      <c r="Q13" s="39" t="s">
        <v>8</v>
      </c>
      <c r="R13" s="39" t="s">
        <v>8</v>
      </c>
      <c r="S13" s="18"/>
      <c r="T13" s="1">
        <v>90</v>
      </c>
      <c r="U13" s="1">
        <v>75</v>
      </c>
      <c r="V13" s="1">
        <v>91.88</v>
      </c>
      <c r="W13" s="42"/>
      <c r="X13" s="1"/>
      <c r="Y13" s="1"/>
      <c r="Z13" s="1"/>
      <c r="AA13" s="1"/>
      <c r="AB13" s="1"/>
      <c r="AC13" s="1"/>
      <c r="AD13" s="1"/>
      <c r="AE13" s="18"/>
      <c r="AF13" s="1">
        <v>95</v>
      </c>
      <c r="AG13" s="1">
        <v>76</v>
      </c>
      <c r="AH13" s="1">
        <v>80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6">
        <v>1</v>
      </c>
      <c r="FH13" s="78" t="s">
        <v>196</v>
      </c>
      <c r="FI13" s="78" t="s">
        <v>191</v>
      </c>
      <c r="FJ13" s="79">
        <v>41081</v>
      </c>
      <c r="FK13" s="79">
        <v>41091</v>
      </c>
    </row>
    <row r="14" spans="1:167" x14ac:dyDescent="0.25">
      <c r="A14" s="19">
        <v>4</v>
      </c>
      <c r="B14" s="19">
        <v>103523</v>
      </c>
      <c r="C14" s="19" t="s">
        <v>156</v>
      </c>
      <c r="D14" s="18"/>
      <c r="E14" s="28">
        <f t="shared" si="0"/>
        <v>77</v>
      </c>
      <c r="F14" s="28" t="str">
        <f t="shared" si="1"/>
        <v>B</v>
      </c>
      <c r="G14" s="28">
        <f t="shared" si="2"/>
        <v>77</v>
      </c>
      <c r="H14" s="28" t="str">
        <f t="shared" si="3"/>
        <v>B</v>
      </c>
      <c r="I14" s="36">
        <v>1</v>
      </c>
      <c r="J14" s="28" t="str">
        <f t="shared" si="4"/>
        <v>Memiliki kemampuan menganalisis sifat larutan berdasarkan daya hantar listriknya.</v>
      </c>
      <c r="K14" s="28">
        <f t="shared" si="5"/>
        <v>73.333333333333329</v>
      </c>
      <c r="L14" s="28" t="str">
        <f t="shared" si="6"/>
        <v>C</v>
      </c>
      <c r="M14" s="28">
        <f t="shared" si="7"/>
        <v>73.333333333333329</v>
      </c>
      <c r="N14" s="28" t="str">
        <f t="shared" si="8"/>
        <v>C</v>
      </c>
      <c r="O14" s="36">
        <v>1</v>
      </c>
      <c r="P14" s="28" t="str">
        <f t="shared" si="9"/>
        <v>Sangat terampil  membedakan daya hantar listrik berbagai larutan melalui perancangan dan pelaksanaan percobaan.</v>
      </c>
      <c r="Q14" s="39" t="s">
        <v>9</v>
      </c>
      <c r="R14" s="39" t="s">
        <v>9</v>
      </c>
      <c r="S14" s="18"/>
      <c r="T14" s="1">
        <v>70</v>
      </c>
      <c r="U14" s="1">
        <v>84.75</v>
      </c>
      <c r="V14" s="1">
        <v>75.47</v>
      </c>
      <c r="W14" s="42"/>
      <c r="X14" s="1"/>
      <c r="Y14" s="1"/>
      <c r="Z14" s="1"/>
      <c r="AA14" s="1"/>
      <c r="AB14" s="1"/>
      <c r="AC14" s="1"/>
      <c r="AD14" s="1"/>
      <c r="AE14" s="18"/>
      <c r="AF14" s="1">
        <v>70</v>
      </c>
      <c r="AG14" s="1">
        <v>70</v>
      </c>
      <c r="AH14" s="1">
        <v>80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6"/>
      <c r="FH14" s="78"/>
      <c r="FI14" s="78"/>
      <c r="FJ14" s="79"/>
      <c r="FK14" s="79"/>
    </row>
    <row r="15" spans="1:167" x14ac:dyDescent="0.25">
      <c r="A15" s="19">
        <v>5</v>
      </c>
      <c r="B15" s="19">
        <v>103537</v>
      </c>
      <c r="C15" s="19" t="s">
        <v>157</v>
      </c>
      <c r="D15" s="18"/>
      <c r="E15" s="28">
        <f t="shared" si="0"/>
        <v>79</v>
      </c>
      <c r="F15" s="28" t="str">
        <f t="shared" si="1"/>
        <v>B</v>
      </c>
      <c r="G15" s="28">
        <f t="shared" si="2"/>
        <v>79</v>
      </c>
      <c r="H15" s="28" t="str">
        <f t="shared" si="3"/>
        <v>B</v>
      </c>
      <c r="I15" s="36">
        <v>2</v>
      </c>
      <c r="J15" s="28" t="str">
        <f t="shared" si="4"/>
        <v xml:space="preserve">Memiliki kemampuan mengidentifikasi reaksi reduksi dan oksidasi menggunakan konsep bilangan oksidasi unsur. </v>
      </c>
      <c r="K15" s="28">
        <f t="shared" si="5"/>
        <v>88</v>
      </c>
      <c r="L15" s="28" t="str">
        <f t="shared" si="6"/>
        <v>A</v>
      </c>
      <c r="M15" s="28">
        <f t="shared" si="7"/>
        <v>88</v>
      </c>
      <c r="N15" s="28" t="str">
        <f t="shared" si="8"/>
        <v>A</v>
      </c>
      <c r="O15" s="36">
        <v>3</v>
      </c>
      <c r="P15" s="28" t="str">
        <f t="shared" si="9"/>
        <v>Sangat terampil menentukan letak suatu unsur dalam tabel periodik.</v>
      </c>
      <c r="Q15" s="39" t="s">
        <v>9</v>
      </c>
      <c r="R15" s="39" t="s">
        <v>9</v>
      </c>
      <c r="S15" s="18"/>
      <c r="T15" s="1">
        <v>90</v>
      </c>
      <c r="U15" s="1">
        <v>70</v>
      </c>
      <c r="V15" s="1">
        <v>77.03</v>
      </c>
      <c r="W15" s="42"/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79</v>
      </c>
      <c r="AH15" s="1">
        <v>100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6">
        <v>2</v>
      </c>
      <c r="FH15" s="78" t="s">
        <v>192</v>
      </c>
      <c r="FI15" s="78" t="s">
        <v>195</v>
      </c>
      <c r="FJ15" s="79">
        <v>41082</v>
      </c>
      <c r="FK15" s="79">
        <v>41092</v>
      </c>
    </row>
    <row r="16" spans="1:167" x14ac:dyDescent="0.25">
      <c r="A16" s="19">
        <v>6</v>
      </c>
      <c r="B16" s="19">
        <v>103551</v>
      </c>
      <c r="C16" s="19" t="s">
        <v>158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3</v>
      </c>
      <c r="J16" s="28" t="str">
        <f t="shared" si="4"/>
        <v>Memiliki kemampuan menganalisis kemiripan sifat unsur dalam golongan dan keperiodikannya.</v>
      </c>
      <c r="K16" s="28">
        <f t="shared" si="5"/>
        <v>80</v>
      </c>
      <c r="L16" s="28" t="str">
        <f t="shared" si="6"/>
        <v>B</v>
      </c>
      <c r="M16" s="28">
        <f t="shared" si="7"/>
        <v>80</v>
      </c>
      <c r="N16" s="28" t="str">
        <f t="shared" si="8"/>
        <v>B</v>
      </c>
      <c r="O16" s="36">
        <v>2</v>
      </c>
      <c r="P16" s="28" t="str">
        <f t="shared" si="9"/>
        <v>Sangat terampil menganalisis beberapa reaksi berdasarkan perubahan bilangan oksidasi yang diperoleh dari data hasil percobaan.</v>
      </c>
      <c r="Q16" s="39" t="s">
        <v>8</v>
      </c>
      <c r="R16" s="39" t="s">
        <v>8</v>
      </c>
      <c r="S16" s="18"/>
      <c r="T16" s="1">
        <v>90</v>
      </c>
      <c r="U16" s="1">
        <v>85.5</v>
      </c>
      <c r="V16" s="1">
        <v>80.94</v>
      </c>
      <c r="W16" s="42"/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70</v>
      </c>
      <c r="AH16" s="1">
        <v>80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6"/>
      <c r="FH16" s="78"/>
      <c r="FI16" s="78"/>
      <c r="FJ16" s="79"/>
      <c r="FK16" s="79"/>
    </row>
    <row r="17" spans="1:167" x14ac:dyDescent="0.25">
      <c r="A17" s="19">
        <v>7</v>
      </c>
      <c r="B17" s="19">
        <v>103565</v>
      </c>
      <c r="C17" s="19" t="s">
        <v>159</v>
      </c>
      <c r="D17" s="18"/>
      <c r="E17" s="28">
        <f t="shared" si="0"/>
        <v>90</v>
      </c>
      <c r="F17" s="28" t="str">
        <f t="shared" si="1"/>
        <v>A</v>
      </c>
      <c r="G17" s="28">
        <f t="shared" si="2"/>
        <v>90</v>
      </c>
      <c r="H17" s="28" t="str">
        <f t="shared" si="3"/>
        <v>A</v>
      </c>
      <c r="I17" s="36">
        <v>4</v>
      </c>
      <c r="J17" s="28" t="str">
        <f t="shared" si="4"/>
        <v>Memiliki kemampuan menerapkan hukum-hukum dasar kimia  untuk menyelesaikan perhitungan kimia.</v>
      </c>
      <c r="K17" s="28">
        <f t="shared" si="5"/>
        <v>90.666666666666671</v>
      </c>
      <c r="L17" s="28" t="str">
        <f t="shared" si="6"/>
        <v>A</v>
      </c>
      <c r="M17" s="28">
        <f t="shared" si="7"/>
        <v>90.666666666666671</v>
      </c>
      <c r="N17" s="28" t="str">
        <f t="shared" si="8"/>
        <v>A</v>
      </c>
      <c r="O17" s="36">
        <v>4</v>
      </c>
      <c r="P17" s="28" t="str">
        <f t="shared" si="9"/>
        <v>Sangat terampil menganalisis data hasil percobaan menggunakan hukum-hukum dasar kimia kuantitatif.</v>
      </c>
      <c r="Q17" s="39" t="s">
        <v>8</v>
      </c>
      <c r="R17" s="39" t="s">
        <v>8</v>
      </c>
      <c r="S17" s="18"/>
      <c r="T17" s="1">
        <v>90</v>
      </c>
      <c r="U17" s="1">
        <v>88.5</v>
      </c>
      <c r="V17" s="1">
        <v>91.09</v>
      </c>
      <c r="W17" s="42"/>
      <c r="X17" s="1"/>
      <c r="Y17" s="1"/>
      <c r="Z17" s="1"/>
      <c r="AA17" s="1"/>
      <c r="AB17" s="1"/>
      <c r="AC17" s="1"/>
      <c r="AD17" s="1"/>
      <c r="AE17" s="18"/>
      <c r="AF17" s="1">
        <v>95</v>
      </c>
      <c r="AG17" s="1">
        <v>77</v>
      </c>
      <c r="AH17" s="1">
        <v>100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6">
        <v>3</v>
      </c>
      <c r="FH17" s="78" t="s">
        <v>189</v>
      </c>
      <c r="FI17" s="78" t="s">
        <v>190</v>
      </c>
      <c r="FJ17" s="79">
        <v>41083</v>
      </c>
      <c r="FK17" s="79">
        <v>41093</v>
      </c>
    </row>
    <row r="18" spans="1:167" x14ac:dyDescent="0.25">
      <c r="A18" s="19">
        <v>8</v>
      </c>
      <c r="B18" s="19">
        <v>103579</v>
      </c>
      <c r="C18" s="19" t="s">
        <v>160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3</v>
      </c>
      <c r="J18" s="28" t="str">
        <f t="shared" si="4"/>
        <v>Memiliki kemampuan menganalisis kemiripan sifat unsur dalam golongan dan keperiodikannya.</v>
      </c>
      <c r="K18" s="28">
        <f t="shared" si="5"/>
        <v>92</v>
      </c>
      <c r="L18" s="28" t="str">
        <f t="shared" si="6"/>
        <v>A</v>
      </c>
      <c r="M18" s="28">
        <f t="shared" si="7"/>
        <v>92</v>
      </c>
      <c r="N18" s="28" t="str">
        <f t="shared" si="8"/>
        <v>A</v>
      </c>
      <c r="O18" s="36">
        <v>4</v>
      </c>
      <c r="P18" s="28" t="str">
        <f t="shared" si="9"/>
        <v>Sangat terampil menganalisis data hasil percobaan menggunakan hukum-hukum dasar kimia kuantitatif.</v>
      </c>
      <c r="Q18" s="39" t="s">
        <v>8</v>
      </c>
      <c r="R18" s="39" t="s">
        <v>8</v>
      </c>
      <c r="S18" s="18"/>
      <c r="T18" s="1">
        <v>90</v>
      </c>
      <c r="U18" s="1">
        <v>90.5</v>
      </c>
      <c r="V18" s="1">
        <v>79.38</v>
      </c>
      <c r="W18" s="42"/>
      <c r="X18" s="1"/>
      <c r="Y18" s="1"/>
      <c r="Z18" s="1"/>
      <c r="AA18" s="1"/>
      <c r="AB18" s="1"/>
      <c r="AC18" s="1"/>
      <c r="AD18" s="1"/>
      <c r="AE18" s="18"/>
      <c r="AF18" s="1">
        <v>95</v>
      </c>
      <c r="AG18" s="1">
        <v>81</v>
      </c>
      <c r="AH18" s="1">
        <v>100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6"/>
      <c r="FH18" s="78"/>
      <c r="FI18" s="78"/>
      <c r="FJ18" s="79"/>
      <c r="FK18" s="79"/>
    </row>
    <row r="19" spans="1:167" x14ac:dyDescent="0.25">
      <c r="A19" s="19">
        <v>9</v>
      </c>
      <c r="B19" s="19">
        <v>103593</v>
      </c>
      <c r="C19" s="19" t="s">
        <v>161</v>
      </c>
      <c r="D19" s="18"/>
      <c r="E19" s="28">
        <f t="shared" si="0"/>
        <v>89</v>
      </c>
      <c r="F19" s="28" t="str">
        <f t="shared" si="1"/>
        <v>A</v>
      </c>
      <c r="G19" s="28">
        <f t="shared" si="2"/>
        <v>89</v>
      </c>
      <c r="H19" s="28" t="str">
        <f t="shared" si="3"/>
        <v>A</v>
      </c>
      <c r="I19" s="36">
        <v>4</v>
      </c>
      <c r="J19" s="28" t="str">
        <f t="shared" si="4"/>
        <v>Memiliki kemampuan menerapkan hukum-hukum dasar kimia  untuk menyelesaikan perhitungan kimia.</v>
      </c>
      <c r="K19" s="28">
        <f t="shared" si="5"/>
        <v>92.666666666666671</v>
      </c>
      <c r="L19" s="28" t="str">
        <f t="shared" si="6"/>
        <v>A</v>
      </c>
      <c r="M19" s="28">
        <f t="shared" si="7"/>
        <v>92.666666666666671</v>
      </c>
      <c r="N19" s="28" t="str">
        <f t="shared" si="8"/>
        <v>A</v>
      </c>
      <c r="O19" s="36">
        <v>4</v>
      </c>
      <c r="P19" s="28" t="str">
        <f t="shared" si="9"/>
        <v>Sangat terampil menganalisis data hasil percobaan menggunakan hukum-hukum dasar kimia kuantitatif.</v>
      </c>
      <c r="Q19" s="39" t="s">
        <v>8</v>
      </c>
      <c r="R19" s="39" t="s">
        <v>8</v>
      </c>
      <c r="S19" s="18"/>
      <c r="T19" s="1">
        <v>80</v>
      </c>
      <c r="U19" s="1">
        <v>96</v>
      </c>
      <c r="V19" s="1">
        <v>90.31</v>
      </c>
      <c r="W19" s="42"/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88</v>
      </c>
      <c r="AH19" s="1">
        <v>100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6">
        <v>4</v>
      </c>
      <c r="FH19" s="78" t="s">
        <v>193</v>
      </c>
      <c r="FI19" s="78" t="s">
        <v>194</v>
      </c>
      <c r="FJ19" s="79">
        <v>41084</v>
      </c>
      <c r="FK19" s="79">
        <v>41094</v>
      </c>
    </row>
    <row r="20" spans="1:167" x14ac:dyDescent="0.25">
      <c r="A20" s="19">
        <v>10</v>
      </c>
      <c r="B20" s="19">
        <v>103607</v>
      </c>
      <c r="C20" s="19" t="s">
        <v>162</v>
      </c>
      <c r="D20" s="18"/>
      <c r="E20" s="28">
        <f t="shared" si="0"/>
        <v>78</v>
      </c>
      <c r="F20" s="28" t="str">
        <f t="shared" si="1"/>
        <v>B</v>
      </c>
      <c r="G20" s="28">
        <f t="shared" si="2"/>
        <v>78</v>
      </c>
      <c r="H20" s="28" t="str">
        <f t="shared" si="3"/>
        <v>B</v>
      </c>
      <c r="I20" s="36">
        <v>1</v>
      </c>
      <c r="J20" s="28" t="str">
        <f t="shared" si="4"/>
        <v>Memiliki kemampuan menganalisis sifat larutan berdasarkan daya hantar listriknya.</v>
      </c>
      <c r="K20" s="28">
        <f t="shared" si="5"/>
        <v>87.666666666666671</v>
      </c>
      <c r="L20" s="28" t="str">
        <f t="shared" si="6"/>
        <v>A</v>
      </c>
      <c r="M20" s="28">
        <f t="shared" si="7"/>
        <v>87.666666666666671</v>
      </c>
      <c r="N20" s="28" t="str">
        <f t="shared" si="8"/>
        <v>A</v>
      </c>
      <c r="O20" s="36">
        <v>3</v>
      </c>
      <c r="P20" s="28" t="str">
        <f t="shared" si="9"/>
        <v>Sangat terampil menentukan letak suatu unsur dalam tabel periodik.</v>
      </c>
      <c r="Q20" s="39" t="s">
        <v>9</v>
      </c>
      <c r="R20" s="39" t="s">
        <v>9</v>
      </c>
      <c r="S20" s="18"/>
      <c r="T20" s="1">
        <v>75</v>
      </c>
      <c r="U20" s="1">
        <v>87.75</v>
      </c>
      <c r="V20" s="1">
        <v>70</v>
      </c>
      <c r="W20" s="42"/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83</v>
      </c>
      <c r="AH20" s="1">
        <v>100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6"/>
      <c r="FH20" s="78"/>
      <c r="FI20" s="78"/>
      <c r="FJ20" s="79"/>
      <c r="FK20" s="79"/>
    </row>
    <row r="21" spans="1:167" x14ac:dyDescent="0.25">
      <c r="A21" s="19">
        <v>11</v>
      </c>
      <c r="B21" s="19">
        <v>103621</v>
      </c>
      <c r="C21" s="19" t="s">
        <v>163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1</v>
      </c>
      <c r="J21" s="28" t="str">
        <f t="shared" si="4"/>
        <v>Memiliki kemampuan menganalisis sifat larutan berdasarkan daya hantar listriknya.</v>
      </c>
      <c r="K21" s="28">
        <f t="shared" si="5"/>
        <v>85.666666666666671</v>
      </c>
      <c r="L21" s="28" t="str">
        <f t="shared" si="6"/>
        <v>A</v>
      </c>
      <c r="M21" s="28">
        <f t="shared" si="7"/>
        <v>85.666666666666671</v>
      </c>
      <c r="N21" s="28" t="str">
        <f t="shared" si="8"/>
        <v>A</v>
      </c>
      <c r="O21" s="36">
        <v>3</v>
      </c>
      <c r="P21" s="28" t="str">
        <f t="shared" si="9"/>
        <v>Sangat terampil menentukan letak suatu unsur dalam tabel periodik.</v>
      </c>
      <c r="Q21" s="39" t="s">
        <v>9</v>
      </c>
      <c r="R21" s="39" t="s">
        <v>9</v>
      </c>
      <c r="S21" s="18"/>
      <c r="T21" s="1">
        <v>75</v>
      </c>
      <c r="U21" s="1">
        <v>87.25</v>
      </c>
      <c r="V21" s="1">
        <v>83.28</v>
      </c>
      <c r="W21" s="42"/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87</v>
      </c>
      <c r="AH21" s="1">
        <v>80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6">
        <v>5</v>
      </c>
      <c r="FH21" s="78"/>
      <c r="FI21" s="78"/>
      <c r="FJ21" s="79">
        <v>41085</v>
      </c>
      <c r="FK21" s="79">
        <v>41095</v>
      </c>
    </row>
    <row r="22" spans="1:167" x14ac:dyDescent="0.25">
      <c r="A22" s="19">
        <v>12</v>
      </c>
      <c r="B22" s="19">
        <v>103635</v>
      </c>
      <c r="C22" s="19" t="s">
        <v>164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1</v>
      </c>
      <c r="J22" s="28" t="str">
        <f t="shared" si="4"/>
        <v>Memiliki kemampuan menganalisis sifat larutan berdasarkan daya hantar listriknya.</v>
      </c>
      <c r="K22" s="28">
        <f t="shared" si="5"/>
        <v>89.333333333333329</v>
      </c>
      <c r="L22" s="28" t="str">
        <f t="shared" si="6"/>
        <v>A</v>
      </c>
      <c r="M22" s="28">
        <f t="shared" si="7"/>
        <v>89.333333333333329</v>
      </c>
      <c r="N22" s="28" t="str">
        <f t="shared" si="8"/>
        <v>A</v>
      </c>
      <c r="O22" s="36">
        <v>4</v>
      </c>
      <c r="P22" s="28" t="str">
        <f t="shared" si="9"/>
        <v>Sangat terampil menganalisis data hasil percobaan menggunakan hukum-hukum dasar kimia kuantitatif.</v>
      </c>
      <c r="Q22" s="39" t="s">
        <v>9</v>
      </c>
      <c r="R22" s="39" t="s">
        <v>9</v>
      </c>
      <c r="S22" s="18"/>
      <c r="T22" s="1">
        <v>75</v>
      </c>
      <c r="U22" s="1">
        <v>87</v>
      </c>
      <c r="V22" s="1">
        <v>77.03</v>
      </c>
      <c r="W22" s="42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88</v>
      </c>
      <c r="AH22" s="1">
        <v>100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6"/>
      <c r="FH22" s="78"/>
      <c r="FI22" s="78"/>
      <c r="FJ22" s="79"/>
      <c r="FK22" s="79"/>
    </row>
    <row r="23" spans="1:167" x14ac:dyDescent="0.25">
      <c r="A23" s="19">
        <v>13</v>
      </c>
      <c r="B23" s="19">
        <v>103649</v>
      </c>
      <c r="C23" s="19" t="s">
        <v>165</v>
      </c>
      <c r="D23" s="18"/>
      <c r="E23" s="28">
        <f t="shared" si="0"/>
        <v>89</v>
      </c>
      <c r="F23" s="28" t="str">
        <f t="shared" si="1"/>
        <v>A</v>
      </c>
      <c r="G23" s="28">
        <f t="shared" si="2"/>
        <v>89</v>
      </c>
      <c r="H23" s="28" t="str">
        <f t="shared" si="3"/>
        <v>A</v>
      </c>
      <c r="I23" s="36">
        <v>3</v>
      </c>
      <c r="J23" s="28" t="str">
        <f t="shared" si="4"/>
        <v>Memiliki kemampuan menganalisis kemiripan sifat unsur dalam golongan dan keperiodikannya.</v>
      </c>
      <c r="K23" s="28">
        <f t="shared" si="5"/>
        <v>87.333333333333329</v>
      </c>
      <c r="L23" s="28" t="str">
        <f t="shared" si="6"/>
        <v>A</v>
      </c>
      <c r="M23" s="28">
        <f t="shared" si="7"/>
        <v>87.333333333333329</v>
      </c>
      <c r="N23" s="28" t="str">
        <f t="shared" si="8"/>
        <v>A</v>
      </c>
      <c r="O23" s="36">
        <v>3</v>
      </c>
      <c r="P23" s="28" t="str">
        <f t="shared" si="9"/>
        <v>Sangat terampil menentukan letak suatu unsur dalam tabel periodik.</v>
      </c>
      <c r="Q23" s="39" t="s">
        <v>8</v>
      </c>
      <c r="R23" s="39" t="s">
        <v>8</v>
      </c>
      <c r="S23" s="18"/>
      <c r="T23" s="1">
        <v>90</v>
      </c>
      <c r="U23" s="1">
        <v>93</v>
      </c>
      <c r="V23" s="1">
        <v>84.06</v>
      </c>
      <c r="W23" s="42"/>
      <c r="X23" s="1"/>
      <c r="Y23" s="1"/>
      <c r="Z23" s="1"/>
      <c r="AA23" s="1"/>
      <c r="AB23" s="1"/>
      <c r="AC23" s="1"/>
      <c r="AD23" s="1"/>
      <c r="AE23" s="18"/>
      <c r="AF23" s="1">
        <v>82</v>
      </c>
      <c r="AG23" s="1">
        <v>80</v>
      </c>
      <c r="AH23" s="1">
        <v>100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6">
        <v>6</v>
      </c>
      <c r="FH23" s="78"/>
      <c r="FI23" s="78"/>
      <c r="FJ23" s="79">
        <v>41086</v>
      </c>
      <c r="FK23" s="79">
        <v>41096</v>
      </c>
    </row>
    <row r="24" spans="1:167" x14ac:dyDescent="0.25">
      <c r="A24" s="19">
        <v>14</v>
      </c>
      <c r="B24" s="19">
        <v>103663</v>
      </c>
      <c r="C24" s="19" t="s">
        <v>166</v>
      </c>
      <c r="D24" s="18"/>
      <c r="E24" s="28">
        <f t="shared" si="0"/>
        <v>90</v>
      </c>
      <c r="F24" s="28" t="str">
        <f t="shared" si="1"/>
        <v>A</v>
      </c>
      <c r="G24" s="28">
        <f t="shared" si="2"/>
        <v>90</v>
      </c>
      <c r="H24" s="28" t="str">
        <f t="shared" si="3"/>
        <v>A</v>
      </c>
      <c r="I24" s="36">
        <v>4</v>
      </c>
      <c r="J24" s="28" t="str">
        <f t="shared" si="4"/>
        <v>Memiliki kemampuan menerapkan hukum-hukum dasar kimia  untuk menyelesaikan perhitungan kimia.</v>
      </c>
      <c r="K24" s="28">
        <f t="shared" si="5"/>
        <v>92.666666666666671</v>
      </c>
      <c r="L24" s="28" t="str">
        <f t="shared" si="6"/>
        <v>A</v>
      </c>
      <c r="M24" s="28">
        <f t="shared" si="7"/>
        <v>92.666666666666671</v>
      </c>
      <c r="N24" s="28" t="str">
        <f t="shared" si="8"/>
        <v>A</v>
      </c>
      <c r="O24" s="36">
        <v>4</v>
      </c>
      <c r="P24" s="28" t="str">
        <f t="shared" si="9"/>
        <v>Sangat terampil menganalisis data hasil percobaan menggunakan hukum-hukum dasar kimia kuantitatif.</v>
      </c>
      <c r="Q24" s="39" t="s">
        <v>8</v>
      </c>
      <c r="R24" s="39" t="s">
        <v>8</v>
      </c>
      <c r="S24" s="18"/>
      <c r="T24" s="1">
        <v>90</v>
      </c>
      <c r="U24" s="1">
        <v>96.25</v>
      </c>
      <c r="V24" s="1">
        <v>84.84</v>
      </c>
      <c r="W24" s="42"/>
      <c r="X24" s="1"/>
      <c r="Y24" s="1"/>
      <c r="Z24" s="1"/>
      <c r="AA24" s="1"/>
      <c r="AB24" s="1"/>
      <c r="AC24" s="1"/>
      <c r="AD24" s="1"/>
      <c r="AE24" s="18"/>
      <c r="AF24" s="1">
        <v>95</v>
      </c>
      <c r="AG24" s="1">
        <v>93</v>
      </c>
      <c r="AH24" s="1">
        <v>90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6"/>
      <c r="FH24" s="78"/>
      <c r="FI24" s="78"/>
      <c r="FJ24" s="79"/>
      <c r="FK24" s="79"/>
    </row>
    <row r="25" spans="1:167" x14ac:dyDescent="0.25">
      <c r="A25" s="19">
        <v>15</v>
      </c>
      <c r="B25" s="19">
        <v>103677</v>
      </c>
      <c r="C25" s="19" t="s">
        <v>167</v>
      </c>
      <c r="D25" s="18"/>
      <c r="E25" s="28">
        <f t="shared" si="0"/>
        <v>93</v>
      </c>
      <c r="F25" s="28" t="str">
        <f t="shared" si="1"/>
        <v>A</v>
      </c>
      <c r="G25" s="28">
        <f t="shared" si="2"/>
        <v>93</v>
      </c>
      <c r="H25" s="28" t="str">
        <f t="shared" si="3"/>
        <v>A</v>
      </c>
      <c r="I25" s="36">
        <v>4</v>
      </c>
      <c r="J25" s="28" t="str">
        <f t="shared" si="4"/>
        <v>Memiliki kemampuan menerapkan hukum-hukum dasar kimia  untuk menyelesaikan perhitungan kimia.</v>
      </c>
      <c r="K25" s="28">
        <f t="shared" si="5"/>
        <v>91.666666666666671</v>
      </c>
      <c r="L25" s="28" t="str">
        <f t="shared" si="6"/>
        <v>A</v>
      </c>
      <c r="M25" s="28">
        <f t="shared" si="7"/>
        <v>91.666666666666671</v>
      </c>
      <c r="N25" s="28" t="str">
        <f t="shared" si="8"/>
        <v>A</v>
      </c>
      <c r="O25" s="36">
        <v>4</v>
      </c>
      <c r="P25" s="28" t="str">
        <f t="shared" si="9"/>
        <v>Sangat terampil menganalisis data hasil percobaan menggunakan hukum-hukum dasar kimia kuantitatif.</v>
      </c>
      <c r="Q25" s="39" t="s">
        <v>8</v>
      </c>
      <c r="R25" s="39" t="s">
        <v>8</v>
      </c>
      <c r="S25" s="18"/>
      <c r="T25" s="1">
        <v>90</v>
      </c>
      <c r="U25" s="1">
        <v>97.5</v>
      </c>
      <c r="V25" s="1">
        <v>90.31</v>
      </c>
      <c r="W25" s="42"/>
      <c r="X25" s="1"/>
      <c r="Y25" s="1"/>
      <c r="Z25" s="1"/>
      <c r="AA25" s="1"/>
      <c r="AB25" s="1"/>
      <c r="AC25" s="1"/>
      <c r="AD25" s="1"/>
      <c r="AE25" s="18"/>
      <c r="AF25" s="1">
        <v>90</v>
      </c>
      <c r="AG25" s="1">
        <v>95</v>
      </c>
      <c r="AH25" s="1">
        <v>90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8" t="s">
        <v>80</v>
      </c>
      <c r="FD25" s="48"/>
      <c r="FE25" s="48"/>
      <c r="FG25" s="76">
        <v>7</v>
      </c>
      <c r="FH25" s="78"/>
      <c r="FI25" s="78"/>
      <c r="FJ25" s="79">
        <v>41087</v>
      </c>
      <c r="FK25" s="79">
        <v>41097</v>
      </c>
    </row>
    <row r="26" spans="1:167" x14ac:dyDescent="0.25">
      <c r="A26" s="19">
        <v>16</v>
      </c>
      <c r="B26" s="19">
        <v>103691</v>
      </c>
      <c r="C26" s="19" t="s">
        <v>168</v>
      </c>
      <c r="D26" s="18"/>
      <c r="E26" s="28">
        <f t="shared" si="0"/>
        <v>89</v>
      </c>
      <c r="F26" s="28" t="str">
        <f t="shared" si="1"/>
        <v>A</v>
      </c>
      <c r="G26" s="28">
        <f t="shared" si="2"/>
        <v>89</v>
      </c>
      <c r="H26" s="28" t="str">
        <f t="shared" si="3"/>
        <v>A</v>
      </c>
      <c r="I26" s="36">
        <v>3</v>
      </c>
      <c r="J26" s="28" t="str">
        <f t="shared" si="4"/>
        <v>Memiliki kemampuan menganalisis kemiripan sifat unsur dalam golongan dan keperiodikannya.</v>
      </c>
      <c r="K26" s="28">
        <f t="shared" si="5"/>
        <v>91.666666666666671</v>
      </c>
      <c r="L26" s="28" t="str">
        <f t="shared" si="6"/>
        <v>A</v>
      </c>
      <c r="M26" s="28">
        <f t="shared" si="7"/>
        <v>91.666666666666671</v>
      </c>
      <c r="N26" s="28" t="str">
        <f t="shared" si="8"/>
        <v>A</v>
      </c>
      <c r="O26" s="36">
        <v>4</v>
      </c>
      <c r="P26" s="28" t="str">
        <f t="shared" si="9"/>
        <v>Sangat terampil menganalisis data hasil percobaan menggunakan hukum-hukum dasar kimia kuantitatif.</v>
      </c>
      <c r="Q26" s="39" t="s">
        <v>8</v>
      </c>
      <c r="R26" s="39" t="s">
        <v>8</v>
      </c>
      <c r="S26" s="18"/>
      <c r="T26" s="1">
        <v>90</v>
      </c>
      <c r="U26" s="1">
        <v>90</v>
      </c>
      <c r="V26" s="1">
        <v>87.97</v>
      </c>
      <c r="W26" s="42"/>
      <c r="X26" s="1"/>
      <c r="Y26" s="1"/>
      <c r="Z26" s="1"/>
      <c r="AA26" s="1"/>
      <c r="AB26" s="1"/>
      <c r="AC26" s="1"/>
      <c r="AD26" s="1"/>
      <c r="AE26" s="18"/>
      <c r="AF26" s="1">
        <v>90</v>
      </c>
      <c r="AG26" s="1">
        <v>85</v>
      </c>
      <c r="AH26" s="1">
        <v>100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6"/>
      <c r="FH26" s="78"/>
      <c r="FI26" s="78"/>
      <c r="FJ26" s="79"/>
      <c r="FK26" s="79"/>
    </row>
    <row r="27" spans="1:167" x14ac:dyDescent="0.25">
      <c r="A27" s="19">
        <v>17</v>
      </c>
      <c r="B27" s="19">
        <v>103705</v>
      </c>
      <c r="C27" s="19" t="s">
        <v>169</v>
      </c>
      <c r="D27" s="18"/>
      <c r="E27" s="28">
        <f t="shared" si="0"/>
        <v>88</v>
      </c>
      <c r="F27" s="28" t="str">
        <f t="shared" si="1"/>
        <v>A</v>
      </c>
      <c r="G27" s="28">
        <f t="shared" si="2"/>
        <v>88</v>
      </c>
      <c r="H27" s="28" t="str">
        <f t="shared" si="3"/>
        <v>A</v>
      </c>
      <c r="I27" s="36">
        <v>3</v>
      </c>
      <c r="J27" s="28" t="str">
        <f t="shared" si="4"/>
        <v>Memiliki kemampuan menganalisis kemiripan sifat unsur dalam golongan dan keperiodikannya.</v>
      </c>
      <c r="K27" s="28">
        <f t="shared" si="5"/>
        <v>90.666666666666671</v>
      </c>
      <c r="L27" s="28" t="str">
        <f t="shared" si="6"/>
        <v>A</v>
      </c>
      <c r="M27" s="28">
        <f t="shared" si="7"/>
        <v>90.666666666666671</v>
      </c>
      <c r="N27" s="28" t="str">
        <f t="shared" si="8"/>
        <v>A</v>
      </c>
      <c r="O27" s="36">
        <v>4</v>
      </c>
      <c r="P27" s="28" t="str">
        <f t="shared" si="9"/>
        <v>Sangat terampil menganalisis data hasil percobaan menggunakan hukum-hukum dasar kimia kuantitatif.</v>
      </c>
      <c r="Q27" s="39" t="s">
        <v>8</v>
      </c>
      <c r="R27" s="39" t="s">
        <v>8</v>
      </c>
      <c r="S27" s="18"/>
      <c r="T27" s="1">
        <v>90</v>
      </c>
      <c r="U27" s="1">
        <v>93.25</v>
      </c>
      <c r="V27" s="1">
        <v>81.72</v>
      </c>
      <c r="W27" s="42"/>
      <c r="X27" s="1"/>
      <c r="Y27" s="1"/>
      <c r="Z27" s="1"/>
      <c r="AA27" s="1"/>
      <c r="AB27" s="1"/>
      <c r="AC27" s="1"/>
      <c r="AD27" s="1"/>
      <c r="AE27" s="18"/>
      <c r="AF27" s="1">
        <v>95</v>
      </c>
      <c r="AG27" s="1">
        <v>77</v>
      </c>
      <c r="AH27" s="1">
        <v>100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6">
        <v>8</v>
      </c>
      <c r="FH27" s="78"/>
      <c r="FI27" s="78"/>
      <c r="FJ27" s="79">
        <v>41088</v>
      </c>
      <c r="FK27" s="79">
        <v>41098</v>
      </c>
    </row>
    <row r="28" spans="1:167" x14ac:dyDescent="0.25">
      <c r="A28" s="19">
        <v>18</v>
      </c>
      <c r="B28" s="19">
        <v>103719</v>
      </c>
      <c r="C28" s="19" t="s">
        <v>170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3</v>
      </c>
      <c r="J28" s="28" t="str">
        <f t="shared" si="4"/>
        <v>Memiliki kemampuan menganalisis kemiripan sifat unsur dalam golongan dan keperiodikannya.</v>
      </c>
      <c r="K28" s="28">
        <f t="shared" si="5"/>
        <v>85</v>
      </c>
      <c r="L28" s="28" t="str">
        <f t="shared" si="6"/>
        <v>A</v>
      </c>
      <c r="M28" s="28">
        <f t="shared" si="7"/>
        <v>85</v>
      </c>
      <c r="N28" s="28" t="str">
        <f t="shared" si="8"/>
        <v>A</v>
      </c>
      <c r="O28" s="36">
        <v>3</v>
      </c>
      <c r="P28" s="28" t="str">
        <f t="shared" si="9"/>
        <v>Sangat terampil menentukan letak suatu unsur dalam tabel periodik.</v>
      </c>
      <c r="Q28" s="39" t="s">
        <v>8</v>
      </c>
      <c r="R28" s="39" t="s">
        <v>8</v>
      </c>
      <c r="S28" s="18"/>
      <c r="T28" s="1">
        <v>90</v>
      </c>
      <c r="U28" s="1">
        <v>85</v>
      </c>
      <c r="V28" s="1">
        <v>79.38</v>
      </c>
      <c r="W28" s="42"/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70</v>
      </c>
      <c r="AH28" s="1">
        <v>100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6"/>
      <c r="FH28" s="78"/>
      <c r="FI28" s="78"/>
      <c r="FJ28" s="79"/>
      <c r="FK28" s="79"/>
    </row>
    <row r="29" spans="1:167" x14ac:dyDescent="0.25">
      <c r="A29" s="19">
        <v>19</v>
      </c>
      <c r="B29" s="19">
        <v>103733</v>
      </c>
      <c r="C29" s="19" t="s">
        <v>171</v>
      </c>
      <c r="D29" s="18"/>
      <c r="E29" s="28">
        <f t="shared" si="0"/>
        <v>88</v>
      </c>
      <c r="F29" s="28" t="str">
        <f t="shared" si="1"/>
        <v>A</v>
      </c>
      <c r="G29" s="28">
        <f t="shared" si="2"/>
        <v>88</v>
      </c>
      <c r="H29" s="28" t="str">
        <f t="shared" si="3"/>
        <v>A</v>
      </c>
      <c r="I29" s="36">
        <v>3</v>
      </c>
      <c r="J29" s="28" t="str">
        <f t="shared" si="4"/>
        <v>Memiliki kemampuan menganalisis kemiripan sifat unsur dalam golongan dan keperiodikannya.</v>
      </c>
      <c r="K29" s="28">
        <f t="shared" si="5"/>
        <v>92.666666666666671</v>
      </c>
      <c r="L29" s="28" t="str">
        <f t="shared" si="6"/>
        <v>A</v>
      </c>
      <c r="M29" s="28">
        <f t="shared" si="7"/>
        <v>92.666666666666671</v>
      </c>
      <c r="N29" s="28" t="str">
        <f t="shared" si="8"/>
        <v>A</v>
      </c>
      <c r="O29" s="36">
        <v>4</v>
      </c>
      <c r="P29" s="28" t="str">
        <f t="shared" si="9"/>
        <v>Sangat terampil menganalisis data hasil percobaan menggunakan hukum-hukum dasar kimia kuantitatif.</v>
      </c>
      <c r="Q29" s="39" t="s">
        <v>8</v>
      </c>
      <c r="R29" s="39" t="s">
        <v>8</v>
      </c>
      <c r="S29" s="18"/>
      <c r="T29" s="1">
        <v>80</v>
      </c>
      <c r="U29" s="1">
        <v>94.25</v>
      </c>
      <c r="V29" s="1">
        <v>90.31</v>
      </c>
      <c r="W29" s="42"/>
      <c r="X29" s="1"/>
      <c r="Y29" s="1"/>
      <c r="Z29" s="1"/>
      <c r="AA29" s="1"/>
      <c r="AB29" s="1"/>
      <c r="AC29" s="1"/>
      <c r="AD29" s="1"/>
      <c r="AE29" s="18"/>
      <c r="AF29" s="1">
        <v>95</v>
      </c>
      <c r="AG29" s="1">
        <v>83</v>
      </c>
      <c r="AH29" s="1">
        <v>100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6">
        <v>9</v>
      </c>
      <c r="FH29" s="78"/>
      <c r="FI29" s="78"/>
      <c r="FJ29" s="79">
        <v>41089</v>
      </c>
      <c r="FK29" s="79">
        <v>41099</v>
      </c>
    </row>
    <row r="30" spans="1:167" x14ac:dyDescent="0.25">
      <c r="A30" s="19">
        <v>20</v>
      </c>
      <c r="B30" s="19">
        <v>103747</v>
      </c>
      <c r="C30" s="19" t="s">
        <v>172</v>
      </c>
      <c r="D30" s="18"/>
      <c r="E30" s="28">
        <f t="shared" si="0"/>
        <v>78</v>
      </c>
      <c r="F30" s="28" t="str">
        <f t="shared" si="1"/>
        <v>B</v>
      </c>
      <c r="G30" s="28">
        <f t="shared" si="2"/>
        <v>78</v>
      </c>
      <c r="H30" s="28" t="str">
        <f t="shared" si="3"/>
        <v>B</v>
      </c>
      <c r="I30" s="36">
        <v>1</v>
      </c>
      <c r="J30" s="28" t="str">
        <f t="shared" si="4"/>
        <v>Memiliki kemampuan menganalisis sifat larutan berdasarkan daya hantar listriknya.</v>
      </c>
      <c r="K30" s="28">
        <f t="shared" si="5"/>
        <v>80</v>
      </c>
      <c r="L30" s="28" t="str">
        <f t="shared" si="6"/>
        <v>B</v>
      </c>
      <c r="M30" s="28">
        <f t="shared" si="7"/>
        <v>80</v>
      </c>
      <c r="N30" s="28" t="str">
        <f t="shared" si="8"/>
        <v>B</v>
      </c>
      <c r="O30" s="36">
        <v>2</v>
      </c>
      <c r="P30" s="28" t="str">
        <f t="shared" si="9"/>
        <v>Sangat terampil menganalisis beberapa reaksi berdasarkan perubahan bilangan oksidasi yang diperoleh dari data hasil percobaan.</v>
      </c>
      <c r="Q30" s="39" t="s">
        <v>9</v>
      </c>
      <c r="R30" s="39" t="s">
        <v>9</v>
      </c>
      <c r="S30" s="18"/>
      <c r="T30" s="1">
        <v>75</v>
      </c>
      <c r="U30" s="1">
        <v>81.25</v>
      </c>
      <c r="V30" s="1">
        <v>78.59</v>
      </c>
      <c r="W30" s="42"/>
      <c r="X30" s="1"/>
      <c r="Y30" s="1"/>
      <c r="Z30" s="1"/>
      <c r="AA30" s="1"/>
      <c r="AB30" s="1"/>
      <c r="AC30" s="1"/>
      <c r="AD30" s="1"/>
      <c r="AE30" s="18"/>
      <c r="AF30" s="1">
        <v>70</v>
      </c>
      <c r="AG30" s="1">
        <v>70</v>
      </c>
      <c r="AH30" s="1">
        <v>100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6"/>
      <c r="FH30" s="78"/>
      <c r="FI30" s="78"/>
      <c r="FJ30" s="79"/>
      <c r="FK30" s="79"/>
    </row>
    <row r="31" spans="1:167" x14ac:dyDescent="0.25">
      <c r="A31" s="19">
        <v>21</v>
      </c>
      <c r="B31" s="19">
        <v>103761</v>
      </c>
      <c r="C31" s="19" t="s">
        <v>173</v>
      </c>
      <c r="D31" s="18"/>
      <c r="E31" s="28">
        <f t="shared" si="0"/>
        <v>89</v>
      </c>
      <c r="F31" s="28" t="str">
        <f t="shared" si="1"/>
        <v>A</v>
      </c>
      <c r="G31" s="28">
        <f t="shared" si="2"/>
        <v>89</v>
      </c>
      <c r="H31" s="28" t="str">
        <f t="shared" si="3"/>
        <v>A</v>
      </c>
      <c r="I31" s="36">
        <v>3</v>
      </c>
      <c r="J31" s="28" t="str">
        <f t="shared" si="4"/>
        <v>Memiliki kemampuan menganalisis kemiripan sifat unsur dalam golongan dan keperiodikannya.</v>
      </c>
      <c r="K31" s="28">
        <f t="shared" si="5"/>
        <v>91.333333333333329</v>
      </c>
      <c r="L31" s="28" t="str">
        <f t="shared" si="6"/>
        <v>A</v>
      </c>
      <c r="M31" s="28">
        <f t="shared" si="7"/>
        <v>91.333333333333329</v>
      </c>
      <c r="N31" s="28" t="str">
        <f t="shared" si="8"/>
        <v>A</v>
      </c>
      <c r="O31" s="36">
        <v>4</v>
      </c>
      <c r="P31" s="28" t="str">
        <f t="shared" si="9"/>
        <v>Sangat terampil menganalisis data hasil percobaan menggunakan hukum-hukum dasar kimia kuantitatif.</v>
      </c>
      <c r="Q31" s="39" t="s">
        <v>8</v>
      </c>
      <c r="R31" s="39" t="s">
        <v>8</v>
      </c>
      <c r="S31" s="18"/>
      <c r="T31" s="1">
        <v>80</v>
      </c>
      <c r="U31" s="1">
        <v>96.5</v>
      </c>
      <c r="V31" s="1">
        <v>91.09</v>
      </c>
      <c r="W31" s="42"/>
      <c r="X31" s="1"/>
      <c r="Y31" s="1"/>
      <c r="Z31" s="1"/>
      <c r="AA31" s="1"/>
      <c r="AB31" s="1"/>
      <c r="AC31" s="1"/>
      <c r="AD31" s="1"/>
      <c r="AE31" s="18"/>
      <c r="AF31" s="1">
        <v>90</v>
      </c>
      <c r="AG31" s="1">
        <v>94</v>
      </c>
      <c r="AH31" s="1">
        <v>90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6">
        <v>10</v>
      </c>
      <c r="FH31" s="78"/>
      <c r="FI31" s="78"/>
      <c r="FJ31" s="79">
        <v>41090</v>
      </c>
      <c r="FK31" s="79">
        <v>41100</v>
      </c>
    </row>
    <row r="32" spans="1:167" x14ac:dyDescent="0.25">
      <c r="A32" s="19">
        <v>22</v>
      </c>
      <c r="B32" s="19">
        <v>103775</v>
      </c>
      <c r="C32" s="19" t="s">
        <v>174</v>
      </c>
      <c r="D32" s="18"/>
      <c r="E32" s="28">
        <f t="shared" si="0"/>
        <v>90</v>
      </c>
      <c r="F32" s="28" t="str">
        <f t="shared" si="1"/>
        <v>A</v>
      </c>
      <c r="G32" s="28">
        <f t="shared" si="2"/>
        <v>90</v>
      </c>
      <c r="H32" s="28" t="str">
        <f t="shared" si="3"/>
        <v>A</v>
      </c>
      <c r="I32" s="36">
        <v>4</v>
      </c>
      <c r="J32" s="28" t="str">
        <f t="shared" si="4"/>
        <v>Memiliki kemampuan menerapkan hukum-hukum dasar kimia  untuk menyelesaikan perhitungan kimia.</v>
      </c>
      <c r="K32" s="28">
        <f t="shared" si="5"/>
        <v>91.666666666666671</v>
      </c>
      <c r="L32" s="28" t="str">
        <f t="shared" si="6"/>
        <v>A</v>
      </c>
      <c r="M32" s="28">
        <f t="shared" si="7"/>
        <v>91.666666666666671</v>
      </c>
      <c r="N32" s="28" t="str">
        <f t="shared" si="8"/>
        <v>A</v>
      </c>
      <c r="O32" s="36">
        <v>4</v>
      </c>
      <c r="P32" s="28" t="str">
        <f t="shared" si="9"/>
        <v>Sangat terampil menganalisis data hasil percobaan menggunakan hukum-hukum dasar kimia kuantitatif.</v>
      </c>
      <c r="Q32" s="39" t="s">
        <v>8</v>
      </c>
      <c r="R32" s="39" t="s">
        <v>8</v>
      </c>
      <c r="S32" s="18"/>
      <c r="T32" s="1">
        <v>90</v>
      </c>
      <c r="U32" s="1">
        <v>96.25</v>
      </c>
      <c r="V32" s="1">
        <v>82.5</v>
      </c>
      <c r="W32" s="42"/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90</v>
      </c>
      <c r="AH32" s="1">
        <v>100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6"/>
      <c r="FH32" s="79"/>
      <c r="FI32" s="79"/>
      <c r="FJ32" s="79"/>
      <c r="FK32" s="79"/>
    </row>
    <row r="33" spans="1:157" x14ac:dyDescent="0.25">
      <c r="A33" s="19">
        <v>23</v>
      </c>
      <c r="B33" s="19">
        <v>103789</v>
      </c>
      <c r="C33" s="19" t="s">
        <v>175</v>
      </c>
      <c r="D33" s="18"/>
      <c r="E33" s="28">
        <f t="shared" si="0"/>
        <v>88</v>
      </c>
      <c r="F33" s="28" t="str">
        <f t="shared" si="1"/>
        <v>A</v>
      </c>
      <c r="G33" s="28">
        <f t="shared" si="2"/>
        <v>88</v>
      </c>
      <c r="H33" s="28" t="str">
        <f t="shared" si="3"/>
        <v>A</v>
      </c>
      <c r="I33" s="36">
        <v>4</v>
      </c>
      <c r="J33" s="28" t="str">
        <f t="shared" si="4"/>
        <v>Memiliki kemampuan menerapkan hukum-hukum dasar kimia  untuk menyelesaikan perhitungan kimia.</v>
      </c>
      <c r="K33" s="28">
        <f t="shared" si="5"/>
        <v>78.666666666666671</v>
      </c>
      <c r="L33" s="28" t="str">
        <f t="shared" si="6"/>
        <v>B</v>
      </c>
      <c r="M33" s="28">
        <f t="shared" si="7"/>
        <v>78.666666666666671</v>
      </c>
      <c r="N33" s="28" t="str">
        <f t="shared" si="8"/>
        <v>B</v>
      </c>
      <c r="O33" s="36">
        <v>2</v>
      </c>
      <c r="P33" s="28" t="str">
        <f t="shared" si="9"/>
        <v>Sangat terampil menganalisis beberapa reaksi berdasarkan perubahan bilangan oksidasi yang diperoleh dari data hasil percobaan.</v>
      </c>
      <c r="Q33" s="39" t="s">
        <v>9</v>
      </c>
      <c r="R33" s="39" t="s">
        <v>9</v>
      </c>
      <c r="S33" s="18"/>
      <c r="T33" s="1">
        <v>80</v>
      </c>
      <c r="U33" s="1">
        <v>92.75</v>
      </c>
      <c r="V33" s="1">
        <v>91.09</v>
      </c>
      <c r="W33" s="42"/>
      <c r="X33" s="1"/>
      <c r="Y33" s="1"/>
      <c r="Z33" s="1"/>
      <c r="AA33" s="1"/>
      <c r="AB33" s="1"/>
      <c r="AC33" s="1"/>
      <c r="AD33" s="1"/>
      <c r="AE33" s="18"/>
      <c r="AF33" s="1">
        <v>75</v>
      </c>
      <c r="AG33" s="1">
        <v>81</v>
      </c>
      <c r="AH33" s="1">
        <v>80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103803</v>
      </c>
      <c r="C34" s="19" t="s">
        <v>176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3</v>
      </c>
      <c r="J34" s="28" t="str">
        <f t="shared" si="4"/>
        <v>Memiliki kemampuan menganalisis kemiripan sifat unsur dalam golongan dan keperiodikannya.</v>
      </c>
      <c r="K34" s="28">
        <f t="shared" si="5"/>
        <v>89.333333333333329</v>
      </c>
      <c r="L34" s="28" t="str">
        <f t="shared" si="6"/>
        <v>A</v>
      </c>
      <c r="M34" s="28">
        <f t="shared" si="7"/>
        <v>89.333333333333329</v>
      </c>
      <c r="N34" s="28" t="str">
        <f t="shared" si="8"/>
        <v>A</v>
      </c>
      <c r="O34" s="36">
        <v>3</v>
      </c>
      <c r="P34" s="28" t="str">
        <f t="shared" si="9"/>
        <v>Sangat terampil menentukan letak suatu unsur dalam tabel periodik.</v>
      </c>
      <c r="Q34" s="39" t="s">
        <v>9</v>
      </c>
      <c r="R34" s="39" t="s">
        <v>9</v>
      </c>
      <c r="S34" s="18"/>
      <c r="T34" s="1">
        <v>70</v>
      </c>
      <c r="U34" s="1">
        <v>90.75</v>
      </c>
      <c r="V34" s="1">
        <v>88.75</v>
      </c>
      <c r="W34" s="42"/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83</v>
      </c>
      <c r="AH34" s="1">
        <v>100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103817</v>
      </c>
      <c r="C35" s="19" t="s">
        <v>177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2</v>
      </c>
      <c r="J35" s="28" t="str">
        <f t="shared" si="4"/>
        <v xml:space="preserve">Memiliki kemampuan mengidentifikasi reaksi reduksi dan oksidasi menggunakan konsep bilangan oksidasi unsur. </v>
      </c>
      <c r="K35" s="28">
        <f t="shared" si="5"/>
        <v>87.333333333333329</v>
      </c>
      <c r="L35" s="28" t="str">
        <f t="shared" si="6"/>
        <v>A</v>
      </c>
      <c r="M35" s="28">
        <f t="shared" si="7"/>
        <v>87.333333333333329</v>
      </c>
      <c r="N35" s="28" t="str">
        <f t="shared" si="8"/>
        <v>A</v>
      </c>
      <c r="O35" s="36">
        <v>3</v>
      </c>
      <c r="P35" s="28" t="str">
        <f t="shared" si="9"/>
        <v>Sangat terampil menentukan letak suatu unsur dalam tabel periodik.</v>
      </c>
      <c r="Q35" s="39" t="s">
        <v>9</v>
      </c>
      <c r="R35" s="39" t="s">
        <v>9</v>
      </c>
      <c r="S35" s="18"/>
      <c r="T35" s="1">
        <v>80</v>
      </c>
      <c r="U35" s="1">
        <v>76</v>
      </c>
      <c r="V35" s="1">
        <v>87.97</v>
      </c>
      <c r="W35" s="42"/>
      <c r="X35" s="1"/>
      <c r="Y35" s="1"/>
      <c r="Z35" s="1"/>
      <c r="AA35" s="1"/>
      <c r="AB35" s="1"/>
      <c r="AC35" s="1"/>
      <c r="AD35" s="1"/>
      <c r="AE35" s="18"/>
      <c r="AF35" s="1">
        <v>95</v>
      </c>
      <c r="AG35" s="1">
        <v>77</v>
      </c>
      <c r="AH35" s="1">
        <v>90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103831</v>
      </c>
      <c r="C36" s="19" t="s">
        <v>178</v>
      </c>
      <c r="D36" s="18"/>
      <c r="E36" s="28">
        <f t="shared" si="0"/>
        <v>87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v>3</v>
      </c>
      <c r="J36" s="28" t="str">
        <f t="shared" si="4"/>
        <v>Memiliki kemampuan menganalisis kemiripan sifat unsur dalam golongan dan keperiodikannya.</v>
      </c>
      <c r="K36" s="28">
        <f t="shared" si="5"/>
        <v>89.333333333333329</v>
      </c>
      <c r="L36" s="28" t="str">
        <f t="shared" si="6"/>
        <v>A</v>
      </c>
      <c r="M36" s="28">
        <f t="shared" si="7"/>
        <v>89.333333333333329</v>
      </c>
      <c r="N36" s="28" t="str">
        <f t="shared" si="8"/>
        <v>A</v>
      </c>
      <c r="O36" s="36">
        <v>3</v>
      </c>
      <c r="P36" s="28" t="str">
        <f t="shared" si="9"/>
        <v>Sangat terampil menentukan letak suatu unsur dalam tabel periodik.</v>
      </c>
      <c r="Q36" s="39" t="s">
        <v>8</v>
      </c>
      <c r="R36" s="39" t="s">
        <v>8</v>
      </c>
      <c r="S36" s="18"/>
      <c r="T36" s="1">
        <v>80</v>
      </c>
      <c r="U36" s="1">
        <v>92.5</v>
      </c>
      <c r="V36" s="1">
        <v>87.19</v>
      </c>
      <c r="W36" s="42"/>
      <c r="X36" s="1"/>
      <c r="Y36" s="1"/>
      <c r="Z36" s="1"/>
      <c r="AA36" s="1"/>
      <c r="AB36" s="1"/>
      <c r="AC36" s="1"/>
      <c r="AD36" s="1"/>
      <c r="AE36" s="18"/>
      <c r="AF36" s="1">
        <v>75</v>
      </c>
      <c r="AG36" s="1">
        <v>93</v>
      </c>
      <c r="AH36" s="1">
        <v>100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103845</v>
      </c>
      <c r="C37" s="19" t="s">
        <v>179</v>
      </c>
      <c r="D37" s="18"/>
      <c r="E37" s="28">
        <f t="shared" si="0"/>
        <v>93</v>
      </c>
      <c r="F37" s="28" t="str">
        <f t="shared" si="1"/>
        <v>A</v>
      </c>
      <c r="G37" s="28">
        <f t="shared" si="2"/>
        <v>93</v>
      </c>
      <c r="H37" s="28" t="str">
        <f t="shared" si="3"/>
        <v>A</v>
      </c>
      <c r="I37" s="36">
        <v>4</v>
      </c>
      <c r="J37" s="28" t="str">
        <f t="shared" si="4"/>
        <v>Memiliki kemampuan menerapkan hukum-hukum dasar kimia  untuk menyelesaikan perhitungan kimia.</v>
      </c>
      <c r="K37" s="28">
        <f t="shared" si="5"/>
        <v>90.333333333333329</v>
      </c>
      <c r="L37" s="28" t="str">
        <f t="shared" si="6"/>
        <v>A</v>
      </c>
      <c r="M37" s="28">
        <f t="shared" si="7"/>
        <v>90.333333333333329</v>
      </c>
      <c r="N37" s="28" t="str">
        <f t="shared" si="8"/>
        <v>A</v>
      </c>
      <c r="O37" s="36">
        <v>4</v>
      </c>
      <c r="P37" s="28" t="str">
        <f t="shared" si="9"/>
        <v>Sangat terampil menganalisis data hasil percobaan menggunakan hukum-hukum dasar kimia kuantitatif.</v>
      </c>
      <c r="Q37" s="39" t="s">
        <v>8</v>
      </c>
      <c r="R37" s="39" t="s">
        <v>8</v>
      </c>
      <c r="S37" s="18"/>
      <c r="T37" s="1">
        <v>90</v>
      </c>
      <c r="U37" s="1">
        <v>95</v>
      </c>
      <c r="V37" s="1">
        <v>93.44</v>
      </c>
      <c r="W37" s="42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96</v>
      </c>
      <c r="AH37" s="1">
        <v>90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103859</v>
      </c>
      <c r="C38" s="19" t="s">
        <v>180</v>
      </c>
      <c r="D38" s="18"/>
      <c r="E38" s="28">
        <f t="shared" si="0"/>
        <v>81</v>
      </c>
      <c r="F38" s="28" t="str">
        <f t="shared" si="1"/>
        <v>B</v>
      </c>
      <c r="G38" s="28">
        <f t="shared" si="2"/>
        <v>81</v>
      </c>
      <c r="H38" s="28" t="str">
        <f t="shared" si="3"/>
        <v>B</v>
      </c>
      <c r="I38" s="36">
        <v>2</v>
      </c>
      <c r="J38" s="28" t="str">
        <f t="shared" si="4"/>
        <v xml:space="preserve">Memiliki kemampuan mengidentifikasi reaksi reduksi dan oksidasi menggunakan konsep bilangan oksidasi unsur. </v>
      </c>
      <c r="K38" s="28">
        <f t="shared" si="5"/>
        <v>89</v>
      </c>
      <c r="L38" s="28" t="str">
        <f t="shared" si="6"/>
        <v>A</v>
      </c>
      <c r="M38" s="28">
        <f t="shared" si="7"/>
        <v>89</v>
      </c>
      <c r="N38" s="28" t="str">
        <f t="shared" si="8"/>
        <v>A</v>
      </c>
      <c r="O38" s="36">
        <v>3</v>
      </c>
      <c r="P38" s="28" t="str">
        <f t="shared" si="9"/>
        <v>Sangat terampil menentukan letak suatu unsur dalam tabel periodik.</v>
      </c>
      <c r="Q38" s="39" t="s">
        <v>9</v>
      </c>
      <c r="R38" s="39" t="s">
        <v>9</v>
      </c>
      <c r="S38" s="18"/>
      <c r="T38" s="1">
        <v>90</v>
      </c>
      <c r="U38" s="1">
        <v>71.75</v>
      </c>
      <c r="V38" s="1">
        <v>80.94</v>
      </c>
      <c r="W38" s="42"/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>
        <v>87</v>
      </c>
      <c r="AH38" s="1">
        <v>90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103873</v>
      </c>
      <c r="C39" s="19" t="s">
        <v>181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2</v>
      </c>
      <c r="J39" s="28" t="str">
        <f t="shared" si="4"/>
        <v xml:space="preserve">Memiliki kemampuan mengidentifikasi reaksi reduksi dan oksidasi menggunakan konsep bilangan oksidasi unsur. </v>
      </c>
      <c r="K39" s="28">
        <f t="shared" si="5"/>
        <v>80</v>
      </c>
      <c r="L39" s="28" t="str">
        <f t="shared" si="6"/>
        <v>B</v>
      </c>
      <c r="M39" s="28">
        <f t="shared" si="7"/>
        <v>80</v>
      </c>
      <c r="N39" s="28" t="str">
        <f t="shared" si="8"/>
        <v>B</v>
      </c>
      <c r="O39" s="36">
        <v>2</v>
      </c>
      <c r="P39" s="28" t="str">
        <f t="shared" si="9"/>
        <v>Sangat terampil menganalisis beberapa reaksi berdasarkan perubahan bilangan oksidasi yang diperoleh dari data hasil percobaan.</v>
      </c>
      <c r="Q39" s="39" t="s">
        <v>9</v>
      </c>
      <c r="R39" s="39" t="s">
        <v>9</v>
      </c>
      <c r="S39" s="18"/>
      <c r="T39" s="1">
        <v>70</v>
      </c>
      <c r="U39" s="1">
        <v>86.25</v>
      </c>
      <c r="V39" s="1">
        <v>88.75</v>
      </c>
      <c r="W39" s="42"/>
      <c r="X39" s="1"/>
      <c r="Y39" s="1"/>
      <c r="Z39" s="1"/>
      <c r="AA39" s="1"/>
      <c r="AB39" s="1"/>
      <c r="AC39" s="1"/>
      <c r="AD39" s="1"/>
      <c r="AE39" s="18"/>
      <c r="AF39" s="1">
        <v>90</v>
      </c>
      <c r="AG39" s="1">
        <v>70</v>
      </c>
      <c r="AH39" s="1">
        <v>80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103887</v>
      </c>
      <c r="C40" s="19" t="s">
        <v>182</v>
      </c>
      <c r="D40" s="18"/>
      <c r="E40" s="28">
        <f t="shared" si="0"/>
        <v>79</v>
      </c>
      <c r="F40" s="28" t="str">
        <f t="shared" si="1"/>
        <v>B</v>
      </c>
      <c r="G40" s="28">
        <f t="shared" si="2"/>
        <v>79</v>
      </c>
      <c r="H40" s="28" t="str">
        <f t="shared" si="3"/>
        <v>B</v>
      </c>
      <c r="I40" s="36">
        <v>2</v>
      </c>
      <c r="J40" s="28" t="str">
        <f t="shared" si="4"/>
        <v xml:space="preserve">Memiliki kemampuan mengidentifikasi reaksi reduksi dan oksidasi menggunakan konsep bilangan oksidasi unsur. </v>
      </c>
      <c r="K40" s="28">
        <f t="shared" si="5"/>
        <v>80</v>
      </c>
      <c r="L40" s="28" t="str">
        <f t="shared" si="6"/>
        <v>B</v>
      </c>
      <c r="M40" s="28">
        <f t="shared" si="7"/>
        <v>80</v>
      </c>
      <c r="N40" s="28" t="str">
        <f t="shared" si="8"/>
        <v>B</v>
      </c>
      <c r="O40" s="36">
        <v>2</v>
      </c>
      <c r="P40" s="28" t="str">
        <f t="shared" si="9"/>
        <v>Sangat terampil menganalisis beberapa reaksi berdasarkan perubahan bilangan oksidasi yang diperoleh dari data hasil percobaan.</v>
      </c>
      <c r="Q40" s="39" t="s">
        <v>9</v>
      </c>
      <c r="R40" s="39" t="s">
        <v>9</v>
      </c>
      <c r="S40" s="18"/>
      <c r="T40" s="1">
        <v>70</v>
      </c>
      <c r="U40" s="1">
        <v>85</v>
      </c>
      <c r="V40" s="1">
        <v>82.5</v>
      </c>
      <c r="W40" s="42"/>
      <c r="X40" s="1"/>
      <c r="Y40" s="1"/>
      <c r="Z40" s="1"/>
      <c r="AA40" s="1"/>
      <c r="AB40" s="1"/>
      <c r="AC40" s="1"/>
      <c r="AD40" s="1"/>
      <c r="AE40" s="18"/>
      <c r="AF40" s="1">
        <v>70</v>
      </c>
      <c r="AG40" s="1">
        <v>70</v>
      </c>
      <c r="AH40" s="1">
        <v>100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103901</v>
      </c>
      <c r="C41" s="19" t="s">
        <v>183</v>
      </c>
      <c r="D41" s="18"/>
      <c r="E41" s="28">
        <f t="shared" si="0"/>
        <v>92</v>
      </c>
      <c r="F41" s="28" t="str">
        <f t="shared" si="1"/>
        <v>A</v>
      </c>
      <c r="G41" s="28">
        <f t="shared" si="2"/>
        <v>92</v>
      </c>
      <c r="H41" s="28" t="str">
        <f t="shared" si="3"/>
        <v>A</v>
      </c>
      <c r="I41" s="36">
        <v>4</v>
      </c>
      <c r="J41" s="28" t="str">
        <f t="shared" si="4"/>
        <v>Memiliki kemampuan menerapkan hukum-hukum dasar kimia  untuk menyelesaikan perhitungan kimia.</v>
      </c>
      <c r="K41" s="28">
        <f t="shared" si="5"/>
        <v>87.666666666666671</v>
      </c>
      <c r="L41" s="28" t="str">
        <f t="shared" si="6"/>
        <v>A</v>
      </c>
      <c r="M41" s="28">
        <f t="shared" si="7"/>
        <v>87.666666666666671</v>
      </c>
      <c r="N41" s="28" t="str">
        <f t="shared" si="8"/>
        <v>A</v>
      </c>
      <c r="O41" s="36">
        <v>3</v>
      </c>
      <c r="P41" s="28" t="str">
        <f t="shared" si="9"/>
        <v>Sangat terampil menentukan letak suatu unsur dalam tabel periodik.</v>
      </c>
      <c r="Q41" s="39" t="s">
        <v>8</v>
      </c>
      <c r="R41" s="39" t="s">
        <v>8</v>
      </c>
      <c r="S41" s="18"/>
      <c r="T41" s="1">
        <v>90</v>
      </c>
      <c r="U41" s="1">
        <v>90</v>
      </c>
      <c r="V41" s="1">
        <v>95</v>
      </c>
      <c r="W41" s="42"/>
      <c r="X41" s="1"/>
      <c r="Y41" s="1"/>
      <c r="Z41" s="1"/>
      <c r="AA41" s="1"/>
      <c r="AB41" s="1"/>
      <c r="AC41" s="1"/>
      <c r="AD41" s="1"/>
      <c r="AE41" s="18"/>
      <c r="AF41" s="1">
        <v>95</v>
      </c>
      <c r="AG41" s="1">
        <v>83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103915</v>
      </c>
      <c r="C42" s="19" t="s">
        <v>184</v>
      </c>
      <c r="D42" s="18"/>
      <c r="E42" s="28">
        <f t="shared" si="0"/>
        <v>89</v>
      </c>
      <c r="F42" s="28" t="str">
        <f t="shared" si="1"/>
        <v>A</v>
      </c>
      <c r="G42" s="28">
        <f t="shared" si="2"/>
        <v>89</v>
      </c>
      <c r="H42" s="28" t="str">
        <f t="shared" si="3"/>
        <v>A</v>
      </c>
      <c r="I42" s="36">
        <v>4</v>
      </c>
      <c r="J42" s="28" t="str">
        <f t="shared" si="4"/>
        <v>Memiliki kemampuan menerapkan hukum-hukum dasar kimia  untuk menyelesaikan perhitungan kimia.</v>
      </c>
      <c r="K42" s="28">
        <f t="shared" si="5"/>
        <v>91.333333333333329</v>
      </c>
      <c r="L42" s="28" t="str">
        <f t="shared" si="6"/>
        <v>A</v>
      </c>
      <c r="M42" s="28">
        <f t="shared" si="7"/>
        <v>91.333333333333329</v>
      </c>
      <c r="N42" s="28" t="str">
        <f t="shared" si="8"/>
        <v>A</v>
      </c>
      <c r="O42" s="36">
        <v>4</v>
      </c>
      <c r="P42" s="28" t="str">
        <f t="shared" si="9"/>
        <v>Sangat terampil menganalisis data hasil percobaan menggunakan hukum-hukum dasar kimia kuantitatif.</v>
      </c>
      <c r="Q42" s="39" t="s">
        <v>8</v>
      </c>
      <c r="R42" s="39" t="s">
        <v>8</v>
      </c>
      <c r="S42" s="18"/>
      <c r="T42" s="1">
        <v>90</v>
      </c>
      <c r="U42" s="1">
        <v>93.25</v>
      </c>
      <c r="V42" s="1">
        <v>82.5</v>
      </c>
      <c r="W42" s="42"/>
      <c r="X42" s="1"/>
      <c r="Y42" s="1"/>
      <c r="Z42" s="1"/>
      <c r="AA42" s="1"/>
      <c r="AB42" s="1"/>
      <c r="AC42" s="1"/>
      <c r="AD42" s="1"/>
      <c r="AE42" s="18"/>
      <c r="AF42" s="1">
        <v>95</v>
      </c>
      <c r="AG42" s="1">
        <v>79</v>
      </c>
      <c r="AH42" s="1">
        <v>100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103929</v>
      </c>
      <c r="C43" s="19" t="s">
        <v>185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3</v>
      </c>
      <c r="J43" s="28" t="str">
        <f t="shared" si="4"/>
        <v>Memiliki kemampuan menganalisis kemiripan sifat unsur dalam golongan dan keperiodikannya.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3</v>
      </c>
      <c r="P43" s="28" t="str">
        <f t="shared" si="9"/>
        <v>Sangat terampil menentukan letak suatu unsur dalam tabel periodik.</v>
      </c>
      <c r="Q43" s="39" t="s">
        <v>8</v>
      </c>
      <c r="R43" s="39" t="s">
        <v>8</v>
      </c>
      <c r="S43" s="18"/>
      <c r="T43" s="1">
        <v>70</v>
      </c>
      <c r="U43" s="1">
        <v>91.75</v>
      </c>
      <c r="V43" s="1">
        <v>91.88</v>
      </c>
      <c r="W43" s="42"/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75</v>
      </c>
      <c r="AH43" s="1">
        <v>100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103943</v>
      </c>
      <c r="C44" s="19" t="s">
        <v>186</v>
      </c>
      <c r="D44" s="18"/>
      <c r="E44" s="28">
        <f t="shared" si="0"/>
        <v>89</v>
      </c>
      <c r="F44" s="28" t="str">
        <f t="shared" si="1"/>
        <v>A</v>
      </c>
      <c r="G44" s="28">
        <f t="shared" si="2"/>
        <v>89</v>
      </c>
      <c r="H44" s="28" t="str">
        <f t="shared" si="3"/>
        <v>A</v>
      </c>
      <c r="I44" s="36">
        <v>3</v>
      </c>
      <c r="J44" s="28" t="str">
        <f t="shared" si="4"/>
        <v>Memiliki kemampuan menganalisis kemiripan sifat unsur dalam golongan dan keperiodikannya.</v>
      </c>
      <c r="K44" s="28">
        <f t="shared" si="5"/>
        <v>92.666666666666671</v>
      </c>
      <c r="L44" s="28" t="str">
        <f t="shared" si="6"/>
        <v>A</v>
      </c>
      <c r="M44" s="28">
        <f t="shared" si="7"/>
        <v>92.666666666666671</v>
      </c>
      <c r="N44" s="28" t="str">
        <f t="shared" si="8"/>
        <v>A</v>
      </c>
      <c r="O44" s="36">
        <v>4</v>
      </c>
      <c r="P44" s="28" t="str">
        <f t="shared" si="9"/>
        <v>Sangat terampil menganalisis data hasil percobaan menggunakan hukum-hukum dasar kimia kuantitatif.</v>
      </c>
      <c r="Q44" s="39" t="s">
        <v>8</v>
      </c>
      <c r="R44" s="39" t="s">
        <v>8</v>
      </c>
      <c r="S44" s="18"/>
      <c r="T44" s="1">
        <v>90</v>
      </c>
      <c r="U44" s="1">
        <v>93</v>
      </c>
      <c r="V44" s="1">
        <v>84.06</v>
      </c>
      <c r="W44" s="42"/>
      <c r="X44" s="1"/>
      <c r="Y44" s="1"/>
      <c r="Z44" s="1"/>
      <c r="AA44" s="1"/>
      <c r="AB44" s="1"/>
      <c r="AC44" s="1"/>
      <c r="AD44" s="1"/>
      <c r="AE44" s="18"/>
      <c r="AF44" s="1">
        <v>90</v>
      </c>
      <c r="AG44" s="1">
        <v>88</v>
      </c>
      <c r="AH44" s="1">
        <v>100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103957</v>
      </c>
      <c r="C45" s="19" t="s">
        <v>187</v>
      </c>
      <c r="D45" s="18"/>
      <c r="E45" s="28">
        <f t="shared" si="0"/>
        <v>79</v>
      </c>
      <c r="F45" s="28" t="str">
        <f t="shared" si="1"/>
        <v>B</v>
      </c>
      <c r="G45" s="28">
        <f t="shared" si="2"/>
        <v>79</v>
      </c>
      <c r="H45" s="28" t="str">
        <f t="shared" si="3"/>
        <v>B</v>
      </c>
      <c r="I45" s="36">
        <v>2</v>
      </c>
      <c r="J45" s="28" t="str">
        <f t="shared" si="4"/>
        <v xml:space="preserve">Memiliki kemampuan mengidentifikasi reaksi reduksi dan oksidasi menggunakan konsep bilangan oksidasi unsur. </v>
      </c>
      <c r="K45" s="28">
        <f t="shared" si="5"/>
        <v>83.333333333333329</v>
      </c>
      <c r="L45" s="28" t="str">
        <f t="shared" si="6"/>
        <v>B</v>
      </c>
      <c r="M45" s="28">
        <f t="shared" si="7"/>
        <v>83.333333333333329</v>
      </c>
      <c r="N45" s="28" t="str">
        <f t="shared" si="8"/>
        <v>B</v>
      </c>
      <c r="O45" s="36">
        <v>3</v>
      </c>
      <c r="P45" s="28" t="str">
        <f t="shared" si="9"/>
        <v>Sangat terampil menentukan letak suatu unsur dalam tabel periodik.</v>
      </c>
      <c r="Q45" s="39" t="s">
        <v>9</v>
      </c>
      <c r="R45" s="39" t="s">
        <v>9</v>
      </c>
      <c r="S45" s="18"/>
      <c r="T45" s="1">
        <v>80</v>
      </c>
      <c r="U45" s="1">
        <v>70</v>
      </c>
      <c r="V45" s="1">
        <v>87.97</v>
      </c>
      <c r="W45" s="42"/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70</v>
      </c>
      <c r="AH45" s="1">
        <v>100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103971</v>
      </c>
      <c r="C46" s="19" t="s">
        <v>188</v>
      </c>
      <c r="D46" s="18"/>
      <c r="E46" s="28">
        <f t="shared" si="0"/>
        <v>82</v>
      </c>
      <c r="F46" s="28" t="str">
        <f t="shared" si="1"/>
        <v>B</v>
      </c>
      <c r="G46" s="28">
        <f t="shared" si="2"/>
        <v>82</v>
      </c>
      <c r="H46" s="28" t="str">
        <f t="shared" si="3"/>
        <v>B</v>
      </c>
      <c r="I46" s="36">
        <v>3</v>
      </c>
      <c r="J46" s="28" t="str">
        <f t="shared" si="4"/>
        <v>Memiliki kemampuan menganalisis kemiripan sifat unsur dalam golongan dan keperiodikannya.</v>
      </c>
      <c r="K46" s="28">
        <f t="shared" si="5"/>
        <v>88.333333333333329</v>
      </c>
      <c r="L46" s="28" t="str">
        <f t="shared" si="6"/>
        <v>A</v>
      </c>
      <c r="M46" s="28">
        <f t="shared" si="7"/>
        <v>88.333333333333329</v>
      </c>
      <c r="N46" s="28" t="str">
        <f t="shared" si="8"/>
        <v>A</v>
      </c>
      <c r="O46" s="36">
        <v>3</v>
      </c>
      <c r="P46" s="28" t="str">
        <f t="shared" si="9"/>
        <v>Sangat terampil menentukan letak suatu unsur dalam tabel periodik.</v>
      </c>
      <c r="Q46" s="39" t="s">
        <v>9</v>
      </c>
      <c r="R46" s="39" t="s">
        <v>9</v>
      </c>
      <c r="S46" s="18"/>
      <c r="T46" s="1">
        <v>80</v>
      </c>
      <c r="U46" s="1">
        <v>91</v>
      </c>
      <c r="V46" s="1">
        <v>76.25</v>
      </c>
      <c r="W46" s="42"/>
      <c r="X46" s="1"/>
      <c r="Y46" s="1"/>
      <c r="Z46" s="1"/>
      <c r="AA46" s="1"/>
      <c r="AB46" s="1"/>
      <c r="AC46" s="1"/>
      <c r="AD46" s="1"/>
      <c r="AE46" s="18"/>
      <c r="AF46" s="1">
        <v>95</v>
      </c>
      <c r="AG46" s="1">
        <v>70</v>
      </c>
      <c r="AH46" s="1">
        <v>100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85.472222222222229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 xr:uid="{00000000-0002-0000-0200-00000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 xr:uid="{00000000-0002-0000-0200-00000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 xr:uid="{00000000-0002-0000-0200-00000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 xr:uid="{00000000-0002-0000-0200-00000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 xr:uid="{00000000-0002-0000-0200-00000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 xr:uid="{00000000-0002-0000-0200-00000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 xr:uid="{00000000-0002-0000-0200-00000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 xr:uid="{00000000-0002-0000-0200-00000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 xr:uid="{00000000-0002-0000-0200-00000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 xr:uid="{00000000-0002-0000-0200-00000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 xr:uid="{00000000-0002-0000-0200-00000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 xr:uid="{00000000-0002-0000-0200-00000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 xr:uid="{00000000-0002-0000-0200-00000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 xr:uid="{00000000-0002-0000-0200-00000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 xr:uid="{00000000-0002-0000-0200-00000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 xr:uid="{00000000-0002-0000-0200-00000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 xr:uid="{00000000-0002-0000-0200-00001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 xr:uid="{00000000-0002-0000-0200-00001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 xr:uid="{00000000-0002-0000-0200-00001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 xr:uid="{00000000-0002-0000-0200-00001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 xr:uid="{00000000-0002-0000-0200-00001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 xr:uid="{00000000-0002-0000-0200-00001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 xr:uid="{00000000-0002-0000-0200-00001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 xr:uid="{00000000-0002-0000-0200-00001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 xr:uid="{00000000-0002-0000-0200-00001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 xr:uid="{00000000-0002-0000-0200-00001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 xr:uid="{00000000-0002-0000-0200-00001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 xr:uid="{00000000-0002-0000-0200-00001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 xr:uid="{00000000-0002-0000-0200-00001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 xr:uid="{00000000-0002-0000-0200-00001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 xr:uid="{00000000-0002-0000-0200-00001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 xr:uid="{00000000-0002-0000-0200-00001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 xr:uid="{00000000-0002-0000-0200-00002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 xr:uid="{00000000-0002-0000-0200-00002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 xr:uid="{00000000-0002-0000-0200-00002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 xr:uid="{00000000-0002-0000-0200-00002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 xr:uid="{00000000-0002-0000-0200-00002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 xr:uid="{00000000-0002-0000-0200-00002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 xr:uid="{00000000-0002-0000-0200-00002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 xr:uid="{00000000-0002-0000-0200-00002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 xr:uid="{00000000-0002-0000-0200-00002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 xr:uid="{00000000-0002-0000-0200-00002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 xr:uid="{00000000-0002-0000-0200-00002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 xr:uid="{00000000-0002-0000-0200-00002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 xr:uid="{00000000-0002-0000-0200-00002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 xr:uid="{00000000-0002-0000-0200-00002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 xr:uid="{00000000-0002-0000-0200-00002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 xr:uid="{00000000-0002-0000-0200-00002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 xr:uid="{00000000-0002-0000-0200-00003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 xr:uid="{00000000-0002-0000-0200-00003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 xr:uid="{00000000-0002-0000-0200-00003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 xr:uid="{00000000-0002-0000-0200-00003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 xr:uid="{00000000-0002-0000-0200-00003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 xr:uid="{00000000-0002-0000-0200-00003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 xr:uid="{00000000-0002-0000-0200-00003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 xr:uid="{00000000-0002-0000-0200-00003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 xr:uid="{00000000-0002-0000-0200-00003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 xr:uid="{00000000-0002-0000-0200-00003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 xr:uid="{00000000-0002-0000-0200-00003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 xr:uid="{00000000-0002-0000-0200-00003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 xr:uid="{00000000-0002-0000-0200-00003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 xr:uid="{00000000-0002-0000-0200-00003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 xr:uid="{00000000-0002-0000-0200-00003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 xr:uid="{00000000-0002-0000-0200-00003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 xr:uid="{00000000-0002-0000-0200-00004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 xr:uid="{00000000-0002-0000-0200-00004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 xr:uid="{00000000-0002-0000-0200-00004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 xr:uid="{00000000-0002-0000-0200-00004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 xr:uid="{00000000-0002-0000-0200-00004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 xr:uid="{00000000-0002-0000-0200-00004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 xr:uid="{00000000-0002-0000-0200-00004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 xr:uid="{00000000-0002-0000-0200-00004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 xr:uid="{00000000-0002-0000-0200-00004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 xr:uid="{00000000-0002-0000-0200-00004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 xr:uid="{00000000-0002-0000-0200-00004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 xr:uid="{00000000-0002-0000-0200-00004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 xr:uid="{00000000-0002-0000-0200-00004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 xr:uid="{00000000-0002-0000-0200-00004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 xr:uid="{00000000-0002-0000-0200-00004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 xr:uid="{00000000-0002-0000-0200-00004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 xr:uid="{00000000-0002-0000-0200-00005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 xr:uid="{00000000-0002-0000-0200-00005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 xr:uid="{00000000-0002-0000-0200-00005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 xr:uid="{00000000-0002-0000-0200-00005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 xr:uid="{00000000-0002-0000-0200-00005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 xr:uid="{00000000-0002-0000-0200-00005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 xr:uid="{00000000-0002-0000-0200-00005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 xr:uid="{00000000-0002-0000-0200-00005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 xr:uid="{00000000-0002-0000-0200-00005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 xr:uid="{00000000-0002-0000-0200-00005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 xr:uid="{00000000-0002-0000-0200-00005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 xr:uid="{00000000-0002-0000-0200-00005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 xr:uid="{00000000-0002-0000-0200-00005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 xr:uid="{00000000-0002-0000-0200-00005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 xr:uid="{00000000-0002-0000-0200-00005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 xr:uid="{00000000-0002-0000-0200-00005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 xr:uid="{00000000-0002-0000-0200-00006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 xr:uid="{00000000-0002-0000-0200-00006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 xr:uid="{00000000-0002-0000-0200-00006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 xr:uid="{00000000-0002-0000-0200-00006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 xr:uid="{00000000-0002-0000-0200-00006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 xr:uid="{00000000-0002-0000-0200-00006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 xr:uid="{00000000-0002-0000-0200-00006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 xr:uid="{00000000-0002-0000-0200-00006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 xr:uid="{00000000-0002-0000-0200-00006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 xr:uid="{00000000-0002-0000-0200-00006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 xr:uid="{00000000-0002-0000-0200-00006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 xr:uid="{00000000-0002-0000-0200-00006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 xr:uid="{00000000-0002-0000-0200-00006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 xr:uid="{00000000-0002-0000-0200-00006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 xr:uid="{00000000-0002-0000-0200-00006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 xr:uid="{00000000-0002-0000-0200-00006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 xr:uid="{00000000-0002-0000-0200-00007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 xr:uid="{00000000-0002-0000-0200-00007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 xr:uid="{00000000-0002-0000-0200-00007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 xr:uid="{00000000-0002-0000-0200-00007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 xr:uid="{00000000-0002-0000-0200-00007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 xr:uid="{00000000-0002-0000-0200-00007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 xr:uid="{00000000-0002-0000-0200-00007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 xr:uid="{00000000-0002-0000-0200-00007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 xr:uid="{00000000-0002-0000-0200-00007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 xr:uid="{00000000-0002-0000-0200-00007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 xr:uid="{00000000-0002-0000-0200-00007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 xr:uid="{00000000-0002-0000-0200-00007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 xr:uid="{00000000-0002-0000-0200-00007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 xr:uid="{00000000-0002-0000-0200-00007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 xr:uid="{00000000-0002-0000-0200-00007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 xr:uid="{00000000-0002-0000-0200-00007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 xr:uid="{00000000-0002-0000-0200-00008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 xr:uid="{00000000-0002-0000-0200-00008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 xr:uid="{00000000-0002-0000-0200-00008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 xr:uid="{00000000-0002-0000-0200-00008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 xr:uid="{00000000-0002-0000-0200-00008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 xr:uid="{00000000-0002-0000-0200-00008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 xr:uid="{00000000-0002-0000-0200-00008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 xr:uid="{00000000-0002-0000-0200-00008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 xr:uid="{00000000-0002-0000-0200-00008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 xr:uid="{00000000-0002-0000-0200-00008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 xr:uid="{00000000-0002-0000-0200-00008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 xr:uid="{00000000-0002-0000-0200-00008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 xr:uid="{00000000-0002-0000-0200-00008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 xr:uid="{00000000-0002-0000-0200-00008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 xr:uid="{00000000-0002-0000-0200-00008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 xr:uid="{00000000-0002-0000-0200-00008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 xr:uid="{00000000-0002-0000-0200-00009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 xr:uid="{00000000-0002-0000-0200-00009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 xr:uid="{00000000-0002-0000-0200-00009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 xr:uid="{00000000-0002-0000-0200-00009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 xr:uid="{00000000-0002-0000-0200-00009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 xr:uid="{00000000-0002-0000-0200-00009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 xr:uid="{00000000-0002-0000-0200-00009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 xr:uid="{00000000-0002-0000-0200-00009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 xr:uid="{00000000-0002-0000-0200-00009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 xr:uid="{00000000-0002-0000-0200-00009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 xr:uid="{00000000-0002-0000-0200-00009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 xr:uid="{00000000-0002-0000-0200-00009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 xr:uid="{00000000-0002-0000-0200-00009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 xr:uid="{00000000-0002-0000-0200-00009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 xr:uid="{00000000-0002-0000-0200-00009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 xr:uid="{00000000-0002-0000-0200-00009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 xr:uid="{00000000-0002-0000-0200-0000A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 xr:uid="{00000000-0002-0000-0200-0000A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 xr:uid="{00000000-0002-0000-0200-0000A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 xr:uid="{00000000-0002-0000-0200-0000A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 xr:uid="{00000000-0002-0000-0200-0000A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 xr:uid="{00000000-0002-0000-0200-0000A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 xr:uid="{00000000-0002-0000-0200-0000A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 xr:uid="{00000000-0002-0000-0200-0000A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 xr:uid="{00000000-0002-0000-0200-0000A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 xr:uid="{00000000-0002-0000-0200-0000A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 xr:uid="{00000000-0002-0000-0200-0000A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 xr:uid="{00000000-0002-0000-0200-0000A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 xr:uid="{00000000-0002-0000-0200-0000A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 xr:uid="{00000000-0002-0000-0200-0000A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 xr:uid="{00000000-0002-0000-0200-0000A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 xr:uid="{00000000-0002-0000-0200-0000A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 xr:uid="{00000000-0002-0000-0200-0000B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 xr:uid="{00000000-0002-0000-0200-0000B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 xr:uid="{00000000-0002-0000-0200-0000B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 xr:uid="{00000000-0002-0000-0200-0000B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 xr:uid="{00000000-0002-0000-0200-0000B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 xr:uid="{00000000-0002-0000-0200-0000B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 xr:uid="{00000000-0002-0000-0200-0000B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 xr:uid="{00000000-0002-0000-0200-0000B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 xr:uid="{00000000-0002-0000-0200-0000B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 xr:uid="{00000000-0002-0000-0200-0000B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 xr:uid="{00000000-0002-0000-0200-0000B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 xr:uid="{00000000-0002-0000-0200-0000B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 xr:uid="{00000000-0002-0000-0200-0000B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 xr:uid="{00000000-0002-0000-0200-0000B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 xr:uid="{00000000-0002-0000-0200-0000B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 xr:uid="{00000000-0002-0000-0200-0000B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 xr:uid="{00000000-0002-0000-0200-0000C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 xr:uid="{00000000-0002-0000-0200-0000C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 xr:uid="{00000000-0002-0000-0200-0000C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 xr:uid="{00000000-0002-0000-0200-0000C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 xr:uid="{00000000-0002-0000-0200-0000C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 xr:uid="{00000000-0002-0000-0200-0000C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 xr:uid="{00000000-0002-0000-0200-0000C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 xr:uid="{00000000-0002-0000-0200-0000C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 xr:uid="{00000000-0002-0000-0200-0000C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 xr:uid="{00000000-0002-0000-0200-0000C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 xr:uid="{00000000-0002-0000-0200-0000C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 xr:uid="{00000000-0002-0000-0200-0000C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 xr:uid="{00000000-0002-0000-0200-0000C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 xr:uid="{00000000-0002-0000-0200-0000C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 xr:uid="{00000000-0002-0000-0200-0000C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 xr:uid="{00000000-0002-0000-0200-0000C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 xr:uid="{00000000-0002-0000-0200-0000D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 xr:uid="{00000000-0002-0000-0200-0000D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 xr:uid="{00000000-0002-0000-0200-0000D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 xr:uid="{00000000-0002-0000-0200-0000D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 xr:uid="{00000000-0002-0000-0200-0000D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 xr:uid="{00000000-0002-0000-0200-0000D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 xr:uid="{00000000-0002-0000-0200-0000D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 xr:uid="{00000000-0002-0000-0200-0000D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 xr:uid="{00000000-0002-0000-0200-0000D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 xr:uid="{00000000-0002-0000-0200-0000D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 xr:uid="{00000000-0002-0000-0200-0000D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 xr:uid="{00000000-0002-0000-0200-0000D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 xr:uid="{00000000-0002-0000-0200-0000D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 xr:uid="{00000000-0002-0000-0200-0000D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 xr:uid="{00000000-0002-0000-0200-0000D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 xr:uid="{00000000-0002-0000-0200-0000D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 xr:uid="{00000000-0002-0000-0200-0000E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 xr:uid="{00000000-0002-0000-0200-0000E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 xr:uid="{00000000-0002-0000-0200-0000E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 xr:uid="{00000000-0002-0000-0200-0000E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 xr:uid="{00000000-0002-0000-0200-0000E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 xr:uid="{00000000-0002-0000-0200-0000E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 xr:uid="{00000000-0002-0000-0200-0000E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 xr:uid="{00000000-0002-0000-0200-0000E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 xr:uid="{00000000-0002-0000-0200-0000E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 xr:uid="{00000000-0002-0000-0200-0000E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 xr:uid="{00000000-0002-0000-0200-0000E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 xr:uid="{00000000-0002-0000-0200-0000E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 xr:uid="{00000000-0002-0000-0200-0000E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 xr:uid="{00000000-0002-0000-0200-0000E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 xr:uid="{00000000-0002-0000-0200-0000E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 xr:uid="{00000000-0002-0000-0200-0000E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 xr:uid="{00000000-0002-0000-0200-0000F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 xr:uid="{00000000-0002-0000-0200-0000F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 xr:uid="{00000000-0002-0000-0200-0000F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 xr:uid="{00000000-0002-0000-0200-0000F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 xr:uid="{00000000-0002-0000-0200-0000F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 xr:uid="{00000000-0002-0000-0200-0000F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 xr:uid="{00000000-0002-0000-0200-0000F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 xr:uid="{00000000-0002-0000-0200-0000F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 xr:uid="{00000000-0002-0000-0200-0000F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 xr:uid="{00000000-0002-0000-0200-0000F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 xr:uid="{00000000-0002-0000-0200-0000F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 xr:uid="{00000000-0002-0000-0200-0000F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 xr:uid="{00000000-0002-0000-0200-0000F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 xr:uid="{00000000-0002-0000-0200-0000F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 xr:uid="{00000000-0002-0000-0200-0000F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 xr:uid="{00000000-0002-0000-0200-0000F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 xr:uid="{00000000-0002-0000-0200-00000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 xr:uid="{00000000-0002-0000-0200-00000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 xr:uid="{00000000-0002-0000-0200-00000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 xr:uid="{00000000-0002-0000-0200-00000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 xr:uid="{00000000-0002-0000-0200-00000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 xr:uid="{00000000-0002-0000-0200-00000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 xr:uid="{00000000-0002-0000-0200-00000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 xr:uid="{00000000-0002-0000-0200-00000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 xr:uid="{00000000-0002-0000-0200-00000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 xr:uid="{00000000-0002-0000-0200-00000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 xr:uid="{00000000-0002-0000-0200-00000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 xr:uid="{00000000-0002-0000-0200-00000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 xr:uid="{00000000-0002-0000-0200-00000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 xr:uid="{00000000-0002-0000-0200-00000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 xr:uid="{00000000-0002-0000-0200-00000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 xr:uid="{00000000-0002-0000-0200-00000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 xr:uid="{00000000-0002-0000-0200-00001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 xr:uid="{00000000-0002-0000-0200-00001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 xr:uid="{00000000-0002-0000-0200-00001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 xr:uid="{00000000-0002-0000-0200-00001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 xr:uid="{00000000-0002-0000-0200-00001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 xr:uid="{00000000-0002-0000-0200-00001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 xr:uid="{00000000-0002-0000-0200-00001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 xr:uid="{00000000-0002-0000-0200-00001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 xr:uid="{00000000-0002-0000-0200-00001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 xr:uid="{00000000-0002-0000-0200-00001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 xr:uid="{00000000-0002-0000-0200-00001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 xr:uid="{00000000-0002-0000-0200-00001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 xr:uid="{00000000-0002-0000-0200-00001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 xr:uid="{00000000-0002-0000-0200-00001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 xr:uid="{00000000-0002-0000-0200-00001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 xr:uid="{00000000-0002-0000-0200-00001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 xr:uid="{00000000-0002-0000-0200-00002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 xr:uid="{00000000-0002-0000-0200-00002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 xr:uid="{00000000-0002-0000-0200-00002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 xr:uid="{00000000-0002-0000-0200-00002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 xr:uid="{00000000-0002-0000-0200-00002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 xr:uid="{00000000-0002-0000-0200-00002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 xr:uid="{00000000-0002-0000-0200-00002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 xr:uid="{00000000-0002-0000-0200-00002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 xr:uid="{00000000-0002-0000-0200-00002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 xr:uid="{00000000-0002-0000-0200-00002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 xr:uid="{00000000-0002-0000-0200-00002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 xr:uid="{00000000-0002-0000-0200-00002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 xr:uid="{00000000-0002-0000-0200-00002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 xr:uid="{00000000-0002-0000-0200-00002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 xr:uid="{00000000-0002-0000-0200-00002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 xr:uid="{00000000-0002-0000-0200-00002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 xr:uid="{00000000-0002-0000-0200-00003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 xr:uid="{00000000-0002-0000-0200-00003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 xr:uid="{00000000-0002-0000-0200-00003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 xr:uid="{00000000-0002-0000-0200-00003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 xr:uid="{00000000-0002-0000-0200-00003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 xr:uid="{00000000-0002-0000-0200-00003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 xr:uid="{00000000-0002-0000-0200-00003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 xr:uid="{00000000-0002-0000-0200-00003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 xr:uid="{00000000-0002-0000-0200-00003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 xr:uid="{00000000-0002-0000-0200-00003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 xr:uid="{00000000-0002-0000-0200-00003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 xr:uid="{00000000-0002-0000-0200-00003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 xr:uid="{00000000-0002-0000-0200-00003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 xr:uid="{00000000-0002-0000-0200-00003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 xr:uid="{00000000-0002-0000-0200-00003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 xr:uid="{00000000-0002-0000-0200-00003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 xr:uid="{00000000-0002-0000-0200-00004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 xr:uid="{00000000-0002-0000-0200-00004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 xr:uid="{00000000-0002-0000-0200-00004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 xr:uid="{00000000-0002-0000-0200-00004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 xr:uid="{00000000-0002-0000-0200-00004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 xr:uid="{00000000-0002-0000-0200-00004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 xr:uid="{00000000-0002-0000-0200-00004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 xr:uid="{00000000-0002-0000-0200-00004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 xr:uid="{00000000-0002-0000-0200-00004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 xr:uid="{00000000-0002-0000-0200-00004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 xr:uid="{00000000-0002-0000-0200-00004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 xr:uid="{00000000-0002-0000-0200-00004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 xr:uid="{00000000-0002-0000-0200-00004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 xr:uid="{00000000-0002-0000-0200-00004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 xr:uid="{00000000-0002-0000-0200-00004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 xr:uid="{00000000-0002-0000-0200-00004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 xr:uid="{00000000-0002-0000-0200-00005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 xr:uid="{00000000-0002-0000-0200-00005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 xr:uid="{00000000-0002-0000-0200-00005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 xr:uid="{00000000-0002-0000-0200-00005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 xr:uid="{00000000-0002-0000-0200-00005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 xr:uid="{00000000-0002-0000-0200-00005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 xr:uid="{00000000-0002-0000-0200-00005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 xr:uid="{00000000-0002-0000-0200-00005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 xr:uid="{00000000-0002-0000-0200-00005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 xr:uid="{00000000-0002-0000-0200-00005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 xr:uid="{00000000-0002-0000-0200-00005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 xr:uid="{00000000-0002-0000-0200-00005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 xr:uid="{00000000-0002-0000-0200-00005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 xr:uid="{00000000-0002-0000-0200-00005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 xr:uid="{00000000-0002-0000-0200-00005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 xr:uid="{00000000-0002-0000-0200-00005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 xr:uid="{00000000-0002-0000-0200-00006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 xr:uid="{00000000-0002-0000-0200-00006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 xr:uid="{00000000-0002-0000-0200-00006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 xr:uid="{00000000-0002-0000-0200-00006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 xr:uid="{00000000-0002-0000-0200-00006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 xr:uid="{00000000-0002-0000-0200-00006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 xr:uid="{00000000-0002-0000-0200-00006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 xr:uid="{00000000-0002-0000-0200-00006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 xr:uid="{00000000-0002-0000-0200-00006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 xr:uid="{00000000-0002-0000-0200-00006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 xr:uid="{00000000-0002-0000-0200-00006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 xr:uid="{00000000-0002-0000-0200-00006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 xr:uid="{00000000-0002-0000-0200-00006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 xr:uid="{00000000-0002-0000-0200-00006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 xr:uid="{00000000-0002-0000-0200-00006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 xr:uid="{00000000-0002-0000-0200-00006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 xr:uid="{00000000-0002-0000-0200-00007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 xr:uid="{00000000-0002-0000-0200-00007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 xr:uid="{00000000-0002-0000-0200-00007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 xr:uid="{00000000-0002-0000-0200-00007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 xr:uid="{00000000-0002-0000-0200-00007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 xr:uid="{00000000-0002-0000-0200-00007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 xr:uid="{00000000-0002-0000-0200-00007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 xr:uid="{00000000-0002-0000-0200-00007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 xr:uid="{00000000-0002-0000-0200-00007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 xr:uid="{00000000-0002-0000-0200-00007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 xr:uid="{00000000-0002-0000-0200-00007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 xr:uid="{00000000-0002-0000-0200-00007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 xr:uid="{00000000-0002-0000-0200-00007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 xr:uid="{00000000-0002-0000-0200-00007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 xr:uid="{00000000-0002-0000-0200-00007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 xr:uid="{00000000-0002-0000-0200-00007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 xr:uid="{00000000-0002-0000-0200-00008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 xr:uid="{00000000-0002-0000-0200-00008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 xr:uid="{00000000-0002-0000-0200-00008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 xr:uid="{00000000-0002-0000-0200-00008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 xr:uid="{00000000-0002-0000-0200-00008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 xr:uid="{00000000-0002-0000-0200-00008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 xr:uid="{00000000-0002-0000-0200-00008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 xr:uid="{00000000-0002-0000-0200-00008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 xr:uid="{00000000-0002-0000-0200-00008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 xr:uid="{00000000-0002-0000-0200-00008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 xr:uid="{00000000-0002-0000-0200-00008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 xr:uid="{00000000-0002-0000-0200-00008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 xr:uid="{00000000-0002-0000-0200-00008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 xr:uid="{00000000-0002-0000-0200-00008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 xr:uid="{00000000-0002-0000-0200-00008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 xr:uid="{00000000-0002-0000-0200-00008F010000}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 xr:uid="{00000000-0002-0000-0200-000090010000}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 xr:uid="{00000000-0002-0000-0200-0000D8040000}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X-MIPA 1</vt:lpstr>
      <vt:lpstr>X-MIPA 2</vt:lpstr>
      <vt:lpstr>X-MIPA 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ASUS PC</cp:lastModifiedBy>
  <dcterms:created xsi:type="dcterms:W3CDTF">2015-09-01T09:01:01Z</dcterms:created>
  <dcterms:modified xsi:type="dcterms:W3CDTF">2019-06-17T15:52:50Z</dcterms:modified>
</cp:coreProperties>
</file>