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NILAI FRESTO GENAP 2018-2019 28 MEI 2019\"/>
    </mc:Choice>
  </mc:AlternateContent>
  <bookViews>
    <workbookView xWindow="0" yWindow="0" windowWidth="20490" windowHeight="7755" tabRatio="597" activeTab="1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F49" i="3"/>
  <c r="E49" i="3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G12" i="3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H50" i="2"/>
  <c r="G50" i="2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H44" i="1"/>
  <c r="G44" i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3" l="1"/>
  <c r="K54" i="2"/>
  <c r="K53" i="2"/>
  <c r="K52" i="2"/>
  <c r="H11" i="2"/>
  <c r="H12" i="2"/>
  <c r="K53" i="1"/>
  <c r="H12" i="3"/>
  <c r="K52" i="3"/>
  <c r="K54" i="1"/>
  <c r="K52" i="1"/>
  <c r="K54" i="3"/>
</calcChain>
</file>

<file path=xl/sharedStrings.xml><?xml version="1.0" encoding="utf-8"?>
<sst xmlns="http://schemas.openxmlformats.org/spreadsheetml/2006/main" count="591" uniqueCount="195">
  <si>
    <t>DAFTAR NILAI SISWA SMAN 9 SEMARANG SEMESTER GENAP TAHUN PELAJARAN 2018/2019</t>
  </si>
  <si>
    <t>Guru :</t>
  </si>
  <si>
    <t>Joni Kurniawan</t>
  </si>
  <si>
    <t>Kelas XI-IPS 1</t>
  </si>
  <si>
    <t>Mapel :</t>
  </si>
  <si>
    <t>Prakarya dan Kewirausahaan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</si>
  <si>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</si>
  <si>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</si>
  <si>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</si>
  <si>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</si>
  <si>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</si>
  <si>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</si>
  <si>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</si>
  <si>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</si>
  <si>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</si>
  <si>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</si>
  <si>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</si>
  <si>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</si>
  <si>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</si>
  <si>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</si>
  <si>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</si>
  <si>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</si>
  <si>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</si>
  <si>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</si>
  <si>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</si>
  <si>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</si>
  <si>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</si>
  <si>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</si>
  <si>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</si>
  <si>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</si>
  <si>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</si>
  <si>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</si>
  <si>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</si>
  <si>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</si>
  <si>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</si>
  <si>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</si>
  <si>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</si>
  <si>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</si>
  <si>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</si>
  <si>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</si>
  <si>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</si>
  <si>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</si>
  <si>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</si>
  <si>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</si>
  <si>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</si>
  <si>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</si>
  <si>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</si>
  <si>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</si>
  <si>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</si>
  <si>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</si>
  <si>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</si>
  <si>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</si>
  <si>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</si>
  <si>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</si>
  <si>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</si>
  <si>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</si>
  <si>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</si>
  <si>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</si>
  <si>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</si>
  <si>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</si>
  <si>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</si>
  <si>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</si>
  <si>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</si>
  <si>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</si>
  <si>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</si>
  <si>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</si>
  <si>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</si>
  <si>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</si>
  <si>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</si>
  <si>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</si>
  <si>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</si>
  <si>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</si>
  <si>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</si>
  <si>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</si>
  <si>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</si>
  <si>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</si>
  <si>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</si>
  <si>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</si>
  <si>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</si>
  <si>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</si>
  <si>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</si>
  <si>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</si>
  <si>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</si>
  <si>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</si>
  <si>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</si>
  <si>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</si>
  <si>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</si>
  <si>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</si>
  <si>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</si>
  <si>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</si>
  <si>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</si>
  <si>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</si>
  <si>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</si>
  <si>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</si>
  <si>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</si>
  <si>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</si>
  <si>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</si>
  <si>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</si>
  <si>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</si>
  <si>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</si>
  <si>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</si>
  <si>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</si>
  <si>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</si>
  <si>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</si>
  <si>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</si>
  <si>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</si>
  <si>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</si>
  <si>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</si>
  <si>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</si>
  <si>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</si>
  <si>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</si>
  <si>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</si>
  <si>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</si>
  <si>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</si>
  <si>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09010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</si>
  <si>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</si>
  <si>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</si>
  <si>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</si>
  <si>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</si>
  <si>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</si>
  <si>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</si>
  <si>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</si>
  <si>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</si>
  <si>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</si>
  <si>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</si>
  <si>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</si>
  <si>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</si>
  <si>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</si>
  <si>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</si>
  <si>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</si>
  <si>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</si>
  <si>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</si>
  <si>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</si>
  <si>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</si>
  <si>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</si>
  <si>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</si>
  <si>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</si>
  <si>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</si>
  <si>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</si>
  <si>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</si>
  <si>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</si>
  <si>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</si>
  <si>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</si>
  <si>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</si>
  <si>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</si>
  <si>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</si>
  <si>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</si>
  <si>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</si>
  <si>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</si>
  <si>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</si>
  <si>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</si>
  <si>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</si>
  <si>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</si>
  <si>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</si>
  <si>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</si>
  <si>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</si>
  <si>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</si>
  <si>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</si>
  <si>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</si>
  <si>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</si>
  <si>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</si>
  <si>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</si>
  <si>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</si>
  <si>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</si>
  <si>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</si>
  <si>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</si>
  <si>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</si>
  <si>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</si>
  <si>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</si>
  <si>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</si>
  <si>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</si>
  <si>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</si>
  <si>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</si>
  <si>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</si>
  <si>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</si>
  <si>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</si>
  <si>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</si>
  <si>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</si>
  <si>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</si>
  <si>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</si>
  <si>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</si>
  <si>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</si>
  <si>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</si>
  <si>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</si>
  <si>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</si>
  <si>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</si>
  <si>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</si>
  <si>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Sangat terampil membuat kerajinan bangun ruang</t>
  </si>
  <si>
    <t>Cukup terampil membuat tempat budidaya ikan hias</t>
  </si>
  <si>
    <t>Kurang terampil  melakukan pengolahan makanan internasional</t>
  </si>
  <si>
    <t>Memiliki kemampuan dalam menganalisis sistem produksi kerajinan bangun ruang, rekayasa energi, produksi budidaya ikan hias, dan pengolahan makanan internasional</t>
  </si>
  <si>
    <t>Memiliki kemampuan dalam menganalisis sistem produksi kerajinan bangun ruang, rekayasa energi, dan produksi budidaya ikan hias, namun perlu peningkatan pemahaman dalam pengolahan makanan internasional</t>
  </si>
  <si>
    <t>Memiliki kemampuan dalam menganalisis sistem produksi kerajinan bangun ruang, dan rekayasa energi, namun perlu peningkatan pemahaman dalamproduksi budidaya ikan hias, dan pengolahan makanan internasional</t>
  </si>
  <si>
    <t>Memiliki kemampuan dalam menganalisis sistem produksi kerajinan bangun ruang, namun perlu peningkatan pemahaman dalam rekayasa energi, produksi budidaya ikan hias, dan pengolahan makanan internasional</t>
  </si>
  <si>
    <t>Terampil merencanakan alat rekayasa energi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</si>
</sst>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98581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produksi budidaya ikan hias, dan pengolahan makanan internasional</v>
      </c>
      <c r="K11" s="28">
        <f t="shared" ref="K11:K50" si="5">IF((COUNTA(AF11:AO11)&gt;0),AVERAGE(AF11:AO11),"")</f>
        <v>92.375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92.375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 t="s">
        <v>9</v>
      </c>
      <c r="R11" s="39" t="s">
        <v>9</v>
      </c>
      <c r="S11" s="18"/>
      <c r="T11" s="1">
        <v>76</v>
      </c>
      <c r="U11" s="1">
        <v>95</v>
      </c>
      <c r="V11" s="1">
        <v>92</v>
      </c>
      <c r="W11" s="1">
        <v>91.28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95</v>
      </c>
      <c r="AH11" s="1">
        <v>90</v>
      </c>
      <c r="AI11" s="1">
        <v>89.5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98595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bangun ruang, rekayasa energi, produksi budidaya ikan hias, dan pengolahan makanan internasional</v>
      </c>
      <c r="K12" s="28">
        <f t="shared" si="5"/>
        <v>93.875</v>
      </c>
      <c r="L12" s="28" t="str">
        <f t="shared" si="6"/>
        <v>A</v>
      </c>
      <c r="M12" s="28">
        <f t="shared" si="7"/>
        <v>93.875</v>
      </c>
      <c r="N12" s="28" t="str">
        <f t="shared" si="8"/>
        <v>A</v>
      </c>
      <c r="O12" s="36">
        <v>1</v>
      </c>
      <c r="P12" s="28" t="str">
        <f t="shared" si="9"/>
        <v>Sangat terampil membuat kerajinan bangun ruang</v>
      </c>
      <c r="Q12" s="39" t="s">
        <v>9</v>
      </c>
      <c r="R12" s="39" t="s">
        <v>9</v>
      </c>
      <c r="S12" s="18"/>
      <c r="T12" s="1">
        <v>89</v>
      </c>
      <c r="U12" s="1">
        <v>96</v>
      </c>
      <c r="V12" s="1">
        <v>94</v>
      </c>
      <c r="W12" s="1">
        <v>90.7</v>
      </c>
      <c r="X12" s="1"/>
      <c r="Y12" s="1"/>
      <c r="Z12" s="1"/>
      <c r="AA12" s="1"/>
      <c r="AB12" s="1"/>
      <c r="AC12" s="1"/>
      <c r="AD12" s="1"/>
      <c r="AE12" s="18"/>
      <c r="AF12" s="1">
        <v>97</v>
      </c>
      <c r="AG12" s="1">
        <v>95</v>
      </c>
      <c r="AH12" s="1">
        <v>90</v>
      </c>
      <c r="AI12" s="1">
        <v>93.5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98609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 ikan hias, dan pengolahan makanan internasional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 t="s">
        <v>9</v>
      </c>
      <c r="R13" s="39" t="s">
        <v>9</v>
      </c>
      <c r="S13" s="18"/>
      <c r="T13" s="1">
        <v>81</v>
      </c>
      <c r="U13" s="1">
        <v>88</v>
      </c>
      <c r="V13" s="1">
        <v>91</v>
      </c>
      <c r="W13" s="1">
        <v>83.8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86</v>
      </c>
      <c r="AH13" s="1">
        <v>90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187</v>
      </c>
      <c r="FJ13" s="41">
        <v>38821</v>
      </c>
      <c r="FK13" s="41">
        <v>38831</v>
      </c>
    </row>
    <row r="14" spans="1:167" x14ac:dyDescent="0.25">
      <c r="A14" s="19">
        <v>4</v>
      </c>
      <c r="B14" s="19">
        <v>98623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4" s="28">
        <f t="shared" si="5"/>
        <v>88.875</v>
      </c>
      <c r="L14" s="28" t="str">
        <f t="shared" si="6"/>
        <v>A</v>
      </c>
      <c r="M14" s="28">
        <f t="shared" si="7"/>
        <v>88.875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 t="s">
        <v>9</v>
      </c>
      <c r="R14" s="39" t="s">
        <v>9</v>
      </c>
      <c r="S14" s="18"/>
      <c r="T14" s="1">
        <v>76</v>
      </c>
      <c r="U14" s="1">
        <v>83</v>
      </c>
      <c r="V14" s="1">
        <v>85</v>
      </c>
      <c r="W14" s="1">
        <v>75.75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85</v>
      </c>
      <c r="AH14" s="1">
        <v>90</v>
      </c>
      <c r="AI14" s="1">
        <v>88.5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98637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 ikan hias, dan pengolahan makanan internasional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 t="s">
        <v>9</v>
      </c>
      <c r="R15" s="39" t="s">
        <v>9</v>
      </c>
      <c r="S15" s="18"/>
      <c r="T15" s="1">
        <v>86</v>
      </c>
      <c r="U15" s="1">
        <v>93</v>
      </c>
      <c r="V15" s="1">
        <v>88.5</v>
      </c>
      <c r="W15" s="1">
        <v>86.68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38822</v>
      </c>
      <c r="FK15" s="41">
        <v>38832</v>
      </c>
    </row>
    <row r="16" spans="1:167" x14ac:dyDescent="0.25">
      <c r="A16" s="19">
        <v>6</v>
      </c>
      <c r="B16" s="19">
        <v>98651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sistem produksi kerajinan bangun ruang, rekayasa energi, produksi budidaya ikan hias, dan pengolahan makanan internasional</v>
      </c>
      <c r="K16" s="28">
        <f t="shared" si="5"/>
        <v>90.375</v>
      </c>
      <c r="L16" s="28" t="str">
        <f t="shared" si="6"/>
        <v>A</v>
      </c>
      <c r="M16" s="28">
        <f t="shared" si="7"/>
        <v>90.375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 t="s">
        <v>9</v>
      </c>
      <c r="R16" s="39" t="s">
        <v>9</v>
      </c>
      <c r="S16" s="18"/>
      <c r="T16" s="1">
        <v>89</v>
      </c>
      <c r="U16" s="1">
        <v>96</v>
      </c>
      <c r="V16" s="1">
        <v>81.5</v>
      </c>
      <c r="W16" s="1">
        <v>83.8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87</v>
      </c>
      <c r="AH16" s="1">
        <v>90</v>
      </c>
      <c r="AI16" s="1">
        <v>89.5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98665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sistem produksi kerajinan bangun ruang, rekayasa energi, produksi budidaya ikan hias, dan pengolahan makanan internasional</v>
      </c>
      <c r="K17" s="28">
        <f t="shared" si="5"/>
        <v>86.375</v>
      </c>
      <c r="L17" s="28" t="str">
        <f t="shared" si="6"/>
        <v>A</v>
      </c>
      <c r="M17" s="28">
        <f t="shared" si="7"/>
        <v>86.375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 t="s">
        <v>9</v>
      </c>
      <c r="R17" s="39" t="s">
        <v>9</v>
      </c>
      <c r="S17" s="18"/>
      <c r="T17" s="1">
        <v>81</v>
      </c>
      <c r="U17" s="1">
        <v>88</v>
      </c>
      <c r="V17" s="1">
        <v>86.5</v>
      </c>
      <c r="W17" s="1">
        <v>84.95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90</v>
      </c>
      <c r="AI17" s="1">
        <v>87.5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188</v>
      </c>
      <c r="FJ17" s="41">
        <v>38823</v>
      </c>
      <c r="FK17" s="41">
        <v>38833</v>
      </c>
    </row>
    <row r="18" spans="1:167" x14ac:dyDescent="0.25">
      <c r="A18" s="19">
        <v>8</v>
      </c>
      <c r="B18" s="19">
        <v>98679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 ikan hias, dan pengolahan makanan internasional</v>
      </c>
      <c r="K18" s="28">
        <f t="shared" si="5"/>
        <v>88.625</v>
      </c>
      <c r="L18" s="28" t="str">
        <f t="shared" si="6"/>
        <v>A</v>
      </c>
      <c r="M18" s="28">
        <f t="shared" si="7"/>
        <v>88.625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 t="s">
        <v>9</v>
      </c>
      <c r="R18" s="39" t="s">
        <v>9</v>
      </c>
      <c r="S18" s="18"/>
      <c r="T18" s="1">
        <v>81</v>
      </c>
      <c r="U18" s="1">
        <v>88</v>
      </c>
      <c r="V18" s="1">
        <v>87</v>
      </c>
      <c r="W18" s="1">
        <v>83.23</v>
      </c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85</v>
      </c>
      <c r="AH18" s="1">
        <v>90</v>
      </c>
      <c r="AI18" s="1">
        <v>88.5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98693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 ikan hias, dan pengolahan makanan internasional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 t="s">
        <v>9</v>
      </c>
      <c r="R19" s="39" t="s">
        <v>9</v>
      </c>
      <c r="S19" s="18"/>
      <c r="T19" s="1">
        <v>86</v>
      </c>
      <c r="U19" s="1">
        <v>93</v>
      </c>
      <c r="V19" s="1">
        <v>81.5</v>
      </c>
      <c r="W19" s="1">
        <v>84.95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90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 t="s">
        <v>189</v>
      </c>
      <c r="FJ19" s="41">
        <v>38824</v>
      </c>
      <c r="FK19" s="41">
        <v>38834</v>
      </c>
    </row>
    <row r="20" spans="1:167" x14ac:dyDescent="0.25">
      <c r="A20" s="19">
        <v>10</v>
      </c>
      <c r="B20" s="19">
        <v>98706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 t="s">
        <v>9</v>
      </c>
      <c r="R20" s="39" t="s">
        <v>9</v>
      </c>
      <c r="S20" s="18"/>
      <c r="T20" s="1">
        <v>74</v>
      </c>
      <c r="U20" s="1">
        <v>81</v>
      </c>
      <c r="V20" s="1">
        <v>80.5</v>
      </c>
      <c r="W20" s="1">
        <v>81.5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98720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 t="s">
        <v>9</v>
      </c>
      <c r="R21" s="39" t="s">
        <v>9</v>
      </c>
      <c r="S21" s="18"/>
      <c r="T21" s="1">
        <v>76</v>
      </c>
      <c r="U21" s="1">
        <v>83</v>
      </c>
      <c r="V21" s="1">
        <v>87</v>
      </c>
      <c r="W21" s="1">
        <v>72.88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90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38825</v>
      </c>
      <c r="FK21" s="41">
        <v>38835</v>
      </c>
    </row>
    <row r="22" spans="1:167" x14ac:dyDescent="0.25">
      <c r="A22" s="19">
        <v>12</v>
      </c>
      <c r="B22" s="19">
        <v>98734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 t="s">
        <v>9</v>
      </c>
      <c r="R22" s="39" t="s">
        <v>9</v>
      </c>
      <c r="S22" s="18"/>
      <c r="T22" s="1">
        <v>81</v>
      </c>
      <c r="U22" s="1">
        <v>88</v>
      </c>
      <c r="V22" s="1">
        <v>75</v>
      </c>
      <c r="W22" s="1">
        <v>85.53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82</v>
      </c>
      <c r="AH22" s="1">
        <v>90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98748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3" s="28">
        <f t="shared" si="5"/>
        <v>89.5</v>
      </c>
      <c r="L23" s="28" t="str">
        <f t="shared" si="6"/>
        <v>A</v>
      </c>
      <c r="M23" s="28">
        <f t="shared" si="7"/>
        <v>89.5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 t="s">
        <v>9</v>
      </c>
      <c r="R23" s="39" t="s">
        <v>9</v>
      </c>
      <c r="S23" s="18"/>
      <c r="T23" s="1">
        <v>76</v>
      </c>
      <c r="U23" s="1">
        <v>83</v>
      </c>
      <c r="V23" s="1">
        <v>85</v>
      </c>
      <c r="W23" s="1">
        <v>90.13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38826</v>
      </c>
      <c r="FK23" s="41">
        <v>38836</v>
      </c>
    </row>
    <row r="24" spans="1:167" x14ac:dyDescent="0.25">
      <c r="A24" s="19">
        <v>14</v>
      </c>
      <c r="B24" s="19">
        <v>98762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 t="s">
        <v>9</v>
      </c>
      <c r="R24" s="39" t="s">
        <v>9</v>
      </c>
      <c r="S24" s="18"/>
      <c r="T24" s="1">
        <v>76</v>
      </c>
      <c r="U24" s="1">
        <v>83</v>
      </c>
      <c r="V24" s="1">
        <v>86</v>
      </c>
      <c r="W24" s="1">
        <v>75.180000000000007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90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98775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 t="s">
        <v>9</v>
      </c>
      <c r="R25" s="39" t="s">
        <v>9</v>
      </c>
      <c r="S25" s="18"/>
      <c r="T25" s="1">
        <v>90</v>
      </c>
      <c r="U25" s="1">
        <v>83</v>
      </c>
      <c r="V25" s="1">
        <v>89</v>
      </c>
      <c r="W25" s="1">
        <v>84.95</v>
      </c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92</v>
      </c>
      <c r="AH25" s="1">
        <v>90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38827</v>
      </c>
      <c r="FK25" s="41">
        <v>38837</v>
      </c>
    </row>
    <row r="26" spans="1:167" x14ac:dyDescent="0.25">
      <c r="A26" s="19">
        <v>16</v>
      </c>
      <c r="B26" s="19">
        <v>98789</v>
      </c>
      <c r="C26" s="19" t="s">
        <v>81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bangun ruang, rekayasa energi, produksi budidaya ikan hias, dan pengolahan makanan internasional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 t="s">
        <v>9</v>
      </c>
      <c r="R26" s="39" t="s">
        <v>9</v>
      </c>
      <c r="S26" s="18"/>
      <c r="T26" s="1">
        <v>94</v>
      </c>
      <c r="U26" s="1">
        <v>98</v>
      </c>
      <c r="V26" s="1">
        <v>93.5</v>
      </c>
      <c r="W26" s="1">
        <v>86.1</v>
      </c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92</v>
      </c>
      <c r="AH26" s="1">
        <v>90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99065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7" s="28">
        <f t="shared" si="5"/>
        <v>83.25</v>
      </c>
      <c r="L27" s="28" t="str">
        <f t="shared" si="6"/>
        <v>B</v>
      </c>
      <c r="M27" s="28">
        <f t="shared" si="7"/>
        <v>83.25</v>
      </c>
      <c r="N27" s="28" t="str">
        <f t="shared" si="8"/>
        <v>B</v>
      </c>
      <c r="O27" s="36">
        <v>2</v>
      </c>
      <c r="P27" s="28" t="str">
        <f t="shared" si="9"/>
        <v>Terampil merencanakan alat rekayasa energi</v>
      </c>
      <c r="Q27" s="39" t="s">
        <v>9</v>
      </c>
      <c r="R27" s="39" t="s">
        <v>9</v>
      </c>
      <c r="S27" s="18"/>
      <c r="T27" s="1">
        <v>68</v>
      </c>
      <c r="U27" s="1">
        <v>75</v>
      </c>
      <c r="V27" s="1">
        <v>85</v>
      </c>
      <c r="W27" s="1">
        <v>83.8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38828</v>
      </c>
      <c r="FK27" s="41">
        <v>38838</v>
      </c>
    </row>
    <row r="28" spans="1:167" x14ac:dyDescent="0.25">
      <c r="A28" s="19">
        <v>18</v>
      </c>
      <c r="B28" s="19">
        <v>98802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8" s="28">
        <f t="shared" si="5"/>
        <v>84.375</v>
      </c>
      <c r="L28" s="28" t="str">
        <f t="shared" si="6"/>
        <v>A</v>
      </c>
      <c r="M28" s="28">
        <f t="shared" si="7"/>
        <v>84.375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 t="s">
        <v>9</v>
      </c>
      <c r="R28" s="39" t="s">
        <v>9</v>
      </c>
      <c r="S28" s="18"/>
      <c r="T28" s="1">
        <v>81</v>
      </c>
      <c r="U28" s="1">
        <v>88</v>
      </c>
      <c r="V28" s="1">
        <v>84.5</v>
      </c>
      <c r="W28" s="1">
        <v>83.8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79</v>
      </c>
      <c r="AH28" s="1">
        <v>90</v>
      </c>
      <c r="AI28" s="1">
        <v>85.5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98816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menganalisis sistem produksi kerajinan bangun ruang, rekayasa energi, produksi budidaya ikan hias, dan pengolahan makanan internasional</v>
      </c>
      <c r="K29" s="28">
        <f t="shared" si="5"/>
        <v>90.75</v>
      </c>
      <c r="L29" s="28" t="str">
        <f t="shared" si="6"/>
        <v>A</v>
      </c>
      <c r="M29" s="28">
        <f t="shared" si="7"/>
        <v>90.75</v>
      </c>
      <c r="N29" s="28" t="str">
        <f t="shared" si="8"/>
        <v>A</v>
      </c>
      <c r="O29" s="36">
        <v>1</v>
      </c>
      <c r="P29" s="28" t="str">
        <f t="shared" si="9"/>
        <v>Sangat terampil membuat kerajinan bangun ruang</v>
      </c>
      <c r="Q29" s="39" t="s">
        <v>9</v>
      </c>
      <c r="R29" s="39" t="s">
        <v>9</v>
      </c>
      <c r="S29" s="18"/>
      <c r="T29" s="1">
        <v>89</v>
      </c>
      <c r="U29" s="1">
        <v>96</v>
      </c>
      <c r="V29" s="1">
        <v>89.5</v>
      </c>
      <c r="W29" s="1">
        <v>93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90</v>
      </c>
      <c r="AI29" s="1">
        <v>91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38829</v>
      </c>
      <c r="FK29" s="41">
        <v>38839</v>
      </c>
    </row>
    <row r="30" spans="1:167" x14ac:dyDescent="0.25">
      <c r="A30" s="19">
        <v>20</v>
      </c>
      <c r="B30" s="19">
        <v>98829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0" s="28">
        <f t="shared" si="5"/>
        <v>87.625</v>
      </c>
      <c r="L30" s="28" t="str">
        <f t="shared" si="6"/>
        <v>A</v>
      </c>
      <c r="M30" s="28">
        <f t="shared" si="7"/>
        <v>87.625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 t="s">
        <v>9</v>
      </c>
      <c r="R30" s="39" t="s">
        <v>9</v>
      </c>
      <c r="S30" s="18"/>
      <c r="T30" s="1">
        <v>69</v>
      </c>
      <c r="U30" s="1">
        <v>76</v>
      </c>
      <c r="V30" s="1">
        <v>85.5</v>
      </c>
      <c r="W30" s="1">
        <v>83.8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90</v>
      </c>
      <c r="AI30" s="1">
        <v>88.5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98843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 t="s">
        <v>9</v>
      </c>
      <c r="R31" s="39" t="s">
        <v>9</v>
      </c>
      <c r="S31" s="18"/>
      <c r="T31" s="1">
        <v>85</v>
      </c>
      <c r="U31" s="1">
        <v>85</v>
      </c>
      <c r="V31" s="1">
        <v>82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78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38830</v>
      </c>
      <c r="FK31" s="41">
        <v>38840</v>
      </c>
    </row>
    <row r="32" spans="1:167" x14ac:dyDescent="0.25">
      <c r="A32" s="19">
        <v>22</v>
      </c>
      <c r="B32" s="19">
        <v>98856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 ikan hias, dan pengolahan makanan internasional</v>
      </c>
      <c r="K32" s="28">
        <f t="shared" si="5"/>
        <v>93.375</v>
      </c>
      <c r="L32" s="28" t="str">
        <f t="shared" si="6"/>
        <v>A</v>
      </c>
      <c r="M32" s="28">
        <f t="shared" si="7"/>
        <v>93.375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 t="s">
        <v>9</v>
      </c>
      <c r="R32" s="39" t="s">
        <v>9</v>
      </c>
      <c r="S32" s="18"/>
      <c r="T32" s="1">
        <v>89</v>
      </c>
      <c r="U32" s="1">
        <v>96</v>
      </c>
      <c r="V32" s="1">
        <v>92</v>
      </c>
      <c r="W32" s="1">
        <v>90.7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95</v>
      </c>
      <c r="AH32" s="1">
        <v>90</v>
      </c>
      <c r="AI32" s="1">
        <v>93.5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98870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Terampil merencanakan alat rekayasa energi</v>
      </c>
      <c r="Q33" s="39" t="s">
        <v>9</v>
      </c>
      <c r="R33" s="39" t="s">
        <v>9</v>
      </c>
      <c r="S33" s="18"/>
      <c r="T33" s="1">
        <v>69</v>
      </c>
      <c r="U33" s="1">
        <v>76</v>
      </c>
      <c r="V33" s="1">
        <v>82.5</v>
      </c>
      <c r="W33" s="1">
        <v>84.38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98884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 ikan hias, dan pengolahan makanan internasional</v>
      </c>
      <c r="K34" s="28">
        <f t="shared" si="5"/>
        <v>90.75</v>
      </c>
      <c r="L34" s="28" t="str">
        <f t="shared" si="6"/>
        <v>A</v>
      </c>
      <c r="M34" s="28">
        <f t="shared" si="7"/>
        <v>90.75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 t="s">
        <v>9</v>
      </c>
      <c r="R34" s="39" t="s">
        <v>9</v>
      </c>
      <c r="S34" s="18"/>
      <c r="T34" s="1">
        <v>81</v>
      </c>
      <c r="U34" s="1">
        <v>88</v>
      </c>
      <c r="V34" s="1">
        <v>92</v>
      </c>
      <c r="W34" s="1">
        <v>78.05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90</v>
      </c>
      <c r="AI34" s="1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98898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5" s="28">
        <f t="shared" si="5"/>
        <v>90.75</v>
      </c>
      <c r="L35" s="28" t="str">
        <f t="shared" si="6"/>
        <v>A</v>
      </c>
      <c r="M35" s="28">
        <f t="shared" si="7"/>
        <v>90.75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 t="s">
        <v>9</v>
      </c>
      <c r="R35" s="39" t="s">
        <v>9</v>
      </c>
      <c r="S35" s="18"/>
      <c r="T35" s="1">
        <v>76</v>
      </c>
      <c r="U35" s="1">
        <v>83</v>
      </c>
      <c r="V35" s="1">
        <v>88</v>
      </c>
      <c r="W35" s="1">
        <v>90.13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90</v>
      </c>
      <c r="AI35" s="1">
        <v>91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98912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 t="s">
        <v>9</v>
      </c>
      <c r="R36" s="39" t="s">
        <v>9</v>
      </c>
      <c r="S36" s="18"/>
      <c r="T36" s="1">
        <v>74</v>
      </c>
      <c r="U36" s="1">
        <v>81</v>
      </c>
      <c r="V36" s="1">
        <v>82</v>
      </c>
      <c r="W36" s="1">
        <v>83.23</v>
      </c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92</v>
      </c>
      <c r="AH36" s="1">
        <v>90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98926</v>
      </c>
      <c r="C37" s="19" t="s">
        <v>92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kemampuan dalam menganalisis sistem produksi kerajinan bangun ruang, dan rekayasa energi, namun perlu peningkatan pemahaman dalamproduksi budidaya ikan hias, dan pengolahan makanan internasional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Terampil merencanakan alat rekayasa energi</v>
      </c>
      <c r="Q37" s="39" t="s">
        <v>9</v>
      </c>
      <c r="R37" s="39" t="s">
        <v>9</v>
      </c>
      <c r="S37" s="18"/>
      <c r="T37" s="1">
        <v>69</v>
      </c>
      <c r="U37" s="1">
        <v>76</v>
      </c>
      <c r="V37" s="1">
        <v>80.5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78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98940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 ikan hias, dan pengolahan makanan internasional</v>
      </c>
      <c r="K38" s="28">
        <f t="shared" si="5"/>
        <v>91.125</v>
      </c>
      <c r="L38" s="28" t="str">
        <f t="shared" si="6"/>
        <v>A</v>
      </c>
      <c r="M38" s="28">
        <f t="shared" si="7"/>
        <v>91.125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 t="s">
        <v>9</v>
      </c>
      <c r="R38" s="39" t="s">
        <v>9</v>
      </c>
      <c r="S38" s="18"/>
      <c r="T38" s="1">
        <v>91</v>
      </c>
      <c r="U38" s="1">
        <v>98</v>
      </c>
      <c r="V38" s="1">
        <v>92</v>
      </c>
      <c r="W38" s="1">
        <v>83.8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89</v>
      </c>
      <c r="AH38" s="1">
        <v>90</v>
      </c>
      <c r="AI38" s="1">
        <v>90.5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98954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 t="s">
        <v>9</v>
      </c>
      <c r="R39" s="39" t="s">
        <v>9</v>
      </c>
      <c r="S39" s="18"/>
      <c r="T39" s="1">
        <v>74</v>
      </c>
      <c r="U39" s="1">
        <v>81</v>
      </c>
      <c r="V39" s="1">
        <v>88</v>
      </c>
      <c r="W39" s="1">
        <v>89.55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98968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 ikan hias, dan pengolahan makanan internasional</v>
      </c>
      <c r="K40" s="28">
        <f t="shared" si="5"/>
        <v>93.375</v>
      </c>
      <c r="L40" s="28" t="str">
        <f t="shared" si="6"/>
        <v>A</v>
      </c>
      <c r="M40" s="28">
        <f t="shared" si="7"/>
        <v>93.375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 t="s">
        <v>9</v>
      </c>
      <c r="R40" s="39" t="s">
        <v>9</v>
      </c>
      <c r="S40" s="18"/>
      <c r="T40" s="1">
        <v>92</v>
      </c>
      <c r="U40" s="1">
        <v>92</v>
      </c>
      <c r="V40" s="1">
        <v>95</v>
      </c>
      <c r="W40" s="1">
        <v>87.25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>
        <v>90</v>
      </c>
      <c r="AI40" s="1">
        <v>93.5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98982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menganalisis sistem produksi kerajinan bangun ruang, rekayasa energi, produksi budidaya ikan hias, dan pengolahan makanan internasional</v>
      </c>
      <c r="K41" s="28">
        <f t="shared" si="5"/>
        <v>92.25</v>
      </c>
      <c r="L41" s="28" t="str">
        <f t="shared" si="6"/>
        <v>A</v>
      </c>
      <c r="M41" s="28">
        <f t="shared" si="7"/>
        <v>92.25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 t="s">
        <v>9</v>
      </c>
      <c r="R41" s="39" t="s">
        <v>9</v>
      </c>
      <c r="S41" s="18"/>
      <c r="T41" s="1">
        <v>90</v>
      </c>
      <c r="U41" s="1">
        <v>90</v>
      </c>
      <c r="V41" s="1">
        <v>94</v>
      </c>
      <c r="W41" s="1">
        <v>91.85</v>
      </c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92</v>
      </c>
      <c r="AH41" s="1">
        <v>90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98996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2" s="28">
        <f t="shared" si="5"/>
        <v>88.875</v>
      </c>
      <c r="L42" s="28" t="str">
        <f t="shared" si="6"/>
        <v>A</v>
      </c>
      <c r="M42" s="28">
        <f t="shared" si="7"/>
        <v>88.875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 t="s">
        <v>9</v>
      </c>
      <c r="R42" s="39" t="s">
        <v>9</v>
      </c>
      <c r="S42" s="18"/>
      <c r="T42" s="1">
        <v>76</v>
      </c>
      <c r="U42" s="1">
        <v>83</v>
      </c>
      <c r="V42" s="1">
        <v>87</v>
      </c>
      <c r="W42" s="1">
        <v>77.48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87</v>
      </c>
      <c r="AH42" s="1">
        <v>90</v>
      </c>
      <c r="AI42" s="1">
        <v>89.5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99010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3" s="28">
        <f t="shared" si="5"/>
        <v>87.625</v>
      </c>
      <c r="L43" s="28" t="str">
        <f t="shared" si="6"/>
        <v>A</v>
      </c>
      <c r="M43" s="28">
        <f t="shared" si="7"/>
        <v>87.625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 t="s">
        <v>9</v>
      </c>
      <c r="R43" s="39" t="s">
        <v>9</v>
      </c>
      <c r="S43" s="18"/>
      <c r="T43" s="1">
        <v>76</v>
      </c>
      <c r="U43" s="1">
        <v>83</v>
      </c>
      <c r="V43" s="1">
        <v>90.5</v>
      </c>
      <c r="W43" s="1">
        <v>83.8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90</v>
      </c>
      <c r="AI43" s="1">
        <v>88.5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99023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 t="s">
        <v>9</v>
      </c>
      <c r="R44" s="39" t="s">
        <v>9</v>
      </c>
      <c r="S44" s="18"/>
      <c r="T44" s="1">
        <v>76</v>
      </c>
      <c r="U44" s="1">
        <v>83</v>
      </c>
      <c r="V44" s="1">
        <v>83.5</v>
      </c>
      <c r="W44" s="1">
        <v>80.930000000000007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90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99037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Sangat terampil membuat kerajinan bangun ruang</v>
      </c>
      <c r="Q45" s="39" t="s">
        <v>9</v>
      </c>
      <c r="R45" s="39" t="s">
        <v>9</v>
      </c>
      <c r="S45" s="18"/>
      <c r="T45" s="1">
        <v>71</v>
      </c>
      <c r="U45" s="1">
        <v>78</v>
      </c>
      <c r="V45" s="1">
        <v>89</v>
      </c>
      <c r="W45" s="1">
        <v>85.53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99051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6" s="28">
        <f t="shared" si="5"/>
        <v>91.25</v>
      </c>
      <c r="L46" s="28" t="str">
        <f t="shared" si="6"/>
        <v>A</v>
      </c>
      <c r="M46" s="28">
        <f t="shared" si="7"/>
        <v>91.25</v>
      </c>
      <c r="N46" s="28" t="str">
        <f t="shared" si="8"/>
        <v>A</v>
      </c>
      <c r="O46" s="36">
        <v>1</v>
      </c>
      <c r="P46" s="28" t="str">
        <f t="shared" si="9"/>
        <v>Sangat terampil membuat kerajinan bangun ruang</v>
      </c>
      <c r="Q46" s="39" t="s">
        <v>9</v>
      </c>
      <c r="R46" s="39" t="s">
        <v>9</v>
      </c>
      <c r="S46" s="18"/>
      <c r="T46" s="1">
        <v>76</v>
      </c>
      <c r="U46" s="1">
        <v>83</v>
      </c>
      <c r="V46" s="1">
        <v>84</v>
      </c>
      <c r="W46" s="1">
        <v>82.08</v>
      </c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90</v>
      </c>
      <c r="AH46" s="1">
        <v>90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99078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produksi budidaya ikan hias, dan pengolahan makanan internasional</v>
      </c>
      <c r="K11" s="28">
        <f t="shared" ref="K11:K50" si="5">IF((COUNTA(AF11:AO11)&gt;0),AVERAGE(AF11:AO11),"")</f>
        <v>88.833333333333329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/>
      <c r="R11" s="39"/>
      <c r="S11" s="18"/>
      <c r="T11" s="1">
        <v>86</v>
      </c>
      <c r="U11" s="1">
        <v>93</v>
      </c>
      <c r="V11" s="1">
        <v>90.333333333333329</v>
      </c>
      <c r="W11" s="1">
        <v>85.57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92</v>
      </c>
      <c r="AH11" s="1">
        <v>89.333333333333329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99092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Terampil merencanakan alat rekayasa energi</v>
      </c>
      <c r="Q12" s="39"/>
      <c r="R12" s="39"/>
      <c r="S12" s="18"/>
      <c r="T12" s="1">
        <v>81</v>
      </c>
      <c r="U12" s="1">
        <v>88</v>
      </c>
      <c r="V12" s="1">
        <v>81</v>
      </c>
      <c r="W12" s="1">
        <v>80.430000000000007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86.666666666666671</v>
      </c>
      <c r="AI12" s="1">
        <v>74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99106</v>
      </c>
      <c r="C13" s="19" t="s">
        <v>118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 ikan hias, dan pengolahan makanan internasional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/>
      <c r="R13" s="39"/>
      <c r="S13" s="18"/>
      <c r="T13" s="1">
        <v>89</v>
      </c>
      <c r="U13" s="1">
        <v>96</v>
      </c>
      <c r="V13" s="1">
        <v>90.333333333333329</v>
      </c>
      <c r="W13" s="1">
        <v>93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94</v>
      </c>
      <c r="AH13" s="1">
        <v>90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187</v>
      </c>
      <c r="FJ13" s="41">
        <v>38841</v>
      </c>
      <c r="FK13" s="41">
        <v>38851</v>
      </c>
    </row>
    <row r="14" spans="1:167" x14ac:dyDescent="0.25">
      <c r="A14" s="19">
        <v>4</v>
      </c>
      <c r="B14" s="19">
        <v>99119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bangun ruang, rekayasa energi, produksi budidaya ikan hias, dan pengolahan makanan internasional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/>
      <c r="R14" s="39"/>
      <c r="S14" s="18"/>
      <c r="T14" s="1">
        <v>93</v>
      </c>
      <c r="U14" s="1">
        <v>88</v>
      </c>
      <c r="V14" s="1">
        <v>95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90</v>
      </c>
      <c r="AH14" s="1">
        <v>93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99133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 ikan hias, dan pengolahan makanan internasional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/>
      <c r="R15" s="39"/>
      <c r="S15" s="18"/>
      <c r="T15" s="1">
        <v>81</v>
      </c>
      <c r="U15" s="1">
        <v>88</v>
      </c>
      <c r="V15" s="1">
        <v>92</v>
      </c>
      <c r="W15" s="1">
        <v>89.57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38842</v>
      </c>
      <c r="FK15" s="41">
        <v>38852</v>
      </c>
    </row>
    <row r="16" spans="1:167" x14ac:dyDescent="0.25">
      <c r="A16" s="19">
        <v>6</v>
      </c>
      <c r="B16" s="19">
        <v>99147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sistem produksi kerajinan bangun ruang, rekayasa energi, produksi budidaya ikan hias, dan pengolahan makanan internasional</v>
      </c>
      <c r="K16" s="28">
        <f t="shared" si="5"/>
        <v>86.166666666666671</v>
      </c>
      <c r="L16" s="28" t="str">
        <f t="shared" si="6"/>
        <v>A</v>
      </c>
      <c r="M16" s="28">
        <f t="shared" si="7"/>
        <v>86.166666666666671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/>
      <c r="R16" s="39"/>
      <c r="S16" s="18"/>
      <c r="T16" s="1">
        <v>81</v>
      </c>
      <c r="U16" s="1">
        <v>88</v>
      </c>
      <c r="V16" s="1">
        <v>93</v>
      </c>
      <c r="W16" s="1">
        <v>83.29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87</v>
      </c>
      <c r="AH16" s="1">
        <v>85.666666666666671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99161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7" s="28">
        <f t="shared" si="5"/>
        <v>84.708333333333329</v>
      </c>
      <c r="L17" s="28" t="str">
        <f t="shared" si="6"/>
        <v>A</v>
      </c>
      <c r="M17" s="28">
        <f t="shared" si="7"/>
        <v>84.708333333333329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/>
      <c r="R17" s="39"/>
      <c r="S17" s="18"/>
      <c r="T17" s="1">
        <v>74</v>
      </c>
      <c r="U17" s="1">
        <v>81</v>
      </c>
      <c r="V17" s="1">
        <v>90</v>
      </c>
      <c r="W17" s="1">
        <v>78.14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>
        <v>85.333333333333329</v>
      </c>
      <c r="AI17" s="1">
        <v>87.5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188</v>
      </c>
      <c r="FJ17" s="41">
        <v>38843</v>
      </c>
      <c r="FK17" s="41">
        <v>38853</v>
      </c>
    </row>
    <row r="18" spans="1:167" x14ac:dyDescent="0.25">
      <c r="A18" s="19">
        <v>8</v>
      </c>
      <c r="B18" s="19">
        <v>99175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 ikan hias, dan pengolahan makanan internasional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/>
      <c r="R18" s="39"/>
      <c r="S18" s="18"/>
      <c r="T18" s="1">
        <v>91</v>
      </c>
      <c r="U18" s="1">
        <v>98</v>
      </c>
      <c r="V18" s="1">
        <v>91</v>
      </c>
      <c r="W18" s="1">
        <v>86.71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95</v>
      </c>
      <c r="AH18" s="1">
        <v>89</v>
      </c>
      <c r="AI18" s="1">
        <v>89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99189</v>
      </c>
      <c r="C19" s="19" t="s">
        <v>124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 ikan hias, dan pengolahan makanan internasional</v>
      </c>
      <c r="K19" s="28">
        <f t="shared" si="5"/>
        <v>89.916666666666671</v>
      </c>
      <c r="L19" s="28" t="str">
        <f t="shared" si="6"/>
        <v>A</v>
      </c>
      <c r="M19" s="28">
        <f t="shared" si="7"/>
        <v>89.916666666666671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/>
      <c r="R19" s="39"/>
      <c r="S19" s="18"/>
      <c r="T19" s="1">
        <v>89</v>
      </c>
      <c r="U19" s="1">
        <v>96</v>
      </c>
      <c r="V19" s="1">
        <v>94</v>
      </c>
      <c r="W19" s="1">
        <v>93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94</v>
      </c>
      <c r="AH19" s="1">
        <v>89.666666666666671</v>
      </c>
      <c r="AI19" s="1"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 t="s">
        <v>189</v>
      </c>
      <c r="FJ19" s="41">
        <v>38844</v>
      </c>
      <c r="FK19" s="41">
        <v>38854</v>
      </c>
    </row>
    <row r="20" spans="1:167" x14ac:dyDescent="0.25">
      <c r="A20" s="19">
        <v>10</v>
      </c>
      <c r="B20" s="19">
        <v>99203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sistem produksi kerajinan bangun ruang, rekayasa energi, produksi budidaya ikan hias, dan pengolahan makanan internasional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/>
      <c r="R20" s="39"/>
      <c r="S20" s="18"/>
      <c r="T20" s="1">
        <v>86</v>
      </c>
      <c r="U20" s="1">
        <v>93</v>
      </c>
      <c r="V20" s="1">
        <v>89</v>
      </c>
      <c r="W20" s="1">
        <v>92.43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93</v>
      </c>
      <c r="AH20" s="1">
        <v>89.666666666666671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99217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sistem produksi kerajinan bangun ruang, rekayasa energi, produksi budidaya ikan hias, dan pengolahan makanan internasional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/>
      <c r="R21" s="39"/>
      <c r="S21" s="18"/>
      <c r="T21" s="1">
        <v>86</v>
      </c>
      <c r="U21" s="1">
        <v>93</v>
      </c>
      <c r="V21" s="1">
        <v>89</v>
      </c>
      <c r="W21" s="1">
        <v>87.29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38845</v>
      </c>
      <c r="FK21" s="41">
        <v>38855</v>
      </c>
    </row>
    <row r="22" spans="1:167" x14ac:dyDescent="0.25">
      <c r="A22" s="19">
        <v>12</v>
      </c>
      <c r="B22" s="19">
        <v>99231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sistem produksi kerajinan bangun ruang, rekayasa energi, produksi budidaya ikan hias, dan pengolahan makanan internasional</v>
      </c>
      <c r="K22" s="28">
        <f t="shared" si="5"/>
        <v>85.958333333333329</v>
      </c>
      <c r="L22" s="28" t="str">
        <f t="shared" si="6"/>
        <v>A</v>
      </c>
      <c r="M22" s="28">
        <f t="shared" si="7"/>
        <v>85.958333333333329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/>
      <c r="R22" s="39"/>
      <c r="S22" s="18"/>
      <c r="T22" s="1">
        <v>86</v>
      </c>
      <c r="U22" s="1">
        <v>93</v>
      </c>
      <c r="V22" s="1">
        <v>90.666666666666671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83</v>
      </c>
      <c r="AH22" s="1">
        <v>86.333333333333329</v>
      </c>
      <c r="AI22" s="1">
        <v>88.5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99245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sistem produksi kerajinan bangun ruang, rekayasa energi, produksi budidaya ikan hias, dan pengolahan makanan internasional</v>
      </c>
      <c r="K23" s="28">
        <f t="shared" si="5"/>
        <v>88.875</v>
      </c>
      <c r="L23" s="28" t="str">
        <f t="shared" si="6"/>
        <v>A</v>
      </c>
      <c r="M23" s="28">
        <f t="shared" si="7"/>
        <v>88.875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/>
      <c r="R23" s="39"/>
      <c r="S23" s="18"/>
      <c r="T23" s="1">
        <v>91</v>
      </c>
      <c r="U23" s="1">
        <v>98</v>
      </c>
      <c r="V23" s="1">
        <v>88.666666666666671</v>
      </c>
      <c r="W23" s="1">
        <v>88.43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94</v>
      </c>
      <c r="AH23" s="1">
        <v>90</v>
      </c>
      <c r="AI23" s="1">
        <v>85.5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38846</v>
      </c>
      <c r="FK23" s="41">
        <v>38856</v>
      </c>
    </row>
    <row r="24" spans="1:167" x14ac:dyDescent="0.25">
      <c r="A24" s="19">
        <v>14</v>
      </c>
      <c r="B24" s="19">
        <v>99258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4" s="28">
        <f t="shared" si="5"/>
        <v>84.583333333333329</v>
      </c>
      <c r="L24" s="28" t="str">
        <f t="shared" si="6"/>
        <v>A</v>
      </c>
      <c r="M24" s="28">
        <f t="shared" si="7"/>
        <v>84.583333333333329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/>
      <c r="R24" s="39"/>
      <c r="S24" s="18"/>
      <c r="T24" s="1">
        <v>81</v>
      </c>
      <c r="U24" s="1">
        <v>88</v>
      </c>
      <c r="V24" s="1">
        <v>83</v>
      </c>
      <c r="W24" s="1">
        <v>76.430000000000007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93</v>
      </c>
      <c r="AH24" s="1">
        <v>88.333333333333329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99272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2</v>
      </c>
      <c r="P25" s="28" t="str">
        <f t="shared" si="9"/>
        <v>Terampil merencanakan alat rekayasa energi</v>
      </c>
      <c r="Q25" s="39"/>
      <c r="R25" s="39"/>
      <c r="S25" s="18"/>
      <c r="T25" s="1">
        <v>74</v>
      </c>
      <c r="U25" s="1">
        <v>81</v>
      </c>
      <c r="V25" s="1">
        <v>81.666666666666671</v>
      </c>
      <c r="W25" s="1">
        <v>83.86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90</v>
      </c>
      <c r="AH25" s="1">
        <v>85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38847</v>
      </c>
      <c r="FK25" s="41">
        <v>38857</v>
      </c>
    </row>
    <row r="26" spans="1:167" x14ac:dyDescent="0.25">
      <c r="A26" s="19">
        <v>16</v>
      </c>
      <c r="B26" s="19">
        <v>99299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6" s="28">
        <f t="shared" si="5"/>
        <v>84.583333333333329</v>
      </c>
      <c r="L26" s="28" t="str">
        <f t="shared" si="6"/>
        <v>A</v>
      </c>
      <c r="M26" s="28">
        <f t="shared" si="7"/>
        <v>84.583333333333329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/>
      <c r="R26" s="39"/>
      <c r="S26" s="18"/>
      <c r="T26" s="1">
        <v>76</v>
      </c>
      <c r="U26" s="1">
        <v>83</v>
      </c>
      <c r="V26" s="1">
        <v>90.333333333333329</v>
      </c>
      <c r="W26" s="1">
        <v>79.86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92</v>
      </c>
      <c r="AH26" s="1">
        <v>78.333333333333329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99312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7" s="28">
        <f t="shared" si="5"/>
        <v>87.083333333333329</v>
      </c>
      <c r="L27" s="28" t="str">
        <f t="shared" si="6"/>
        <v>A</v>
      </c>
      <c r="M27" s="28">
        <f t="shared" si="7"/>
        <v>87.083333333333329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/>
      <c r="R27" s="39"/>
      <c r="S27" s="18"/>
      <c r="T27" s="1">
        <v>74</v>
      </c>
      <c r="U27" s="1">
        <v>81</v>
      </c>
      <c r="V27" s="1">
        <v>89.666666666666671</v>
      </c>
      <c r="W27" s="1">
        <v>90.14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87.333333333333329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38848</v>
      </c>
      <c r="FK27" s="41">
        <v>38858</v>
      </c>
    </row>
    <row r="28" spans="1:167" x14ac:dyDescent="0.25">
      <c r="A28" s="19">
        <v>18</v>
      </c>
      <c r="B28" s="19">
        <v>99325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8" s="28">
        <f t="shared" si="5"/>
        <v>85.75</v>
      </c>
      <c r="L28" s="28" t="str">
        <f t="shared" si="6"/>
        <v>A</v>
      </c>
      <c r="M28" s="28">
        <f t="shared" si="7"/>
        <v>85.75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/>
      <c r="R28" s="39"/>
      <c r="S28" s="18"/>
      <c r="T28" s="1">
        <v>85</v>
      </c>
      <c r="U28" s="1">
        <v>83</v>
      </c>
      <c r="V28" s="1">
        <v>83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94</v>
      </c>
      <c r="AH28" s="1">
        <v>88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99338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Terampil merencanakan alat rekayasa energi</v>
      </c>
      <c r="Q29" s="39"/>
      <c r="R29" s="39"/>
      <c r="S29" s="18"/>
      <c r="T29" s="1">
        <v>71</v>
      </c>
      <c r="U29" s="1">
        <v>78</v>
      </c>
      <c r="V29" s="1">
        <v>89</v>
      </c>
      <c r="W29" s="1">
        <v>78.709999999999994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90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38849</v>
      </c>
      <c r="FK29" s="41">
        <v>38859</v>
      </c>
    </row>
    <row r="30" spans="1:167" x14ac:dyDescent="0.25">
      <c r="A30" s="19">
        <v>20</v>
      </c>
      <c r="B30" s="19">
        <v>99351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sistem produksi kerajinan bangun ruang, rekayasa energi, produksi budidaya ikan hias, dan pengolahan makanan internasional</v>
      </c>
      <c r="K30" s="28">
        <f t="shared" si="5"/>
        <v>87.208333333333329</v>
      </c>
      <c r="L30" s="28" t="str">
        <f t="shared" si="6"/>
        <v>A</v>
      </c>
      <c r="M30" s="28">
        <f t="shared" si="7"/>
        <v>87.208333333333329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/>
      <c r="R30" s="39"/>
      <c r="S30" s="18"/>
      <c r="T30" s="1">
        <v>89</v>
      </c>
      <c r="U30" s="1">
        <v>96</v>
      </c>
      <c r="V30" s="1">
        <v>88.666666666666671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94</v>
      </c>
      <c r="AH30" s="1">
        <v>83.333333333333329</v>
      </c>
      <c r="AI30" s="1">
        <v>85.5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99365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/>
      <c r="R31" s="39"/>
      <c r="S31" s="18"/>
      <c r="T31" s="1">
        <v>76</v>
      </c>
      <c r="U31" s="1">
        <v>83</v>
      </c>
      <c r="V31" s="1">
        <v>88</v>
      </c>
      <c r="W31" s="1">
        <v>79.86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92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38850</v>
      </c>
      <c r="FK31" s="41">
        <v>38860</v>
      </c>
    </row>
    <row r="32" spans="1:167" x14ac:dyDescent="0.25">
      <c r="A32" s="19">
        <v>22</v>
      </c>
      <c r="B32" s="19">
        <v>99379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 ikan hias, dan pengolahan makanan internasional</v>
      </c>
      <c r="K32" s="28">
        <f t="shared" si="5"/>
        <v>90.166666666666671</v>
      </c>
      <c r="L32" s="28" t="str">
        <f t="shared" si="6"/>
        <v>A</v>
      </c>
      <c r="M32" s="28">
        <f t="shared" si="7"/>
        <v>90.166666666666671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/>
      <c r="R32" s="39"/>
      <c r="S32" s="18"/>
      <c r="T32" s="1">
        <v>91</v>
      </c>
      <c r="U32" s="1">
        <v>98</v>
      </c>
      <c r="V32" s="1">
        <v>86.333333333333329</v>
      </c>
      <c r="W32" s="1">
        <v>83.86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98</v>
      </c>
      <c r="AH32" s="1">
        <v>88.666666666666671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99393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v>1</v>
      </c>
      <c r="P33" s="28" t="str">
        <f t="shared" si="9"/>
        <v>Sangat terampil membuat kerajinan bangun ruang</v>
      </c>
      <c r="Q33" s="39"/>
      <c r="R33" s="39"/>
      <c r="S33" s="18"/>
      <c r="T33" s="1">
        <v>74</v>
      </c>
      <c r="U33" s="1">
        <v>81</v>
      </c>
      <c r="V33" s="1">
        <v>83</v>
      </c>
      <c r="W33" s="1">
        <v>83.86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90.333333333333329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99407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 ikan hias, dan pengolahan makanan internasional</v>
      </c>
      <c r="K34" s="28">
        <f t="shared" si="5"/>
        <v>85.291666666666671</v>
      </c>
      <c r="L34" s="28" t="str">
        <f t="shared" si="6"/>
        <v>A</v>
      </c>
      <c r="M34" s="28">
        <f t="shared" si="7"/>
        <v>85.291666666666671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/>
      <c r="R34" s="39"/>
      <c r="S34" s="18"/>
      <c r="T34" s="1">
        <v>86</v>
      </c>
      <c r="U34" s="1">
        <v>93</v>
      </c>
      <c r="V34" s="1">
        <v>88.666666666666671</v>
      </c>
      <c r="W34" s="1">
        <v>83.86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87</v>
      </c>
      <c r="AH34" s="1">
        <v>88.666666666666671</v>
      </c>
      <c r="AI34" s="1">
        <v>85.5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99421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sistem produksi kerajinan bangun ruang, rekayasa energi, produksi budidaya ikan hias, dan pengolahan makanan internasional</v>
      </c>
      <c r="K35" s="28">
        <f t="shared" si="5"/>
        <v>85.291666666666671</v>
      </c>
      <c r="L35" s="28" t="str">
        <f t="shared" si="6"/>
        <v>A</v>
      </c>
      <c r="M35" s="28">
        <f t="shared" si="7"/>
        <v>85.291666666666671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/>
      <c r="R35" s="39"/>
      <c r="S35" s="18"/>
      <c r="T35" s="1">
        <v>90</v>
      </c>
      <c r="U35" s="1">
        <v>90</v>
      </c>
      <c r="V35" s="1">
        <v>88</v>
      </c>
      <c r="W35" s="1">
        <v>84.43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91</v>
      </c>
      <c r="AH35" s="1">
        <v>85.666666666666671</v>
      </c>
      <c r="AI35" s="1">
        <v>84.5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99434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bangun ruang, rekayasa energi, produksi budidaya ikan hias, dan pengolahan makanan internasional</v>
      </c>
      <c r="K36" s="28">
        <f t="shared" si="5"/>
        <v>85.791666666666671</v>
      </c>
      <c r="L36" s="28" t="str">
        <f t="shared" si="6"/>
        <v>A</v>
      </c>
      <c r="M36" s="28">
        <f t="shared" si="7"/>
        <v>85.791666666666671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/>
      <c r="R36" s="39"/>
      <c r="S36" s="18"/>
      <c r="T36" s="1">
        <v>81</v>
      </c>
      <c r="U36" s="1">
        <v>88</v>
      </c>
      <c r="V36" s="1">
        <v>88.666666666666671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90</v>
      </c>
      <c r="AH36" s="1">
        <v>86.666666666666671</v>
      </c>
      <c r="AI36" s="1">
        <v>85.5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99573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/>
      <c r="R37" s="39"/>
      <c r="S37" s="18"/>
      <c r="T37" s="1">
        <v>74</v>
      </c>
      <c r="U37" s="1">
        <v>81</v>
      </c>
      <c r="V37" s="1">
        <v>88.333333333333329</v>
      </c>
      <c r="W37" s="1">
        <v>78.709999999999994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87</v>
      </c>
      <c r="AH37" s="1">
        <v>87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99448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 ikan hias, dan pengolahan makanan internasional</v>
      </c>
      <c r="K38" s="28">
        <f t="shared" si="5"/>
        <v>88.166666666666671</v>
      </c>
      <c r="L38" s="28" t="str">
        <f t="shared" si="6"/>
        <v>A</v>
      </c>
      <c r="M38" s="28">
        <f t="shared" si="7"/>
        <v>88.166666666666671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/>
      <c r="R38" s="39"/>
      <c r="S38" s="18"/>
      <c r="T38" s="1">
        <v>89</v>
      </c>
      <c r="U38" s="1">
        <v>96</v>
      </c>
      <c r="V38" s="1">
        <v>93</v>
      </c>
      <c r="W38" s="1">
        <v>79.86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95</v>
      </c>
      <c r="AH38" s="1">
        <v>85.666666666666671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99462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9" s="28">
        <f t="shared" si="5"/>
        <v>84.166666666666671</v>
      </c>
      <c r="L39" s="28" t="str">
        <f t="shared" si="6"/>
        <v>A</v>
      </c>
      <c r="M39" s="28">
        <f t="shared" si="7"/>
        <v>84.166666666666671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/>
      <c r="R39" s="39"/>
      <c r="S39" s="18"/>
      <c r="T39" s="1">
        <v>81</v>
      </c>
      <c r="U39" s="1">
        <v>88</v>
      </c>
      <c r="V39" s="1">
        <v>83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92</v>
      </c>
      <c r="AH39" s="1">
        <v>85.666666666666671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99476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0" s="28">
        <f t="shared" si="5"/>
        <v>86.041666666666671</v>
      </c>
      <c r="L40" s="28" t="str">
        <f t="shared" si="6"/>
        <v>A</v>
      </c>
      <c r="M40" s="28">
        <f t="shared" si="7"/>
        <v>86.041666666666671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/>
      <c r="R40" s="39"/>
      <c r="S40" s="18"/>
      <c r="T40" s="1">
        <v>76</v>
      </c>
      <c r="U40" s="1">
        <v>83</v>
      </c>
      <c r="V40" s="1">
        <v>88.666666666666671</v>
      </c>
      <c r="W40" s="1">
        <v>83.86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88.666666666666671</v>
      </c>
      <c r="AI40" s="1">
        <v>85.5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99490</v>
      </c>
      <c r="C41" s="19" t="s">
        <v>146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sistem produksi kerajinan bangun ruang, rekayasa energi, produksi budidaya ikan hias, dan pengolahan makanan internasional</v>
      </c>
      <c r="K41" s="28">
        <f t="shared" si="5"/>
        <v>89.25</v>
      </c>
      <c r="L41" s="28" t="str">
        <f t="shared" si="6"/>
        <v>A</v>
      </c>
      <c r="M41" s="28">
        <f t="shared" si="7"/>
        <v>89.25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/>
      <c r="R41" s="39"/>
      <c r="S41" s="18"/>
      <c r="T41" s="1">
        <v>95</v>
      </c>
      <c r="U41" s="1">
        <v>90</v>
      </c>
      <c r="V41" s="1">
        <v>93</v>
      </c>
      <c r="W41" s="1">
        <v>76.430000000000007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96</v>
      </c>
      <c r="AH41" s="1">
        <v>89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99518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bangun ruang, rekayasa energi, produksi budidaya ikan hias, dan pengolahan makanan internasional</v>
      </c>
      <c r="K42" s="28">
        <f t="shared" si="5"/>
        <v>89.041666666666671</v>
      </c>
      <c r="L42" s="28" t="str">
        <f t="shared" si="6"/>
        <v>A</v>
      </c>
      <c r="M42" s="28">
        <f t="shared" si="7"/>
        <v>89.041666666666671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/>
      <c r="R42" s="39"/>
      <c r="S42" s="18"/>
      <c r="T42" s="1">
        <v>87</v>
      </c>
      <c r="U42" s="1">
        <v>89</v>
      </c>
      <c r="V42" s="1">
        <v>88.666666666666671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97</v>
      </c>
      <c r="AH42" s="1">
        <v>88.666666666666671</v>
      </c>
      <c r="AI42" s="1">
        <v>85.5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99504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3" s="28">
        <f t="shared" si="5"/>
        <v>88.916666666666671</v>
      </c>
      <c r="L43" s="28" t="str">
        <f t="shared" si="6"/>
        <v>A</v>
      </c>
      <c r="M43" s="28">
        <f t="shared" si="7"/>
        <v>88.916666666666671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/>
      <c r="R43" s="39"/>
      <c r="S43" s="18"/>
      <c r="T43" s="1">
        <v>76</v>
      </c>
      <c r="U43" s="1">
        <v>83</v>
      </c>
      <c r="V43" s="1">
        <v>90.333333333333329</v>
      </c>
      <c r="W43" s="1">
        <v>86.71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93</v>
      </c>
      <c r="AH43" s="1">
        <v>90.666666666666671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99532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/>
      <c r="R44" s="39"/>
      <c r="S44" s="18"/>
      <c r="T44" s="1">
        <v>74</v>
      </c>
      <c r="U44" s="1">
        <v>81</v>
      </c>
      <c r="V44" s="1">
        <v>94.333333333333329</v>
      </c>
      <c r="W44" s="1">
        <v>83.86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>
        <v>89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99546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45" s="28">
        <f t="shared" si="5"/>
        <v>81.166666666666671</v>
      </c>
      <c r="L45" s="28" t="str">
        <f t="shared" si="6"/>
        <v>B</v>
      </c>
      <c r="M45" s="28">
        <f t="shared" si="7"/>
        <v>81.166666666666671</v>
      </c>
      <c r="N45" s="28" t="str">
        <f t="shared" si="8"/>
        <v>B</v>
      </c>
      <c r="O45" s="36">
        <v>2</v>
      </c>
      <c r="P45" s="28" t="str">
        <f t="shared" si="9"/>
        <v>Terampil merencanakan alat rekayasa energi</v>
      </c>
      <c r="Q45" s="39"/>
      <c r="R45" s="39"/>
      <c r="S45" s="18"/>
      <c r="T45" s="1">
        <v>71</v>
      </c>
      <c r="U45" s="1">
        <v>78</v>
      </c>
      <c r="V45" s="1">
        <v>83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85.666666666666671</v>
      </c>
      <c r="AI45" s="1">
        <v>75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99560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sistem produksi kerajinan bangun ruang, rekayasa energi, produksi budidaya ikan hias, dan pengolahan makanan internasional</v>
      </c>
      <c r="K46" s="28">
        <f t="shared" si="5"/>
        <v>88.166666666666671</v>
      </c>
      <c r="L46" s="28" t="str">
        <f t="shared" si="6"/>
        <v>A</v>
      </c>
      <c r="M46" s="28">
        <f t="shared" si="7"/>
        <v>88.166666666666671</v>
      </c>
      <c r="N46" s="28" t="str">
        <f t="shared" si="8"/>
        <v>A</v>
      </c>
      <c r="O46" s="36">
        <v>1</v>
      </c>
      <c r="P46" s="28" t="str">
        <f t="shared" si="9"/>
        <v>Sangat terampil membuat kerajinan bangun ruang</v>
      </c>
      <c r="Q46" s="39"/>
      <c r="R46" s="39"/>
      <c r="S46" s="18"/>
      <c r="T46" s="1">
        <v>88</v>
      </c>
      <c r="U46" s="1">
        <v>88</v>
      </c>
      <c r="V46" s="1">
        <v>94.333333333333329</v>
      </c>
      <c r="W46" s="1">
        <v>84.43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94</v>
      </c>
      <c r="AH46" s="1">
        <v>84.666666666666671</v>
      </c>
      <c r="AI46" s="1">
        <v>94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1" activePane="bottomRight" state="frozen"/>
      <selection pane="topRight"/>
      <selection pane="bottomLeft"/>
      <selection pane="bottomRight" activeCell="Q11" sqref="Q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99587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dan produksi budidaya ikan hias, namun perlu peningkatan pemahaman dalam pengolahan makanan internasional</v>
      </c>
      <c r="K11" s="28">
        <f t="shared" ref="K11:K50" si="5">IF((COUNTA(AF11:AO11)&gt;0),AVERAGE(AF11:AO11),"")</f>
        <v>84.166666666666671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 t="s">
        <v>9</v>
      </c>
      <c r="R11" s="39" t="s">
        <v>9</v>
      </c>
      <c r="S11" s="18"/>
      <c r="T11" s="1">
        <v>74</v>
      </c>
      <c r="U11" s="1">
        <v>76</v>
      </c>
      <c r="V11" s="1">
        <v>92</v>
      </c>
      <c r="W11" s="1">
        <v>85.91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82</v>
      </c>
      <c r="AH11" s="1">
        <v>87</v>
      </c>
      <c r="AI11" s="1">
        <v>89.666666666666671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100035</v>
      </c>
      <c r="C12" s="19" t="s">
        <v>154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dalam menganalisis sistem produksi kerajinan bangun ruang, dan rekayasa energi, namun perlu peningkatan pemahaman dalamproduksi budidaya ikan hias, dan pengolahan makanan internasional</v>
      </c>
      <c r="K12" s="28">
        <f t="shared" si="5"/>
        <v>81.041666666666671</v>
      </c>
      <c r="L12" s="28" t="str">
        <f t="shared" si="6"/>
        <v>B</v>
      </c>
      <c r="M12" s="28">
        <f t="shared" si="7"/>
        <v>81.041666666666671</v>
      </c>
      <c r="N12" s="28" t="str">
        <f t="shared" si="8"/>
        <v>B</v>
      </c>
      <c r="O12" s="36">
        <v>2</v>
      </c>
      <c r="P12" s="28" t="str">
        <f t="shared" si="9"/>
        <v>Terampil merencanakan alat rekayasa energi</v>
      </c>
      <c r="Q12" s="39" t="s">
        <v>9</v>
      </c>
      <c r="R12" s="39" t="s">
        <v>9</v>
      </c>
      <c r="S12" s="18"/>
      <c r="T12" s="1">
        <v>72</v>
      </c>
      <c r="U12" s="1">
        <v>72</v>
      </c>
      <c r="V12" s="1">
        <v>67.333333333333329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82</v>
      </c>
      <c r="AH12" s="1">
        <v>79.5</v>
      </c>
      <c r="AI12" s="1">
        <v>84.666666666666671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99601</v>
      </c>
      <c r="C13" s="19" t="s">
        <v>155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 ikan hias, dan pengolahan makanan internasional</v>
      </c>
      <c r="K13" s="28">
        <f t="shared" si="5"/>
        <v>87.166666666666671</v>
      </c>
      <c r="L13" s="28" t="str">
        <f t="shared" si="6"/>
        <v>A</v>
      </c>
      <c r="M13" s="28">
        <f t="shared" si="7"/>
        <v>87.166666666666671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 t="s">
        <v>9</v>
      </c>
      <c r="R13" s="39" t="s">
        <v>9</v>
      </c>
      <c r="S13" s="18"/>
      <c r="T13" s="1">
        <v>92</v>
      </c>
      <c r="U13" s="1">
        <v>94</v>
      </c>
      <c r="V13" s="1">
        <v>88.666666666666671</v>
      </c>
      <c r="W13" s="1">
        <v>88.72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90</v>
      </c>
      <c r="AI13" s="1">
        <v>91.666666666666671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187</v>
      </c>
      <c r="FJ13" s="41">
        <v>38861</v>
      </c>
      <c r="FK13" s="41">
        <v>38871</v>
      </c>
    </row>
    <row r="14" spans="1:167" x14ac:dyDescent="0.25">
      <c r="A14" s="19">
        <v>4</v>
      </c>
      <c r="B14" s="19">
        <v>99615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bangun ruang, rekayasa energi, produksi budidaya ikan hias, dan pengolahan makanan internasional</v>
      </c>
      <c r="K14" s="28">
        <f t="shared" si="5"/>
        <v>93.375</v>
      </c>
      <c r="L14" s="28" t="str">
        <f t="shared" si="6"/>
        <v>A</v>
      </c>
      <c r="M14" s="28">
        <f t="shared" si="7"/>
        <v>93.375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 t="s">
        <v>9</v>
      </c>
      <c r="R14" s="39" t="s">
        <v>9</v>
      </c>
      <c r="S14" s="18"/>
      <c r="T14" s="1">
        <v>84</v>
      </c>
      <c r="U14" s="1">
        <v>86</v>
      </c>
      <c r="V14" s="1">
        <v>94.333333333333329</v>
      </c>
      <c r="W14" s="1">
        <v>86.38</v>
      </c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93</v>
      </c>
      <c r="AH14" s="1">
        <v>93.5</v>
      </c>
      <c r="AI14" s="1">
        <v>94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99629</v>
      </c>
      <c r="C15" s="19" t="s">
        <v>157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 ikan hias, dan pengolahan makanan internasional</v>
      </c>
      <c r="K15" s="28">
        <f t="shared" si="5"/>
        <v>91.875</v>
      </c>
      <c r="L15" s="28" t="str">
        <f t="shared" si="6"/>
        <v>A</v>
      </c>
      <c r="M15" s="28">
        <f t="shared" si="7"/>
        <v>91.875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 t="s">
        <v>9</v>
      </c>
      <c r="R15" s="39" t="s">
        <v>9</v>
      </c>
      <c r="S15" s="18"/>
      <c r="T15" s="1">
        <v>92</v>
      </c>
      <c r="U15" s="1">
        <v>94</v>
      </c>
      <c r="V15" s="1">
        <v>93.333333333333329</v>
      </c>
      <c r="W15" s="1">
        <v>91.53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93.5</v>
      </c>
      <c r="AI15" s="1">
        <v>94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38862</v>
      </c>
      <c r="FK15" s="41">
        <v>38872</v>
      </c>
    </row>
    <row r="16" spans="1:167" x14ac:dyDescent="0.25">
      <c r="A16" s="19">
        <v>6</v>
      </c>
      <c r="B16" s="19">
        <v>99643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sistem produksi kerajinan bangun ruang, rekayasa energi, produksi budidaya ikan hias, dan pengolahan makanan internasional</v>
      </c>
      <c r="K16" s="28">
        <f t="shared" si="5"/>
        <v>90.833333333333329</v>
      </c>
      <c r="L16" s="28" t="str">
        <f t="shared" si="6"/>
        <v>A</v>
      </c>
      <c r="M16" s="28">
        <f t="shared" si="7"/>
        <v>90.833333333333329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 t="s">
        <v>9</v>
      </c>
      <c r="R16" s="39" t="s">
        <v>9</v>
      </c>
      <c r="S16" s="18"/>
      <c r="T16" s="1">
        <v>87</v>
      </c>
      <c r="U16" s="1">
        <v>86</v>
      </c>
      <c r="V16" s="1">
        <v>88.666666666666671</v>
      </c>
      <c r="W16" s="1">
        <v>85.45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91</v>
      </c>
      <c r="AI16" s="1">
        <v>92.333333333333329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99657</v>
      </c>
      <c r="C17" s="19" t="s">
        <v>159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dalam menganalisis sistem produksi kerajinan bangun ruang, dan rekayasa energi, namun perlu peningkatan pemahaman dalamproduksi budidaya ikan hias, dan pengolahan makanan internasional</v>
      </c>
      <c r="K17" s="28">
        <f t="shared" si="5"/>
        <v>84.791666666666671</v>
      </c>
      <c r="L17" s="28" t="str">
        <f t="shared" si="6"/>
        <v>A</v>
      </c>
      <c r="M17" s="28">
        <f t="shared" si="7"/>
        <v>84.791666666666671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 t="s">
        <v>9</v>
      </c>
      <c r="R17" s="39" t="s">
        <v>9</v>
      </c>
      <c r="S17" s="18"/>
      <c r="T17" s="1">
        <v>70</v>
      </c>
      <c r="U17" s="1">
        <v>72</v>
      </c>
      <c r="V17" s="1">
        <v>86</v>
      </c>
      <c r="W17" s="1">
        <v>73.739999999999995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88.5</v>
      </c>
      <c r="AI17" s="1">
        <v>90.666666666666671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188</v>
      </c>
      <c r="FJ17" s="41">
        <v>38863</v>
      </c>
      <c r="FK17" s="41">
        <v>38873</v>
      </c>
    </row>
    <row r="18" spans="1:167" x14ac:dyDescent="0.25">
      <c r="A18" s="19">
        <v>8</v>
      </c>
      <c r="B18" s="19">
        <v>99671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8" s="28">
        <f t="shared" si="5"/>
        <v>91.166666666666671</v>
      </c>
      <c r="L18" s="28" t="str">
        <f t="shared" si="6"/>
        <v>A</v>
      </c>
      <c r="M18" s="28">
        <f t="shared" si="7"/>
        <v>91.166666666666671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 t="s">
        <v>9</v>
      </c>
      <c r="R18" s="39" t="s">
        <v>9</v>
      </c>
      <c r="S18" s="18"/>
      <c r="T18" s="1">
        <v>70</v>
      </c>
      <c r="U18" s="1">
        <v>72</v>
      </c>
      <c r="V18" s="1">
        <v>91</v>
      </c>
      <c r="W18" s="1">
        <v>85.45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89</v>
      </c>
      <c r="AH18" s="1">
        <v>93</v>
      </c>
      <c r="AI18" s="1">
        <v>93.666666666666671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99685</v>
      </c>
      <c r="C19" s="19" t="s">
        <v>161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 ikan hias, dan pengolahan makanan internasional</v>
      </c>
      <c r="K19" s="28">
        <f t="shared" si="5"/>
        <v>90.375</v>
      </c>
      <c r="L19" s="28" t="str">
        <f t="shared" si="6"/>
        <v>A</v>
      </c>
      <c r="M19" s="28">
        <f t="shared" si="7"/>
        <v>90.375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 t="s">
        <v>9</v>
      </c>
      <c r="R19" s="39" t="s">
        <v>9</v>
      </c>
      <c r="S19" s="18"/>
      <c r="T19" s="1">
        <v>92</v>
      </c>
      <c r="U19" s="1">
        <v>94</v>
      </c>
      <c r="V19" s="1">
        <v>95</v>
      </c>
      <c r="W19" s="1">
        <v>89.19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93.5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 t="s">
        <v>189</v>
      </c>
      <c r="FJ19" s="41">
        <v>38864</v>
      </c>
      <c r="FK19" s="41">
        <v>38874</v>
      </c>
    </row>
    <row r="20" spans="1:167" x14ac:dyDescent="0.25">
      <c r="A20" s="19">
        <v>10</v>
      </c>
      <c r="B20" s="19">
        <v>99699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0" s="28">
        <f t="shared" si="5"/>
        <v>91.166666666666671</v>
      </c>
      <c r="L20" s="28" t="str">
        <f t="shared" si="6"/>
        <v>A</v>
      </c>
      <c r="M20" s="28">
        <f t="shared" si="7"/>
        <v>91.166666666666671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 t="s">
        <v>9</v>
      </c>
      <c r="R20" s="39" t="s">
        <v>9</v>
      </c>
      <c r="S20" s="18"/>
      <c r="T20" s="1">
        <v>74</v>
      </c>
      <c r="U20" s="1">
        <v>76</v>
      </c>
      <c r="V20" s="1">
        <v>90.333333333333329</v>
      </c>
      <c r="W20" s="1">
        <v>84.98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>
        <v>93</v>
      </c>
      <c r="AI20" s="1">
        <v>93.666666666666671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99713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sistem produksi kerajinan bangun ruang, rekayasa energi, produksi budidaya ikan hias, dan pengolahan makanan internasional</v>
      </c>
      <c r="K21" s="28">
        <f t="shared" si="5"/>
        <v>83.375</v>
      </c>
      <c r="L21" s="28" t="str">
        <f t="shared" si="6"/>
        <v>B</v>
      </c>
      <c r="M21" s="28">
        <f t="shared" si="7"/>
        <v>83.375</v>
      </c>
      <c r="N21" s="28" t="str">
        <f t="shared" si="8"/>
        <v>B</v>
      </c>
      <c r="O21" s="36">
        <v>2</v>
      </c>
      <c r="P21" s="28" t="str">
        <f t="shared" si="9"/>
        <v>Terampil merencanakan alat rekayasa energi</v>
      </c>
      <c r="Q21" s="39" t="s">
        <v>9</v>
      </c>
      <c r="R21" s="39" t="s">
        <v>9</v>
      </c>
      <c r="S21" s="18"/>
      <c r="T21" s="1">
        <v>89</v>
      </c>
      <c r="U21" s="1">
        <v>91</v>
      </c>
      <c r="V21" s="1">
        <v>87.666666666666671</v>
      </c>
      <c r="W21" s="1">
        <v>89.66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87.5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38865</v>
      </c>
      <c r="FK21" s="41">
        <v>38875</v>
      </c>
    </row>
    <row r="22" spans="1:167" x14ac:dyDescent="0.25">
      <c r="A22" s="19">
        <v>12</v>
      </c>
      <c r="B22" s="19">
        <v>99727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sistem produksi kerajinan bangun ruang, rekayasa energi, produksi budidaya ikan hias, dan pengolahan makanan internasional</v>
      </c>
      <c r="K22" s="28">
        <f t="shared" si="5"/>
        <v>91.875</v>
      </c>
      <c r="L22" s="28" t="str">
        <f t="shared" si="6"/>
        <v>A</v>
      </c>
      <c r="M22" s="28">
        <f t="shared" si="7"/>
        <v>91.875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 t="s">
        <v>9</v>
      </c>
      <c r="R22" s="39" t="s">
        <v>9</v>
      </c>
      <c r="S22" s="18"/>
      <c r="T22" s="1">
        <v>89</v>
      </c>
      <c r="U22" s="1">
        <v>91</v>
      </c>
      <c r="V22" s="1">
        <v>92</v>
      </c>
      <c r="W22" s="1">
        <v>85.91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93.5</v>
      </c>
      <c r="AI22" s="1">
        <v>94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99741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3" s="28">
        <f t="shared" si="5"/>
        <v>90.458333333333329</v>
      </c>
      <c r="L23" s="28" t="str">
        <f t="shared" si="6"/>
        <v>A</v>
      </c>
      <c r="M23" s="28">
        <f t="shared" si="7"/>
        <v>90.458333333333329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 t="s">
        <v>9</v>
      </c>
      <c r="R23" s="39" t="s">
        <v>9</v>
      </c>
      <c r="S23" s="18"/>
      <c r="T23" s="1">
        <v>77</v>
      </c>
      <c r="U23" s="1">
        <v>79</v>
      </c>
      <c r="V23" s="1">
        <v>92</v>
      </c>
      <c r="W23" s="1">
        <v>88.72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92.5</v>
      </c>
      <c r="AI23" s="1">
        <v>93.333333333333329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38866</v>
      </c>
      <c r="FK23" s="41">
        <v>38876</v>
      </c>
    </row>
    <row r="24" spans="1:167" x14ac:dyDescent="0.25">
      <c r="A24" s="19">
        <v>14</v>
      </c>
      <c r="B24" s="19">
        <v>99755</v>
      </c>
      <c r="C24" s="19" t="s">
        <v>166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Memiliki kemampuan dalam menganalisis sistem produksi kerajinan bangun ruang, dan rekayasa energi, namun perlu peningkatan pemahaman dalamproduksi budidaya ikan hias, dan pengolahan makanan internasional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Terampil merencanakan alat rekayasa energi</v>
      </c>
      <c r="Q24" s="39" t="s">
        <v>9</v>
      </c>
      <c r="R24" s="39" t="s">
        <v>9</v>
      </c>
      <c r="S24" s="18"/>
      <c r="T24" s="1">
        <v>77</v>
      </c>
      <c r="U24" s="1">
        <v>79</v>
      </c>
      <c r="V24" s="1">
        <v>59.333333333333336</v>
      </c>
      <c r="W24" s="1">
        <v>81.23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77</v>
      </c>
      <c r="AH24" s="1">
        <v>87</v>
      </c>
      <c r="AI24" s="1">
        <v>89.666666666666671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99769</v>
      </c>
      <c r="C25" s="19" t="s">
        <v>167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sistem produksi kerajinan bangun ruang, rekayasa energi, produksi budidaya ikan hias, dan pengolahan makanan internasional</v>
      </c>
      <c r="K25" s="28">
        <f t="shared" si="5"/>
        <v>91.375</v>
      </c>
      <c r="L25" s="28" t="str">
        <f t="shared" si="6"/>
        <v>A</v>
      </c>
      <c r="M25" s="28">
        <f t="shared" si="7"/>
        <v>91.375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 t="s">
        <v>9</v>
      </c>
      <c r="R25" s="39" t="s">
        <v>9</v>
      </c>
      <c r="S25" s="18"/>
      <c r="T25" s="1">
        <v>92</v>
      </c>
      <c r="U25" s="1">
        <v>94</v>
      </c>
      <c r="V25" s="1">
        <v>93.333333333333329</v>
      </c>
      <c r="W25" s="1">
        <v>91.06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89</v>
      </c>
      <c r="AH25" s="1">
        <v>93.5</v>
      </c>
      <c r="AI25" s="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38867</v>
      </c>
      <c r="FK25" s="41">
        <v>38877</v>
      </c>
    </row>
    <row r="26" spans="1:167" x14ac:dyDescent="0.25">
      <c r="A26" s="19">
        <v>16</v>
      </c>
      <c r="B26" s="19">
        <v>99783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bangun ruang, rekayasa energi, produksi budidaya ikan hias, dan pengolahan makanan internasional</v>
      </c>
      <c r="K26" s="28">
        <f t="shared" si="5"/>
        <v>89.75</v>
      </c>
      <c r="L26" s="28" t="str">
        <f t="shared" si="6"/>
        <v>A</v>
      </c>
      <c r="M26" s="28">
        <f t="shared" si="7"/>
        <v>89.75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 t="s">
        <v>9</v>
      </c>
      <c r="R26" s="39" t="s">
        <v>9</v>
      </c>
      <c r="S26" s="18"/>
      <c r="T26" s="1">
        <v>84</v>
      </c>
      <c r="U26" s="1">
        <v>86</v>
      </c>
      <c r="V26" s="1">
        <v>92</v>
      </c>
      <c r="W26" s="1">
        <v>85.91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92</v>
      </c>
      <c r="AI26" s="1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99797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bangun ruang, rekayasa energi, produksi budidaya ikan hias, dan pengolahan makanan internasional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 t="s">
        <v>9</v>
      </c>
      <c r="R27" s="39" t="s">
        <v>9</v>
      </c>
      <c r="S27" s="18"/>
      <c r="T27" s="1">
        <v>89</v>
      </c>
      <c r="U27" s="1">
        <v>91</v>
      </c>
      <c r="V27" s="1">
        <v>90.333333333333329</v>
      </c>
      <c r="W27" s="1">
        <v>86.85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91</v>
      </c>
      <c r="AI27" s="1">
        <v>92.333333333333329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38868</v>
      </c>
      <c r="FK27" s="41">
        <v>38878</v>
      </c>
    </row>
    <row r="28" spans="1:167" x14ac:dyDescent="0.25">
      <c r="A28" s="19">
        <v>18</v>
      </c>
      <c r="B28" s="19">
        <v>99811</v>
      </c>
      <c r="C28" s="19" t="s">
        <v>170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bangun ruang, rekayasa energi, produksi budidaya ikan hias, dan pengolahan makanan internasional</v>
      </c>
      <c r="K28" s="28">
        <f t="shared" si="5"/>
        <v>91.166666666666671</v>
      </c>
      <c r="L28" s="28" t="str">
        <f t="shared" si="6"/>
        <v>A</v>
      </c>
      <c r="M28" s="28">
        <f t="shared" si="7"/>
        <v>91.166666666666671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 t="s">
        <v>9</v>
      </c>
      <c r="R28" s="39" t="s">
        <v>9</v>
      </c>
      <c r="S28" s="18"/>
      <c r="T28" s="1">
        <v>92</v>
      </c>
      <c r="U28" s="1">
        <v>94</v>
      </c>
      <c r="V28" s="1">
        <v>92.333333333333329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89</v>
      </c>
      <c r="AH28" s="1">
        <v>93</v>
      </c>
      <c r="AI28" s="1">
        <v>93.666666666666671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99825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9" s="28">
        <f t="shared" si="5"/>
        <v>83.375</v>
      </c>
      <c r="L29" s="28" t="str">
        <f t="shared" si="6"/>
        <v>B</v>
      </c>
      <c r="M29" s="28">
        <f t="shared" si="7"/>
        <v>83.375</v>
      </c>
      <c r="N29" s="28" t="str">
        <f t="shared" si="8"/>
        <v>B</v>
      </c>
      <c r="O29" s="36">
        <v>2</v>
      </c>
      <c r="P29" s="28" t="str">
        <f t="shared" si="9"/>
        <v>Terampil merencanakan alat rekayasa energi</v>
      </c>
      <c r="Q29" s="39" t="s">
        <v>9</v>
      </c>
      <c r="R29" s="39" t="s">
        <v>9</v>
      </c>
      <c r="S29" s="18"/>
      <c r="T29" s="1">
        <v>74</v>
      </c>
      <c r="U29" s="1">
        <v>76</v>
      </c>
      <c r="V29" s="1">
        <v>91.666666666666671</v>
      </c>
      <c r="W29" s="1">
        <v>80.77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87.5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38869</v>
      </c>
      <c r="FK29" s="41">
        <v>38879</v>
      </c>
    </row>
    <row r="30" spans="1:167" x14ac:dyDescent="0.25">
      <c r="A30" s="19">
        <v>20</v>
      </c>
      <c r="B30" s="19">
        <v>99839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0" s="28">
        <f t="shared" si="5"/>
        <v>91.166666666666671</v>
      </c>
      <c r="L30" s="28" t="str">
        <f t="shared" si="6"/>
        <v>A</v>
      </c>
      <c r="M30" s="28">
        <f t="shared" si="7"/>
        <v>91.166666666666671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 t="s">
        <v>9</v>
      </c>
      <c r="R30" s="39" t="s">
        <v>9</v>
      </c>
      <c r="S30" s="18"/>
      <c r="T30" s="1">
        <v>84</v>
      </c>
      <c r="U30" s="1">
        <v>86</v>
      </c>
      <c r="V30" s="1">
        <v>85</v>
      </c>
      <c r="W30" s="1">
        <v>76.55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89</v>
      </c>
      <c r="AH30" s="1">
        <v>93</v>
      </c>
      <c r="AI30" s="1">
        <v>93.666666666666671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99853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bangun ruang, rekayasa energi, produksi budidaya ikan hias, dan pengolahan makanan internasional</v>
      </c>
      <c r="K31" s="28">
        <f t="shared" si="5"/>
        <v>91.875</v>
      </c>
      <c r="L31" s="28" t="str">
        <f t="shared" si="6"/>
        <v>A</v>
      </c>
      <c r="M31" s="28">
        <f t="shared" si="7"/>
        <v>91.875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 t="s">
        <v>9</v>
      </c>
      <c r="R31" s="39" t="s">
        <v>9</v>
      </c>
      <c r="S31" s="18"/>
      <c r="T31" s="1">
        <v>89</v>
      </c>
      <c r="U31" s="1">
        <v>91</v>
      </c>
      <c r="V31" s="1">
        <v>92</v>
      </c>
      <c r="W31" s="1">
        <v>91.06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93.5</v>
      </c>
      <c r="AI31" s="1">
        <v>94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38870</v>
      </c>
      <c r="FK31" s="41">
        <v>38880</v>
      </c>
    </row>
    <row r="32" spans="1:167" x14ac:dyDescent="0.25">
      <c r="A32" s="19">
        <v>22</v>
      </c>
      <c r="B32" s="19">
        <v>100049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 ikan hias, dan pengolahan makanan internasional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 t="s">
        <v>9</v>
      </c>
      <c r="R32" s="39" t="s">
        <v>9</v>
      </c>
      <c r="S32" s="18"/>
      <c r="T32" s="1">
        <v>92</v>
      </c>
      <c r="U32" s="1">
        <v>94</v>
      </c>
      <c r="V32" s="1">
        <v>88</v>
      </c>
      <c r="W32" s="1">
        <v>83.11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91</v>
      </c>
      <c r="AI32" s="1">
        <v>92.333333333333329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99867</v>
      </c>
      <c r="C33" s="19" t="s">
        <v>175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sistem produksi kerajinan bangun ruang, rekayasa energi, produksi budidaya ikan hias, dan pengolahan makanan internasional</v>
      </c>
      <c r="K33" s="28">
        <f t="shared" si="5"/>
        <v>84.791666666666671</v>
      </c>
      <c r="L33" s="28" t="str">
        <f t="shared" si="6"/>
        <v>A</v>
      </c>
      <c r="M33" s="28">
        <f t="shared" si="7"/>
        <v>84.791666666666671</v>
      </c>
      <c r="N33" s="28" t="str">
        <f t="shared" si="8"/>
        <v>A</v>
      </c>
      <c r="O33" s="36">
        <v>1</v>
      </c>
      <c r="P33" s="28" t="str">
        <f t="shared" si="9"/>
        <v>Sangat terampil membuat kerajinan bangun ruang</v>
      </c>
      <c r="Q33" s="39" t="s">
        <v>9</v>
      </c>
      <c r="R33" s="39" t="s">
        <v>9</v>
      </c>
      <c r="S33" s="18"/>
      <c r="T33" s="1">
        <v>89</v>
      </c>
      <c r="U33" s="1">
        <v>91</v>
      </c>
      <c r="V33" s="1">
        <v>90.333333333333329</v>
      </c>
      <c r="W33" s="1">
        <v>85.45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88.5</v>
      </c>
      <c r="AI33" s="1">
        <v>90.666666666666671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99881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 t="s">
        <v>9</v>
      </c>
      <c r="R34" s="39" t="s">
        <v>9</v>
      </c>
      <c r="S34" s="18"/>
      <c r="T34" s="1">
        <v>74</v>
      </c>
      <c r="U34" s="1">
        <v>76</v>
      </c>
      <c r="V34" s="1">
        <v>84.333333333333329</v>
      </c>
      <c r="W34" s="1">
        <v>85.45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92</v>
      </c>
      <c r="AI34" s="1">
        <v>93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99895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sistem produksi kerajinan bangun ruang, rekayasa energi, produksi budidaya ikan hias, dan pengolahan makanan internasional</v>
      </c>
      <c r="K35" s="28">
        <f t="shared" si="5"/>
        <v>90.875</v>
      </c>
      <c r="L35" s="28" t="str">
        <f t="shared" si="6"/>
        <v>A</v>
      </c>
      <c r="M35" s="28">
        <f t="shared" si="7"/>
        <v>90.875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 t="s">
        <v>9</v>
      </c>
      <c r="R35" s="39" t="s">
        <v>9</v>
      </c>
      <c r="S35" s="18"/>
      <c r="T35" s="1">
        <v>89</v>
      </c>
      <c r="U35" s="1">
        <v>91</v>
      </c>
      <c r="V35" s="1">
        <v>92</v>
      </c>
      <c r="W35" s="1">
        <v>85.91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93.5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99909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bangun ruang, rekayasa energi, produksi budidaya ikan hias, dan pengolahan makanan internasional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 t="s">
        <v>9</v>
      </c>
      <c r="R36" s="39" t="s">
        <v>9</v>
      </c>
      <c r="S36" s="18"/>
      <c r="T36" s="1">
        <v>84</v>
      </c>
      <c r="U36" s="1">
        <v>86</v>
      </c>
      <c r="V36" s="1">
        <v>91</v>
      </c>
      <c r="W36" s="1">
        <v>81.23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91</v>
      </c>
      <c r="AI36" s="1">
        <v>92.333333333333329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99923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bangun ruang, rekayasa energi, produksi budidaya ikan hias, dan pengolahan makanan internasional</v>
      </c>
      <c r="K37" s="28">
        <f t="shared" si="5"/>
        <v>84.791666666666671</v>
      </c>
      <c r="L37" s="28" t="str">
        <f t="shared" si="6"/>
        <v>A</v>
      </c>
      <c r="M37" s="28">
        <f t="shared" si="7"/>
        <v>84.791666666666671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 t="s">
        <v>9</v>
      </c>
      <c r="R37" s="39" t="s">
        <v>9</v>
      </c>
      <c r="S37" s="18"/>
      <c r="T37" s="1">
        <v>79</v>
      </c>
      <c r="U37" s="1">
        <v>81</v>
      </c>
      <c r="V37" s="1">
        <v>93.333333333333329</v>
      </c>
      <c r="W37" s="1">
        <v>85.91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88.5</v>
      </c>
      <c r="AI37" s="1">
        <v>90.666666666666671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99937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 ikan hias, dan pengolahan makanan internasional</v>
      </c>
      <c r="K38" s="28">
        <f t="shared" si="5"/>
        <v>94.375</v>
      </c>
      <c r="L38" s="28" t="str">
        <f t="shared" si="6"/>
        <v>A</v>
      </c>
      <c r="M38" s="28">
        <f t="shared" si="7"/>
        <v>94.375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 t="s">
        <v>9</v>
      </c>
      <c r="R38" s="39" t="s">
        <v>9</v>
      </c>
      <c r="S38" s="18"/>
      <c r="T38" s="1">
        <v>89</v>
      </c>
      <c r="U38" s="1">
        <v>88</v>
      </c>
      <c r="V38" s="1">
        <v>91</v>
      </c>
      <c r="W38" s="1">
        <v>83.11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95</v>
      </c>
      <c r="AH38" s="1">
        <v>93.5</v>
      </c>
      <c r="AI38" s="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99951</v>
      </c>
      <c r="C39" s="19" t="s">
        <v>181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menganalisis sistem produksi kerajinan bangun ruang, rekayasa energi, produksi budidaya ikan hias, dan pengolahan makanan internasional</v>
      </c>
      <c r="K39" s="28">
        <f t="shared" si="5"/>
        <v>86.916666666666671</v>
      </c>
      <c r="L39" s="28" t="str">
        <f t="shared" si="6"/>
        <v>A</v>
      </c>
      <c r="M39" s="28">
        <f t="shared" si="7"/>
        <v>86.916666666666671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 t="s">
        <v>9</v>
      </c>
      <c r="R39" s="39" t="s">
        <v>9</v>
      </c>
      <c r="S39" s="18"/>
      <c r="T39" s="1">
        <v>92</v>
      </c>
      <c r="U39" s="1">
        <v>94</v>
      </c>
      <c r="V39" s="1">
        <v>93.333333333333329</v>
      </c>
      <c r="W39" s="1">
        <v>89.19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90</v>
      </c>
      <c r="AI39" s="1">
        <v>91.666666666666671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99965</v>
      </c>
      <c r="C40" s="19" t="s">
        <v>182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 ikan hias, dan pengolahan makanan internasional</v>
      </c>
      <c r="K40" s="28">
        <f t="shared" si="5"/>
        <v>91.875</v>
      </c>
      <c r="L40" s="28" t="str">
        <f t="shared" si="6"/>
        <v>A</v>
      </c>
      <c r="M40" s="28">
        <f t="shared" si="7"/>
        <v>91.875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 t="s">
        <v>9</v>
      </c>
      <c r="R40" s="39" t="s">
        <v>9</v>
      </c>
      <c r="S40" s="18"/>
      <c r="T40" s="1">
        <v>94</v>
      </c>
      <c r="U40" s="1">
        <v>96</v>
      </c>
      <c r="V40" s="1">
        <v>93.333333333333329</v>
      </c>
      <c r="W40" s="1">
        <v>90.13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93.5</v>
      </c>
      <c r="AI40" s="1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99979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sistem produksi kerajinan bangun ruang, rekayasa energi, produksi budidaya ikan hias, dan pengolahan makanan internasional</v>
      </c>
      <c r="K41" s="28">
        <f t="shared" si="5"/>
        <v>89.75</v>
      </c>
      <c r="L41" s="28" t="str">
        <f t="shared" si="6"/>
        <v>A</v>
      </c>
      <c r="M41" s="28">
        <f t="shared" si="7"/>
        <v>89.75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 t="s">
        <v>9</v>
      </c>
      <c r="R41" s="39" t="s">
        <v>9</v>
      </c>
      <c r="S41" s="18"/>
      <c r="T41" s="1">
        <v>89</v>
      </c>
      <c r="U41" s="1">
        <v>91</v>
      </c>
      <c r="V41" s="1">
        <v>88.666666666666671</v>
      </c>
      <c r="W41" s="1">
        <v>88.26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92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99993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bangun ruang, rekayasa energi, produksi budidaya ikan hias, dan pengolahan makanan internasional</v>
      </c>
      <c r="K42" s="28">
        <f t="shared" si="5"/>
        <v>89.375</v>
      </c>
      <c r="L42" s="28" t="str">
        <f t="shared" si="6"/>
        <v>A</v>
      </c>
      <c r="M42" s="28">
        <f t="shared" si="7"/>
        <v>89.375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 t="s">
        <v>9</v>
      </c>
      <c r="R42" s="39" t="s">
        <v>9</v>
      </c>
      <c r="S42" s="18"/>
      <c r="T42" s="1">
        <v>92</v>
      </c>
      <c r="U42" s="1">
        <v>94</v>
      </c>
      <c r="V42" s="1">
        <v>92.666666666666671</v>
      </c>
      <c r="W42" s="1">
        <v>81.7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93.5</v>
      </c>
      <c r="AI42" s="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100007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bangun ruang, rekayasa energi, produksi budidaya ikan hias, dan pengolahan makanan internasional</v>
      </c>
      <c r="K43" s="28">
        <f t="shared" si="5"/>
        <v>86.916666666666671</v>
      </c>
      <c r="L43" s="28" t="str">
        <f t="shared" si="6"/>
        <v>A</v>
      </c>
      <c r="M43" s="28">
        <f t="shared" si="7"/>
        <v>86.916666666666671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 t="s">
        <v>9</v>
      </c>
      <c r="R43" s="39" t="s">
        <v>9</v>
      </c>
      <c r="S43" s="18"/>
      <c r="T43" s="1">
        <v>92</v>
      </c>
      <c r="U43" s="1">
        <v>94</v>
      </c>
      <c r="V43" s="1">
        <v>90.333333333333329</v>
      </c>
      <c r="W43" s="1">
        <v>85.91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90</v>
      </c>
      <c r="AI43" s="1">
        <v>91.666666666666671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100021</v>
      </c>
      <c r="C44" s="19" t="s">
        <v>186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bangun ruang, rekayasa energi, produksi budidaya ikan hias, dan pengolahan makanan internasional</v>
      </c>
      <c r="K44" s="28">
        <f t="shared" si="5"/>
        <v>91.166666666666671</v>
      </c>
      <c r="L44" s="28" t="str">
        <f t="shared" si="6"/>
        <v>A</v>
      </c>
      <c r="M44" s="28">
        <f t="shared" si="7"/>
        <v>91.166666666666671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 t="s">
        <v>9</v>
      </c>
      <c r="R44" s="39" t="s">
        <v>9</v>
      </c>
      <c r="S44" s="18"/>
      <c r="T44" s="1">
        <v>92</v>
      </c>
      <c r="U44" s="1">
        <v>94</v>
      </c>
      <c r="V44" s="1">
        <v>93.333333333333329</v>
      </c>
      <c r="W44" s="1">
        <v>85.45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89</v>
      </c>
      <c r="AH44" s="1">
        <v>93</v>
      </c>
      <c r="AI44" s="1">
        <v>93.666666666666671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2019-06-19T16:59:35Z</dcterms:modified>
  <cp:category/>
</cp:coreProperties>
</file>