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4055" windowHeight="9405"/>
  </bookViews>
  <sheets>
    <sheet name="X-MIPA 1" sheetId="1" r:id="rId1"/>
    <sheet name="X-MIPA 2" sheetId="2" r:id="rId2"/>
    <sheet name="X-MIPA 3" sheetId="3" r:id="rId3"/>
    <sheet name="X-MIPA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2" i="4" s="1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M45" i="3"/>
  <c r="N45" i="3" s="1"/>
  <c r="L45" i="3"/>
  <c r="K45" i="3"/>
  <c r="J45" i="3"/>
  <c r="G45" i="3"/>
  <c r="H45" i="3" s="1"/>
  <c r="E45" i="3"/>
  <c r="F45" i="3" s="1"/>
  <c r="P44" i="3"/>
  <c r="M44" i="3"/>
  <c r="N44" i="3" s="1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M42" i="3"/>
  <c r="N42" i="3" s="1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M39" i="3"/>
  <c r="N39" i="3" s="1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M36" i="3"/>
  <c r="N36" i="3" s="1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M31" i="3"/>
  <c r="N31" i="3" s="1"/>
  <c r="L31" i="3"/>
  <c r="K31" i="3"/>
  <c r="J31" i="3"/>
  <c r="G31" i="3"/>
  <c r="H31" i="3" s="1"/>
  <c r="E31" i="3"/>
  <c r="F31" i="3" s="1"/>
  <c r="P30" i="3"/>
  <c r="M30" i="3"/>
  <c r="N30" i="3" s="1"/>
  <c r="L30" i="3"/>
  <c r="K30" i="3"/>
  <c r="J30" i="3"/>
  <c r="G30" i="3"/>
  <c r="H30" i="3" s="1"/>
  <c r="E30" i="3"/>
  <c r="F30" i="3" s="1"/>
  <c r="P29" i="3"/>
  <c r="M29" i="3"/>
  <c r="N29" i="3" s="1"/>
  <c r="L29" i="3"/>
  <c r="K29" i="3"/>
  <c r="J29" i="3"/>
  <c r="G29" i="3"/>
  <c r="H29" i="3" s="1"/>
  <c r="E29" i="3"/>
  <c r="F29" i="3" s="1"/>
  <c r="P28" i="3"/>
  <c r="M28" i="3"/>
  <c r="N28" i="3" s="1"/>
  <c r="L28" i="3"/>
  <c r="K28" i="3"/>
  <c r="J28" i="3"/>
  <c r="G28" i="3"/>
  <c r="H28" i="3" s="1"/>
  <c r="E28" i="3"/>
  <c r="F28" i="3" s="1"/>
  <c r="P27" i="3"/>
  <c r="M27" i="3"/>
  <c r="N27" i="3" s="1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K24" i="3"/>
  <c r="L24" i="3" s="1"/>
  <c r="J24" i="3"/>
  <c r="G24" i="3"/>
  <c r="H24" i="3" s="1"/>
  <c r="E24" i="3"/>
  <c r="F24" i="3" s="1"/>
  <c r="P23" i="3"/>
  <c r="M23" i="3"/>
  <c r="N23" i="3" s="1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M21" i="3"/>
  <c r="N21" i="3" s="1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M17" i="3"/>
  <c r="N17" i="3" s="1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M14" i="3"/>
  <c r="N14" i="3" s="1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K47" i="2"/>
  <c r="L47" i="2" s="1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L30" i="2"/>
  <c r="K30" i="2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N28" i="2"/>
  <c r="M28" i="2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N24" i="1"/>
  <c r="M24" i="1"/>
  <c r="K24" i="1"/>
  <c r="L24" i="1" s="1"/>
  <c r="J24" i="1"/>
  <c r="G24" i="1"/>
  <c r="H24" i="1" s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L16" i="1"/>
  <c r="K16" i="1"/>
  <c r="J16" i="1"/>
  <c r="G16" i="1"/>
  <c r="H16" i="1" s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1" l="1"/>
  <c r="H11" i="2"/>
  <c r="K53" i="2"/>
  <c r="K52" i="2"/>
  <c r="H11" i="3"/>
  <c r="K53" i="3"/>
  <c r="K54" i="3"/>
  <c r="K54" i="2"/>
  <c r="K52" i="1"/>
  <c r="K53" i="1"/>
  <c r="K52" i="3"/>
  <c r="H11" i="4"/>
  <c r="K54" i="4"/>
  <c r="K53" i="4"/>
</calcChain>
</file>

<file path=xl/sharedStrings.xml><?xml version="1.0" encoding="utf-8"?>
<sst xmlns="http://schemas.openxmlformats.org/spreadsheetml/2006/main" count="748" uniqueCount="233">
  <si>
    <t>DAFTAR NILAI SISWA SMAN 9 SEMARANG SEMESTER GENAP TAHUN PELAJARAN 2018/2019</t>
  </si>
  <si>
    <t>Guru :</t>
  </si>
  <si>
    <t>Budiyarti S.Pd.</t>
  </si>
  <si>
    <t>Kelas X-MIPA 1</t>
  </si>
  <si>
    <t>Mapel :</t>
  </si>
  <si>
    <t>Matematika [ Kelompok A (Wajib) ]</t>
  </si>
  <si>
    <t>didownload 09/04/2019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</si>
  <si>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</si>
  <si>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</si>
  <si>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</si>
  <si>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</si>
  <si>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</si>
  <si>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</si>
  <si>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</si>
  <si>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</si>
  <si>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</si>
  <si>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</si>
  <si>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</si>
  <si>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</si>
  <si>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</si>
  <si>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</si>
  <si>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</si>
  <si>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</si>
  <si>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</si>
  <si>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</si>
  <si>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</si>
  <si>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</si>
  <si>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</si>
  <si>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</si>
  <si>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</si>
  <si>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</si>
  <si>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</si>
  <si>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</si>
  <si>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</si>
  <si>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</si>
  <si>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</si>
  <si>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</si>
  <si>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</si>
  <si>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</si>
  <si>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</si>
  <si>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</si>
  <si>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</si>
  <si>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</si>
  <si>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</si>
  <si>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</si>
  <si>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</si>
  <si>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</si>
  <si>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</si>
  <si>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</si>
  <si>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</si>
  <si>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</si>
  <si>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</si>
  <si>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</si>
  <si>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</si>
  <si>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</si>
  <si>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</si>
  <si>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</si>
  <si>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</si>
  <si>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</si>
  <si>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</si>
  <si>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</si>
  <si>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</si>
  <si>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</si>
  <si>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</si>
  <si>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</si>
  <si>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</si>
  <si>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</si>
  <si>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</si>
  <si>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</si>
  <si>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</si>
  <si>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</si>
  <si>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</si>
  <si>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</si>
  <si>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</si>
  <si>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</si>
  <si>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</si>
  <si>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</si>
  <si>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</si>
  <si>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</si>
  <si>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</si>
  <si>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</si>
  <si>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</si>
  <si>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</si>
  <si>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</si>
  <si>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</si>
  <si>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</si>
  <si>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</si>
  <si>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</si>
  <si>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</si>
  <si>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</si>
  <si>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</si>
  <si>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</si>
  <si>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</si>
  <si>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</si>
  <si>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</si>
  <si>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</si>
  <si>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</si>
  <si>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</si>
  <si>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</si>
  <si>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</si>
  <si>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</si>
  <si>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</si>
  <si>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</si>
  <si>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</si>
  <si>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</si>
  <si>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</si>
  <si>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</si>
  <si>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</si>
  <si>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</si>
  <si>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</si>
  <si>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</si>
  <si>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</si>
  <si>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</si>
  <si>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</si>
  <si>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19650307 199101 2 001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</si>
  <si>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</si>
  <si>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</si>
  <si>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</si>
  <si>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</si>
  <si>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</si>
  <si>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</si>
  <si>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</si>
  <si>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</si>
  <si>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</si>
  <si>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</si>
  <si>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</si>
  <si>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</si>
  <si>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</si>
  <si>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</si>
  <si>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</si>
  <si>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</si>
  <si>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</si>
  <si>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</si>
  <si>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</si>
  <si>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</si>
  <si>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</si>
  <si>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</si>
  <si>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</si>
  <si>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</si>
  <si>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</si>
  <si>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</si>
  <si>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</si>
  <si>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</si>
  <si>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</si>
  <si>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</si>
  <si>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</si>
  <si>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</si>
  <si>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</si>
  <si>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</si>
  <si>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</si>
  <si>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</si>
  <si>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</si>
  <si>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</si>
  <si>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</si>
  <si>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</si>
  <si>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</si>
  <si>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</si>
  <si>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</si>
  <si>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</si>
  <si>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</si>
  <si>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</si>
  <si>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</si>
  <si>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</si>
  <si>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</si>
  <si>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</si>
  <si>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</si>
  <si>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</si>
  <si>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</si>
  <si>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</si>
  <si>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</si>
  <si>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</si>
  <si>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</si>
  <si>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</si>
  <si>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</si>
  <si>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</si>
  <si>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</si>
  <si>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</si>
  <si>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</si>
  <si>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</si>
  <si>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</si>
  <si>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</si>
  <si>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</si>
  <si>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</si>
  <si>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</si>
  <si>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</si>
  <si>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</si>
  <si>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</si>
  <si>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</si>
  <si>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</si>
  <si>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</si>
  <si>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</si>
  <si>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</si>
  <si>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</si>
  <si>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</si>
  <si>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</si>
  <si>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</si>
  <si>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</si>
  <si>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</si>
  <si>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</si>
  <si>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</si>
  <si>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</si>
  <si>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</si>
  <si>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</si>
  <si>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</si>
  <si>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</si>
  <si>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</si>
  <si>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</si>
  <si>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</si>
  <si>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</si>
  <si>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</si>
  <si>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</si>
  <si>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</si>
  <si>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</si>
  <si>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</si>
  <si>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</si>
  <si>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</si>
  <si>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</si>
  <si>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</si>
  <si>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</si>
  <si>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</si>
  <si>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</si>
  <si>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</si>
  <si>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</si>
  <si>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</si>
  <si>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</si>
  <si>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</si>
  <si>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Memiliki kemampuan dalam menjelaskan fungsi dan trigonometri namun perlu meningkatkan pemahaman tentang Identitas trigonometri</t>
  </si>
  <si>
    <t>Memiliki kemampuan dalam menjelaskan fungsi dan trigonometri namun perlu meningkatkan menganalisis  Identitas trigonometri dan grafik fungsi trigonometri</t>
  </si>
  <si>
    <t xml:space="preserve">Sangat terampil menyelesaikan tentang sudut dari pengukuran </t>
  </si>
  <si>
    <t>Sangat terampil menyelesaikan operasi fungsi dan menggambar grafik fungsi trigonometri</t>
  </si>
  <si>
    <t>Sangat terampil menyelesaikan tentang operasi invers suatu fungsi dan  trigonometri aturan sinus, cosinus pada segitiga</t>
  </si>
  <si>
    <t>Kurang memiliki kemampuan dalam menjelaskan operasi komposisi fungsi dan perlu meningkatkan pemahaman tentang identitas trigonometri, aturan sinus dan cosinus serta grafik fungsi trigonometri</t>
  </si>
  <si>
    <t>Kurang terampil  menyelesaikan tentang operasi komposisi fungsi dan perlu meningkatkan pemahaman tentang identitas trigonometri, aturan sinus dan cosinus serta grafik fungsi trigonometri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</si>
</sst>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6" activePane="bottomRight" state="frozen"/>
      <selection pane="topRight"/>
      <selection pane="bottomLeft"/>
      <selection pane="bottomRight" activeCell="FE22" sqref="FE22"/>
    </sheetView>
  </sheetViews>
  <sheetFormatPr defaultRowHeight="15" x14ac:dyDescent="0.25"/>
  <cols>
    <col min="1" max="1" width="6.5703125" customWidth="1"/>
    <col min="2" max="2" width="9.140625" hidden="1" customWidth="1"/>
    <col min="3" max="3" width="27" customWidth="1"/>
    <col min="4" max="4" width="3.85546875" customWidth="1"/>
    <col min="5" max="5" width="6.85546875" customWidth="1"/>
    <col min="6" max="6" width="6.42578125" customWidth="1"/>
    <col min="7" max="7" width="6" customWidth="1"/>
    <col min="8" max="8" width="4.7109375" customWidth="1"/>
    <col min="9" max="9" width="5.85546875" customWidth="1"/>
    <col min="10" max="10" width="5.28515625" customWidth="1"/>
    <col min="11" max="11" width="3.28515625" customWidth="1"/>
    <col min="12" max="12" width="6" customWidth="1"/>
    <col min="13" max="13" width="4.140625" customWidth="1"/>
    <col min="14" max="14" width="4.28515625" customWidth="1"/>
    <col min="15" max="15" width="4.85546875" customWidth="1"/>
    <col min="16" max="16" width="3.42578125" customWidth="1"/>
    <col min="17" max="17" width="7.7109375" hidden="1" customWidth="1"/>
    <col min="18" max="18" width="6.7109375" customWidth="1"/>
    <col min="19" max="19" width="2.5703125" customWidth="1"/>
    <col min="20" max="20" width="4.5703125" customWidth="1"/>
    <col min="21" max="21" width="5.28515625" customWidth="1"/>
    <col min="22" max="22" width="2.42578125" customWidth="1"/>
    <col min="23" max="30" width="7.140625" hidden="1" customWidth="1"/>
    <col min="31" max="31" width="2.5703125" customWidth="1"/>
    <col min="32" max="32" width="7" customWidth="1"/>
    <col min="33" max="33" width="6.140625" customWidth="1"/>
    <col min="34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102413</v>
      </c>
      <c r="C11" s="19" t="s">
        <v>55</v>
      </c>
      <c r="D11" s="18"/>
      <c r="E11" s="28">
        <f t="shared" ref="E11:E50" si="0">IF((COUNTA(T11:AC11)&gt;0),(ROUND((AVERAGE(T11:AC11)),0)),"")</f>
        <v>70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70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fungsi dan trigonometri namun perlu meningkatkan pemahaman tentang Identitas trigonometri</v>
      </c>
      <c r="K11" s="28">
        <f t="shared" ref="K11:K50" si="5">IF((COUNTA(AF11:AO11)&gt;0),AVERAGE(AF11:AO11),"")</f>
        <v>70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70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menyelesaikan tentang sudut dari pengukuran </v>
      </c>
      <c r="Q11" s="39"/>
      <c r="R11" s="39" t="s">
        <v>9</v>
      </c>
      <c r="S11" s="18"/>
      <c r="T11" s="1">
        <v>66</v>
      </c>
      <c r="U11" s="1">
        <v>74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65</v>
      </c>
      <c r="AG11" s="1">
        <v>75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102428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menjelaskan fungsi dan trigonometri namun perlu meningkatkan pemahaman tentang Identitas trigonometri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>Sangat terampil menyelesaikan operasi fungsi dan menggambar grafik fungsi trigonometri</v>
      </c>
      <c r="Q12" s="39"/>
      <c r="R12" s="39" t="s">
        <v>8</v>
      </c>
      <c r="S12" s="18"/>
      <c r="T12" s="1">
        <v>84</v>
      </c>
      <c r="U12" s="1">
        <v>89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102443</v>
      </c>
      <c r="C13" s="19" t="s">
        <v>67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dalam menjelaskan fungsi dan trigonometri namun perlu meningkatkan menganalisis  Identitas trigonometri dan grafik fungsi trigonometri</v>
      </c>
      <c r="K13" s="28">
        <f t="shared" si="5"/>
        <v>80.5</v>
      </c>
      <c r="L13" s="28" t="str">
        <f t="shared" si="6"/>
        <v>B</v>
      </c>
      <c r="M13" s="28">
        <f t="shared" si="7"/>
        <v>80.5</v>
      </c>
      <c r="N13" s="28" t="str">
        <f t="shared" si="8"/>
        <v>B</v>
      </c>
      <c r="O13" s="36">
        <v>2</v>
      </c>
      <c r="P13" s="28" t="str">
        <f t="shared" si="9"/>
        <v>Sangat terampil menyelesaikan tentang operasi invers suatu fungsi dan  trigonometri aturan sinus, cosinus pada segitiga</v>
      </c>
      <c r="Q13" s="39"/>
      <c r="R13" s="39" t="s">
        <v>8</v>
      </c>
      <c r="S13" s="18"/>
      <c r="T13" s="1">
        <v>74.666666666666671</v>
      </c>
      <c r="U13" s="1">
        <v>79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226</v>
      </c>
      <c r="FI13" s="78" t="s">
        <v>229</v>
      </c>
      <c r="FJ13" s="77">
        <v>38881</v>
      </c>
      <c r="FK13" s="77">
        <v>38891</v>
      </c>
    </row>
    <row r="14" spans="1:167" x14ac:dyDescent="0.25">
      <c r="A14" s="19">
        <v>4</v>
      </c>
      <c r="B14" s="19">
        <v>102458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menjelaskan fungsi dan trigonometri namun perlu meningkatkan menganalisis  Identitas trigonometri dan grafik fungsi trigonometri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menyelesaikan operasi fungsi dan menggambar grafik fungsi trigonometri</v>
      </c>
      <c r="Q14" s="39"/>
      <c r="R14" s="39" t="s">
        <v>8</v>
      </c>
      <c r="S14" s="18"/>
      <c r="T14" s="1">
        <v>82</v>
      </c>
      <c r="U14" s="1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102473</v>
      </c>
      <c r="C15" s="19" t="s">
        <v>69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menjelaskan fungsi dan trigonometri namun perlu meningkatkan menganalisis  Identitas trigonometri dan grafik fungsi trigonometri</v>
      </c>
      <c r="K15" s="28">
        <f t="shared" si="5"/>
        <v>85.5</v>
      </c>
      <c r="L15" s="28" t="str">
        <f t="shared" si="6"/>
        <v>A</v>
      </c>
      <c r="M15" s="28">
        <f t="shared" si="7"/>
        <v>85.5</v>
      </c>
      <c r="N15" s="28" t="str">
        <f t="shared" si="8"/>
        <v>A</v>
      </c>
      <c r="O15" s="36">
        <v>1</v>
      </c>
      <c r="P15" s="28" t="str">
        <f t="shared" si="9"/>
        <v>Sangat terampil menyelesaikan operasi fungsi dan menggambar grafik fungsi trigonometri</v>
      </c>
      <c r="Q15" s="39"/>
      <c r="R15" s="39" t="s">
        <v>8</v>
      </c>
      <c r="S15" s="18"/>
      <c r="T15" s="1">
        <v>81.333333333333329</v>
      </c>
      <c r="U15" s="1">
        <v>85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227</v>
      </c>
      <c r="FI15" s="78" t="s">
        <v>230</v>
      </c>
      <c r="FJ15" s="77">
        <v>38882</v>
      </c>
      <c r="FK15" s="77">
        <v>38892</v>
      </c>
    </row>
    <row r="16" spans="1:167" x14ac:dyDescent="0.25">
      <c r="A16" s="19">
        <v>6</v>
      </c>
      <c r="B16" s="19">
        <v>102488</v>
      </c>
      <c r="C16" s="19" t="s">
        <v>70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dalam menjelaskan fungsi dan trigonometri namun perlu meningkatkan menganalisis  Identitas trigonometri dan grafik fungsi trigonometri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Sangat terampil menyelesaikan tentang operasi invers suatu fungsi dan  trigonometri aturan sinus, cosinus pada segitiga</v>
      </c>
      <c r="Q16" s="39"/>
      <c r="R16" s="39" t="s">
        <v>9</v>
      </c>
      <c r="S16" s="18"/>
      <c r="T16" s="1">
        <v>74.666666666666671</v>
      </c>
      <c r="U16" s="1">
        <v>80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102503</v>
      </c>
      <c r="C17" s="19" t="s">
        <v>71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menjelaskan fungsi dan trigonometri namun perlu meningkatkan pemahaman tentang Identitas trigonometri</v>
      </c>
      <c r="K17" s="28">
        <f t="shared" si="5"/>
        <v>89.5</v>
      </c>
      <c r="L17" s="28" t="str">
        <f t="shared" si="6"/>
        <v>A</v>
      </c>
      <c r="M17" s="28">
        <f t="shared" si="7"/>
        <v>89.5</v>
      </c>
      <c r="N17" s="28" t="str">
        <f t="shared" si="8"/>
        <v>A</v>
      </c>
      <c r="O17" s="36">
        <v>1</v>
      </c>
      <c r="P17" s="28" t="str">
        <f t="shared" si="9"/>
        <v>Sangat terampil menyelesaikan operasi fungsi dan menggambar grafik fungsi trigonometri</v>
      </c>
      <c r="Q17" s="39"/>
      <c r="R17" s="39" t="s">
        <v>8</v>
      </c>
      <c r="S17" s="18"/>
      <c r="T17" s="1">
        <v>88</v>
      </c>
      <c r="U17" s="1">
        <v>87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89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226</v>
      </c>
      <c r="FI17" s="78" t="s">
        <v>228</v>
      </c>
      <c r="FJ17" s="77">
        <v>38883</v>
      </c>
      <c r="FK17" s="77">
        <v>38893</v>
      </c>
    </row>
    <row r="18" spans="1:167" x14ac:dyDescent="0.25">
      <c r="A18" s="19">
        <v>8</v>
      </c>
      <c r="B18" s="19">
        <v>102518</v>
      </c>
      <c r="C18" s="19" t="s">
        <v>72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menjelaskan fungsi dan trigonometri namun perlu meningkatkan menganalisis  Identitas trigonometri dan grafik fungsi trigonometri</v>
      </c>
      <c r="K18" s="28">
        <f t="shared" si="5"/>
        <v>84.5</v>
      </c>
      <c r="L18" s="28" t="str">
        <f t="shared" si="6"/>
        <v>A</v>
      </c>
      <c r="M18" s="28">
        <f t="shared" si="7"/>
        <v>84.5</v>
      </c>
      <c r="N18" s="28" t="str">
        <f t="shared" si="8"/>
        <v>A</v>
      </c>
      <c r="O18" s="36">
        <v>1</v>
      </c>
      <c r="P18" s="28" t="str">
        <f t="shared" si="9"/>
        <v>Sangat terampil menyelesaikan operasi fungsi dan menggambar grafik fungsi trigonometri</v>
      </c>
      <c r="Q18" s="39"/>
      <c r="R18" s="39" t="s">
        <v>9</v>
      </c>
      <c r="S18" s="18"/>
      <c r="T18" s="1">
        <v>78.333333333333329</v>
      </c>
      <c r="U18" s="1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79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102533</v>
      </c>
      <c r="C19" s="19" t="s">
        <v>73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dalam menjelaskan fungsi dan trigonometri namun perlu meningkatkan menganalisis  Identitas trigonometri dan grafik fungsi trigonometri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Sangat terampil menyelesaikan tentang operasi invers suatu fungsi dan  trigonometri aturan sinus, cosinus pada segitiga</v>
      </c>
      <c r="Q19" s="39"/>
      <c r="R19" s="39" t="s">
        <v>9</v>
      </c>
      <c r="S19" s="18"/>
      <c r="T19" s="1">
        <v>77.666666666666671</v>
      </c>
      <c r="U19" s="1">
        <v>83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231</v>
      </c>
      <c r="FI19" s="76" t="s">
        <v>232</v>
      </c>
      <c r="FJ19" s="77">
        <v>38884</v>
      </c>
      <c r="FK19" s="77">
        <v>38894</v>
      </c>
    </row>
    <row r="20" spans="1:167" x14ac:dyDescent="0.25">
      <c r="A20" s="19">
        <v>10</v>
      </c>
      <c r="B20" s="19">
        <v>102548</v>
      </c>
      <c r="C20" s="19" t="s">
        <v>74</v>
      </c>
      <c r="D20" s="18"/>
      <c r="E20" s="28">
        <f t="shared" si="0"/>
        <v>75</v>
      </c>
      <c r="F20" s="28" t="str">
        <f t="shared" si="1"/>
        <v>C</v>
      </c>
      <c r="G20" s="28">
        <f t="shared" si="2"/>
        <v>75</v>
      </c>
      <c r="H20" s="28" t="str">
        <f t="shared" si="3"/>
        <v>C</v>
      </c>
      <c r="I20" s="36">
        <v>3</v>
      </c>
      <c r="J20" s="28" t="str">
        <f t="shared" si="4"/>
        <v>Memiliki kemampuan dalam menjelaskan fungsi dan trigonometri namun perlu meningkatkan pemahaman tentang Identitas trigonometri</v>
      </c>
      <c r="K20" s="28">
        <f t="shared" si="5"/>
        <v>77.5</v>
      </c>
      <c r="L20" s="28" t="str">
        <f t="shared" si="6"/>
        <v>B</v>
      </c>
      <c r="M20" s="28">
        <f t="shared" si="7"/>
        <v>77.5</v>
      </c>
      <c r="N20" s="28" t="str">
        <f t="shared" si="8"/>
        <v>B</v>
      </c>
      <c r="O20" s="36">
        <v>2</v>
      </c>
      <c r="P20" s="28" t="str">
        <f t="shared" si="9"/>
        <v>Sangat terampil menyelesaikan tentang operasi invers suatu fungsi dan  trigonometri aturan sinus, cosinus pada segitiga</v>
      </c>
      <c r="Q20" s="39"/>
      <c r="R20" s="39" t="s">
        <v>9</v>
      </c>
      <c r="S20" s="18"/>
      <c r="T20" s="1">
        <v>70</v>
      </c>
      <c r="U20" s="1">
        <v>80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70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102563</v>
      </c>
      <c r="C21" s="19" t="s">
        <v>75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menjelaskan fungsi dan trigonometri namun perlu meningkatkan pemahaman tentang Identitas trigonometri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menyelesaikan operasi fungsi dan menggambar grafik fungsi trigonometri</v>
      </c>
      <c r="Q21" s="39"/>
      <c r="R21" s="39" t="s">
        <v>8</v>
      </c>
      <c r="S21" s="18"/>
      <c r="T21" s="1">
        <v>90</v>
      </c>
      <c r="U21" s="1">
        <v>90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38885</v>
      </c>
      <c r="FK21" s="77">
        <v>38895</v>
      </c>
    </row>
    <row r="22" spans="1:167" x14ac:dyDescent="0.25">
      <c r="A22" s="19">
        <v>12</v>
      </c>
      <c r="B22" s="19">
        <v>102578</v>
      </c>
      <c r="C22" s="19" t="s">
        <v>76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dalam menjelaskan fungsi dan trigonometri namun perlu meningkatkan menganalisis  Identitas trigonometri dan grafik fungsi trigonometri</v>
      </c>
      <c r="K22" s="28">
        <f t="shared" si="5"/>
        <v>84.5</v>
      </c>
      <c r="L22" s="28" t="str">
        <f t="shared" si="6"/>
        <v>A</v>
      </c>
      <c r="M22" s="28">
        <f t="shared" si="7"/>
        <v>84.5</v>
      </c>
      <c r="N22" s="28" t="str">
        <f t="shared" si="8"/>
        <v>A</v>
      </c>
      <c r="O22" s="36">
        <v>1</v>
      </c>
      <c r="P22" s="28" t="str">
        <f t="shared" si="9"/>
        <v>Sangat terampil menyelesaikan operasi fungsi dan menggambar grafik fungsi trigonometri</v>
      </c>
      <c r="Q22" s="39"/>
      <c r="R22" s="39" t="s">
        <v>9</v>
      </c>
      <c r="S22" s="18"/>
      <c r="T22" s="1">
        <v>77.666666666666671</v>
      </c>
      <c r="U22" s="1">
        <v>78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79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102593</v>
      </c>
      <c r="C23" s="19" t="s">
        <v>77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dalam menjelaskan fungsi dan trigonometri namun perlu meningkatkan pemahaman tentang Identitas trigonometri</v>
      </c>
      <c r="K23" s="28">
        <f t="shared" si="5"/>
        <v>90.5</v>
      </c>
      <c r="L23" s="28" t="str">
        <f t="shared" si="6"/>
        <v>A</v>
      </c>
      <c r="M23" s="28">
        <f t="shared" si="7"/>
        <v>90.5</v>
      </c>
      <c r="N23" s="28" t="str">
        <f t="shared" si="8"/>
        <v>A</v>
      </c>
      <c r="O23" s="36">
        <v>1</v>
      </c>
      <c r="P23" s="28" t="str">
        <f t="shared" si="9"/>
        <v>Sangat terampil menyelesaikan operasi fungsi dan menggambar grafik fungsi trigonometri</v>
      </c>
      <c r="Q23" s="39"/>
      <c r="R23" s="39" t="s">
        <v>8</v>
      </c>
      <c r="S23" s="18"/>
      <c r="T23" s="1">
        <v>90</v>
      </c>
      <c r="U23" s="1">
        <v>89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91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38886</v>
      </c>
      <c r="FK23" s="77">
        <v>38896</v>
      </c>
    </row>
    <row r="24" spans="1:167" x14ac:dyDescent="0.25">
      <c r="A24" s="19">
        <v>14</v>
      </c>
      <c r="B24" s="19">
        <v>102608</v>
      </c>
      <c r="C24" s="19" t="s">
        <v>78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dalam menjelaskan fungsi dan trigonometri namun perlu meningkatkan menganalisis  Identitas trigonometri dan grafik fungsi trigonometri</v>
      </c>
      <c r="K24" s="28">
        <f t="shared" si="5"/>
        <v>78</v>
      </c>
      <c r="L24" s="28" t="str">
        <f t="shared" si="6"/>
        <v>B</v>
      </c>
      <c r="M24" s="28">
        <f t="shared" si="7"/>
        <v>78</v>
      </c>
      <c r="N24" s="28" t="str">
        <f t="shared" si="8"/>
        <v>B</v>
      </c>
      <c r="O24" s="36">
        <v>2</v>
      </c>
      <c r="P24" s="28" t="str">
        <f t="shared" si="9"/>
        <v>Sangat terampil menyelesaikan tentang operasi invers suatu fungsi dan  trigonometri aturan sinus, cosinus pada segitiga</v>
      </c>
      <c r="Q24" s="39"/>
      <c r="R24" s="39" t="s">
        <v>9</v>
      </c>
      <c r="S24" s="18"/>
      <c r="T24" s="1">
        <v>75.333333333333329</v>
      </c>
      <c r="U24" s="1">
        <v>80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102623</v>
      </c>
      <c r="C25" s="19" t="s">
        <v>79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dalam menjelaskan fungsi dan trigonometri namun perlu meningkatkan menganalisis  Identitas trigonometri dan grafik fungsi trigonometri</v>
      </c>
      <c r="K25" s="28">
        <f t="shared" si="5"/>
        <v>79</v>
      </c>
      <c r="L25" s="28" t="str">
        <f t="shared" si="6"/>
        <v>B</v>
      </c>
      <c r="M25" s="28">
        <f t="shared" si="7"/>
        <v>79</v>
      </c>
      <c r="N25" s="28" t="str">
        <f t="shared" si="8"/>
        <v>B</v>
      </c>
      <c r="O25" s="36">
        <v>2</v>
      </c>
      <c r="P25" s="28" t="str">
        <f t="shared" si="9"/>
        <v>Sangat terampil menyelesaikan tentang operasi invers suatu fungsi dan  trigonometri aturan sinus, cosinus pada segitiga</v>
      </c>
      <c r="Q25" s="39"/>
      <c r="R25" s="39" t="s">
        <v>9</v>
      </c>
      <c r="S25" s="18"/>
      <c r="T25" s="1">
        <v>72</v>
      </c>
      <c r="U25" s="1">
        <v>79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73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38887</v>
      </c>
      <c r="FK25" s="77">
        <v>38897</v>
      </c>
    </row>
    <row r="26" spans="1:167" x14ac:dyDescent="0.25">
      <c r="A26" s="19">
        <v>16</v>
      </c>
      <c r="B26" s="19">
        <v>102638</v>
      </c>
      <c r="C26" s="19" t="s">
        <v>81</v>
      </c>
      <c r="D26" s="18"/>
      <c r="E26" s="28">
        <f t="shared" si="0"/>
        <v>73</v>
      </c>
      <c r="F26" s="28" t="str">
        <f t="shared" si="1"/>
        <v>C</v>
      </c>
      <c r="G26" s="28">
        <f t="shared" si="2"/>
        <v>73</v>
      </c>
      <c r="H26" s="28" t="str">
        <f t="shared" si="3"/>
        <v>C</v>
      </c>
      <c r="I26" s="36">
        <v>3</v>
      </c>
      <c r="J26" s="28" t="str">
        <f t="shared" si="4"/>
        <v>Memiliki kemampuan dalam menjelaskan fungsi dan trigonometri namun perlu meningkatkan pemahaman tentang Identitas trigonometri</v>
      </c>
      <c r="K26" s="28">
        <f t="shared" si="5"/>
        <v>78</v>
      </c>
      <c r="L26" s="28" t="str">
        <f t="shared" si="6"/>
        <v>B</v>
      </c>
      <c r="M26" s="28">
        <f t="shared" si="7"/>
        <v>78</v>
      </c>
      <c r="N26" s="28" t="str">
        <f t="shared" si="8"/>
        <v>B</v>
      </c>
      <c r="O26" s="36">
        <v>2</v>
      </c>
      <c r="P26" s="28" t="str">
        <f t="shared" si="9"/>
        <v>Sangat terampil menyelesaikan tentang operasi invers suatu fungsi dan  trigonometri aturan sinus, cosinus pada segitiga</v>
      </c>
      <c r="Q26" s="39"/>
      <c r="R26" s="39" t="s">
        <v>9</v>
      </c>
      <c r="S26" s="18"/>
      <c r="T26" s="1">
        <v>70.666666666666671</v>
      </c>
      <c r="U26" s="1">
        <v>76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71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102653</v>
      </c>
      <c r="C27" s="19" t="s">
        <v>82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dalam menjelaskan fungsi dan trigonometri namun perlu meningkatkan menganalisis  Identitas trigonometri dan grafik fungsi trigonometri</v>
      </c>
      <c r="K27" s="28">
        <f t="shared" si="5"/>
        <v>78</v>
      </c>
      <c r="L27" s="28" t="str">
        <f t="shared" si="6"/>
        <v>B</v>
      </c>
      <c r="M27" s="28">
        <f t="shared" si="7"/>
        <v>78</v>
      </c>
      <c r="N27" s="28" t="str">
        <f t="shared" si="8"/>
        <v>B</v>
      </c>
      <c r="O27" s="36">
        <v>2</v>
      </c>
      <c r="P27" s="28" t="str">
        <f t="shared" si="9"/>
        <v>Sangat terampil menyelesaikan tentang operasi invers suatu fungsi dan  trigonometri aturan sinus, cosinus pada segitiga</v>
      </c>
      <c r="Q27" s="39"/>
      <c r="R27" s="39" t="s">
        <v>9</v>
      </c>
      <c r="S27" s="18"/>
      <c r="T27" s="1">
        <v>70</v>
      </c>
      <c r="U27" s="1">
        <v>81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71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38888</v>
      </c>
      <c r="FK27" s="77">
        <v>38898</v>
      </c>
    </row>
    <row r="28" spans="1:167" x14ac:dyDescent="0.25">
      <c r="A28" s="19">
        <v>18</v>
      </c>
      <c r="B28" s="19">
        <v>102668</v>
      </c>
      <c r="C28" s="19" t="s">
        <v>83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dalam menjelaskan fungsi dan trigonometri namun perlu meningkatkan menganalisis  Identitas trigonometri dan grafik fungsi trigonometri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Sangat terampil menyelesaikan tentang operasi invers suatu fungsi dan  trigonometri aturan sinus, cosinus pada segitiga</v>
      </c>
      <c r="Q28" s="39"/>
      <c r="R28" s="39" t="s">
        <v>9</v>
      </c>
      <c r="S28" s="18"/>
      <c r="T28" s="1">
        <v>73.333333333333329</v>
      </c>
      <c r="U28" s="1">
        <v>80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74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102683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menjelaskan fungsi dan trigonometri namun perlu meningkatkan pemahaman tentang Identitas trigonometri</v>
      </c>
      <c r="K29" s="28">
        <f t="shared" si="5"/>
        <v>85.5</v>
      </c>
      <c r="L29" s="28" t="str">
        <f t="shared" si="6"/>
        <v>A</v>
      </c>
      <c r="M29" s="28">
        <f t="shared" si="7"/>
        <v>85.5</v>
      </c>
      <c r="N29" s="28" t="str">
        <f t="shared" si="8"/>
        <v>A</v>
      </c>
      <c r="O29" s="36">
        <v>1</v>
      </c>
      <c r="P29" s="28" t="str">
        <f t="shared" si="9"/>
        <v>Sangat terampil menyelesaikan operasi fungsi dan menggambar grafik fungsi trigonometri</v>
      </c>
      <c r="Q29" s="39"/>
      <c r="R29" s="39" t="s">
        <v>9</v>
      </c>
      <c r="S29" s="18"/>
      <c r="T29" s="1">
        <v>85.333333333333329</v>
      </c>
      <c r="U29" s="1">
        <v>87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38889</v>
      </c>
      <c r="FK29" s="77">
        <v>38899</v>
      </c>
    </row>
    <row r="30" spans="1:167" x14ac:dyDescent="0.25">
      <c r="A30" s="19">
        <v>20</v>
      </c>
      <c r="B30" s="19">
        <v>102698</v>
      </c>
      <c r="C30" s="19" t="s">
        <v>85</v>
      </c>
      <c r="D30" s="18"/>
      <c r="E30" s="28">
        <f t="shared" si="0"/>
        <v>74</v>
      </c>
      <c r="F30" s="28" t="str">
        <f t="shared" si="1"/>
        <v>C</v>
      </c>
      <c r="G30" s="28">
        <f t="shared" si="2"/>
        <v>74</v>
      </c>
      <c r="H30" s="28" t="str">
        <f t="shared" si="3"/>
        <v>C</v>
      </c>
      <c r="I30" s="36">
        <v>3</v>
      </c>
      <c r="J30" s="28" t="str">
        <f t="shared" si="4"/>
        <v>Memiliki kemampuan dalam menjelaskan fungsi dan trigonometri namun perlu meningkatkan pemahaman tentang Identitas trigonometri</v>
      </c>
      <c r="K30" s="28">
        <f t="shared" si="5"/>
        <v>78.5</v>
      </c>
      <c r="L30" s="28" t="str">
        <f t="shared" si="6"/>
        <v>B</v>
      </c>
      <c r="M30" s="28">
        <f t="shared" si="7"/>
        <v>78.5</v>
      </c>
      <c r="N30" s="28" t="str">
        <f t="shared" si="8"/>
        <v>B</v>
      </c>
      <c r="O30" s="36">
        <v>2</v>
      </c>
      <c r="P30" s="28" t="str">
        <f t="shared" si="9"/>
        <v>Sangat terampil menyelesaikan tentang operasi invers suatu fungsi dan  trigonometri aturan sinus, cosinus pada segitiga</v>
      </c>
      <c r="Q30" s="39"/>
      <c r="R30" s="39" t="s">
        <v>9</v>
      </c>
      <c r="S30" s="18"/>
      <c r="T30" s="1">
        <v>71.333333333333329</v>
      </c>
      <c r="U30" s="1">
        <v>77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72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102713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menjelaskan fungsi dan trigonometri namun perlu meningkatkan menganalisis  Identitas trigonometri dan grafik fungsi trigonometri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menyelesaikan operasi fungsi dan menggambar grafik fungsi trigonometri</v>
      </c>
      <c r="Q31" s="39"/>
      <c r="R31" s="39" t="s">
        <v>8</v>
      </c>
      <c r="S31" s="18"/>
      <c r="T31" s="1">
        <v>79</v>
      </c>
      <c r="U31" s="1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38890</v>
      </c>
      <c r="FK31" s="77">
        <v>38900</v>
      </c>
    </row>
    <row r="32" spans="1:167" x14ac:dyDescent="0.25">
      <c r="A32" s="19">
        <v>22</v>
      </c>
      <c r="B32" s="19">
        <v>102728</v>
      </c>
      <c r="C32" s="19" t="s">
        <v>87</v>
      </c>
      <c r="D32" s="18"/>
      <c r="E32" s="28">
        <f t="shared" si="0"/>
        <v>75</v>
      </c>
      <c r="F32" s="28" t="str">
        <f t="shared" si="1"/>
        <v>C</v>
      </c>
      <c r="G32" s="28">
        <f t="shared" si="2"/>
        <v>75</v>
      </c>
      <c r="H32" s="28" t="str">
        <f t="shared" si="3"/>
        <v>C</v>
      </c>
      <c r="I32" s="36">
        <v>3</v>
      </c>
      <c r="J32" s="28" t="str">
        <f t="shared" si="4"/>
        <v>Memiliki kemampuan dalam menjelaskan fungsi dan trigonometri namun perlu meningkatkan pemahaman tentang Identitas trigonometri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>Sangat terampil menyelesaikan tentang operasi invers suatu fungsi dan  trigonometri aturan sinus, cosinus pada segitiga</v>
      </c>
      <c r="Q32" s="39"/>
      <c r="R32" s="39" t="s">
        <v>9</v>
      </c>
      <c r="S32" s="18"/>
      <c r="T32" s="1">
        <v>71.333333333333329</v>
      </c>
      <c r="U32" s="1">
        <v>78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72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102743</v>
      </c>
      <c r="C33" s="19" t="s">
        <v>88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dalam menjelaskan fungsi dan trigonometri namun perlu meningkatkan menganalisis  Identitas trigonometri dan grafik fungsi trigonometri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Sangat terampil menyelesaikan tentang operasi invers suatu fungsi dan  trigonometri aturan sinus, cosinus pada segitiga</v>
      </c>
      <c r="Q33" s="39"/>
      <c r="R33" s="39" t="s">
        <v>9</v>
      </c>
      <c r="S33" s="18"/>
      <c r="T33" s="1">
        <v>73.333333333333329</v>
      </c>
      <c r="U33" s="1">
        <v>79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74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102758</v>
      </c>
      <c r="C34" s="19" t="s">
        <v>89</v>
      </c>
      <c r="D34" s="18"/>
      <c r="E34" s="28">
        <f t="shared" si="0"/>
        <v>70</v>
      </c>
      <c r="F34" s="28" t="str">
        <f t="shared" si="1"/>
        <v>C</v>
      </c>
      <c r="G34" s="28">
        <f t="shared" si="2"/>
        <v>70</v>
      </c>
      <c r="H34" s="28" t="str">
        <f t="shared" si="3"/>
        <v>C</v>
      </c>
      <c r="I34" s="36">
        <v>3</v>
      </c>
      <c r="J34" s="28" t="str">
        <f t="shared" si="4"/>
        <v>Memiliki kemampuan dalam menjelaskan fungsi dan trigonometri namun perlu meningkatkan pemahaman tentang Identitas trigonometri</v>
      </c>
      <c r="K34" s="28">
        <f t="shared" si="5"/>
        <v>70</v>
      </c>
      <c r="L34" s="28" t="str">
        <f t="shared" si="6"/>
        <v>C</v>
      </c>
      <c r="M34" s="28">
        <f t="shared" si="7"/>
        <v>70</v>
      </c>
      <c r="N34" s="28" t="str">
        <f t="shared" si="8"/>
        <v>C</v>
      </c>
      <c r="O34" s="36">
        <v>3</v>
      </c>
      <c r="P34" s="28" t="str">
        <f t="shared" si="9"/>
        <v xml:space="preserve">Sangat terampil menyelesaikan tentang sudut dari pengukuran </v>
      </c>
      <c r="Q34" s="39"/>
      <c r="R34" s="39" t="s">
        <v>9</v>
      </c>
      <c r="S34" s="18"/>
      <c r="T34" s="1">
        <v>65</v>
      </c>
      <c r="U34" s="1">
        <v>75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60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102773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menjelaskan fungsi dan trigonometri namun perlu meningkatkan menganalisis  Identitas trigonometri dan grafik fungsi trigonometri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menyelesaikan tentang operasi invers suatu fungsi dan  trigonometri aturan sinus, cosinus pada segitiga</v>
      </c>
      <c r="Q35" s="39"/>
      <c r="R35" s="39" t="s">
        <v>9</v>
      </c>
      <c r="S35" s="18"/>
      <c r="T35" s="1">
        <v>77.333333333333329</v>
      </c>
      <c r="U35" s="1">
        <v>84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102788</v>
      </c>
      <c r="C36" s="19" t="s">
        <v>91</v>
      </c>
      <c r="D36" s="18"/>
      <c r="E36" s="28">
        <f t="shared" si="0"/>
        <v>75</v>
      </c>
      <c r="F36" s="28" t="str">
        <f t="shared" si="1"/>
        <v>C</v>
      </c>
      <c r="G36" s="28">
        <f t="shared" si="2"/>
        <v>75</v>
      </c>
      <c r="H36" s="28" t="str">
        <f t="shared" si="3"/>
        <v>C</v>
      </c>
      <c r="I36" s="36">
        <v>3</v>
      </c>
      <c r="J36" s="28" t="str">
        <f t="shared" si="4"/>
        <v>Memiliki kemampuan dalam menjelaskan fungsi dan trigonometri namun perlu meningkatkan pemahaman tentang Identitas trigonometri</v>
      </c>
      <c r="K36" s="28">
        <f t="shared" si="5"/>
        <v>71.5</v>
      </c>
      <c r="L36" s="28" t="str">
        <f t="shared" si="6"/>
        <v>C</v>
      </c>
      <c r="M36" s="28">
        <f t="shared" si="7"/>
        <v>71.5</v>
      </c>
      <c r="N36" s="28" t="str">
        <f t="shared" si="8"/>
        <v>C</v>
      </c>
      <c r="O36" s="36">
        <v>3</v>
      </c>
      <c r="P36" s="28" t="str">
        <f t="shared" si="9"/>
        <v xml:space="preserve">Sangat terampil menyelesaikan tentang sudut dari pengukuran </v>
      </c>
      <c r="Q36" s="39"/>
      <c r="R36" s="39" t="s">
        <v>9</v>
      </c>
      <c r="S36" s="18"/>
      <c r="T36" s="1">
        <v>70</v>
      </c>
      <c r="U36" s="1">
        <v>80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68</v>
      </c>
      <c r="AG36" s="1">
        <v>75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102803</v>
      </c>
      <c r="C37" s="19" t="s">
        <v>92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Memiliki kemampuan dalam menjelaskan fungsi dan trigonometri namun perlu meningkatkan menganalisis  Identitas trigonometri dan grafik fungsi trigonometri</v>
      </c>
      <c r="K37" s="28">
        <f t="shared" si="5"/>
        <v>79</v>
      </c>
      <c r="L37" s="28" t="str">
        <f t="shared" si="6"/>
        <v>B</v>
      </c>
      <c r="M37" s="28">
        <f t="shared" si="7"/>
        <v>79</v>
      </c>
      <c r="N37" s="28" t="str">
        <f t="shared" si="8"/>
        <v>B</v>
      </c>
      <c r="O37" s="36">
        <v>2</v>
      </c>
      <c r="P37" s="28" t="str">
        <f t="shared" si="9"/>
        <v>Sangat terampil menyelesaikan tentang operasi invers suatu fungsi dan  trigonometri aturan sinus, cosinus pada segitiga</v>
      </c>
      <c r="Q37" s="39"/>
      <c r="R37" s="39" t="s">
        <v>9</v>
      </c>
      <c r="S37" s="18"/>
      <c r="T37" s="1">
        <v>72</v>
      </c>
      <c r="U37" s="1">
        <v>82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73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102818</v>
      </c>
      <c r="C38" s="19" t="s">
        <v>93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menjelaskan fungsi dan trigonometri namun perlu meningkatkan menganalisis  Identitas trigonometri dan grafik fungsi trigonometri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menyelesaikan operasi fungsi dan menggambar grafik fungsi trigonometri</v>
      </c>
      <c r="Q38" s="39"/>
      <c r="R38" s="39" t="s">
        <v>8</v>
      </c>
      <c r="S38" s="18"/>
      <c r="T38" s="1">
        <v>82.666666666666671</v>
      </c>
      <c r="U38" s="1">
        <v>83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102833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menjelaskan fungsi dan trigonometri namun perlu meningkatkan pemahaman tentang Identitas trigonometri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menyelesaikan operasi fungsi dan menggambar grafik fungsi trigonometri</v>
      </c>
      <c r="Q39" s="39"/>
      <c r="R39" s="39" t="s">
        <v>9</v>
      </c>
      <c r="S39" s="18"/>
      <c r="T39" s="1">
        <v>83.666666666666671</v>
      </c>
      <c r="U39" s="1">
        <v>86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102848</v>
      </c>
      <c r="C40" s="19" t="s">
        <v>95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dalam menjelaskan fungsi dan trigonometri namun perlu meningkatkan menganalisis  Identitas trigonometri dan grafik fungsi trigonometri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Sangat terampil menyelesaikan tentang operasi invers suatu fungsi dan  trigonometri aturan sinus, cosinus pada segitiga</v>
      </c>
      <c r="Q40" s="39"/>
      <c r="R40" s="39" t="s">
        <v>9</v>
      </c>
      <c r="S40" s="18"/>
      <c r="T40" s="1">
        <v>74</v>
      </c>
      <c r="U40" s="1">
        <v>84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75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102863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menjelaskan fungsi dan trigonometri namun perlu meningkatkan menganalisis  Identitas trigonometri dan grafik fungsi trigonometri</v>
      </c>
      <c r="K41" s="28">
        <f t="shared" si="5"/>
        <v>83.5</v>
      </c>
      <c r="L41" s="28" t="str">
        <f t="shared" si="6"/>
        <v>B</v>
      </c>
      <c r="M41" s="28">
        <f t="shared" si="7"/>
        <v>83.5</v>
      </c>
      <c r="N41" s="28" t="str">
        <f t="shared" si="8"/>
        <v>B</v>
      </c>
      <c r="O41" s="36">
        <v>2</v>
      </c>
      <c r="P41" s="28" t="str">
        <f t="shared" si="9"/>
        <v>Sangat terampil menyelesaikan tentang operasi invers suatu fungsi dan  trigonometri aturan sinus, cosinus pada segitiga</v>
      </c>
      <c r="Q41" s="39"/>
      <c r="R41" s="39" t="s">
        <v>8</v>
      </c>
      <c r="S41" s="18"/>
      <c r="T41" s="1">
        <v>76.666666666666671</v>
      </c>
      <c r="U41" s="1">
        <v>89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77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102878</v>
      </c>
      <c r="C42" s="19" t="s">
        <v>97</v>
      </c>
      <c r="D42" s="18"/>
      <c r="E42" s="28">
        <f t="shared" si="0"/>
        <v>73</v>
      </c>
      <c r="F42" s="28" t="str">
        <f t="shared" si="1"/>
        <v>C</v>
      </c>
      <c r="G42" s="28">
        <f t="shared" si="2"/>
        <v>73</v>
      </c>
      <c r="H42" s="28" t="str">
        <f t="shared" si="3"/>
        <v>C</v>
      </c>
      <c r="I42" s="36">
        <v>3</v>
      </c>
      <c r="J42" s="28" t="str">
        <f t="shared" si="4"/>
        <v>Memiliki kemampuan dalam menjelaskan fungsi dan trigonometri namun perlu meningkatkan pemahaman tentang Identitas trigonometri</v>
      </c>
      <c r="K42" s="28">
        <f t="shared" si="5"/>
        <v>79.5</v>
      </c>
      <c r="L42" s="28" t="str">
        <f t="shared" si="6"/>
        <v>B</v>
      </c>
      <c r="M42" s="28">
        <f t="shared" si="7"/>
        <v>79.5</v>
      </c>
      <c r="N42" s="28" t="str">
        <f t="shared" si="8"/>
        <v>B</v>
      </c>
      <c r="O42" s="36">
        <v>2</v>
      </c>
      <c r="P42" s="28" t="str">
        <f t="shared" si="9"/>
        <v>Sangat terampil menyelesaikan tentang operasi invers suatu fungsi dan  trigonometri aturan sinus, cosinus pada segitiga</v>
      </c>
      <c r="Q42" s="39"/>
      <c r="R42" s="39" t="s">
        <v>9</v>
      </c>
      <c r="S42" s="18"/>
      <c r="T42" s="1">
        <v>72.666666666666671</v>
      </c>
      <c r="U42" s="1">
        <v>74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74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102893</v>
      </c>
      <c r="C43" s="19" t="s">
        <v>98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dalam menjelaskan fungsi dan trigonometri namun perlu meningkatkan menganalisis  Identitas trigonometri dan grafik fungsi trigonometri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menyelesaikan operasi fungsi dan menggambar grafik fungsi trigonometri</v>
      </c>
      <c r="Q43" s="39"/>
      <c r="R43" s="39" t="s">
        <v>8</v>
      </c>
      <c r="S43" s="18"/>
      <c r="T43" s="1">
        <v>78.666666666666671</v>
      </c>
      <c r="U43" s="1">
        <v>83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102908</v>
      </c>
      <c r="C44" s="19" t="s">
        <v>99</v>
      </c>
      <c r="D44" s="18"/>
      <c r="E44" s="28">
        <f t="shared" si="0"/>
        <v>72</v>
      </c>
      <c r="F44" s="28" t="str">
        <f t="shared" si="1"/>
        <v>C</v>
      </c>
      <c r="G44" s="28">
        <f t="shared" si="2"/>
        <v>72</v>
      </c>
      <c r="H44" s="28" t="str">
        <f t="shared" si="3"/>
        <v>C</v>
      </c>
      <c r="I44" s="36">
        <v>3</v>
      </c>
      <c r="J44" s="28" t="str">
        <f t="shared" si="4"/>
        <v>Memiliki kemampuan dalam menjelaskan fungsi dan trigonometri namun perlu meningkatkan pemahaman tentang Identitas trigonometri</v>
      </c>
      <c r="K44" s="28">
        <f t="shared" si="5"/>
        <v>74</v>
      </c>
      <c r="L44" s="28" t="str">
        <f t="shared" si="6"/>
        <v>C</v>
      </c>
      <c r="M44" s="28">
        <f t="shared" si="7"/>
        <v>74</v>
      </c>
      <c r="N44" s="28" t="str">
        <f t="shared" si="8"/>
        <v>C</v>
      </c>
      <c r="O44" s="36">
        <v>3</v>
      </c>
      <c r="P44" s="28" t="str">
        <f t="shared" si="9"/>
        <v xml:space="preserve">Sangat terampil menyelesaikan tentang sudut dari pengukuran </v>
      </c>
      <c r="Q44" s="39"/>
      <c r="R44" s="39" t="s">
        <v>9</v>
      </c>
      <c r="S44" s="18"/>
      <c r="T44" s="1">
        <v>70</v>
      </c>
      <c r="U44" s="1">
        <v>74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63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102923</v>
      </c>
      <c r="C45" s="19" t="s">
        <v>100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dalam menjelaskan fungsi dan trigonometri namun perlu meningkatkan pemahaman tentang Identitas trigonometri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menyelesaikan operasi fungsi dan menggambar grafik fungsi trigonometri</v>
      </c>
      <c r="Q45" s="39"/>
      <c r="R45" s="39" t="s">
        <v>9</v>
      </c>
      <c r="S45" s="18"/>
      <c r="T45" s="1">
        <v>89.333333333333329</v>
      </c>
      <c r="U45" s="1">
        <v>86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102938</v>
      </c>
      <c r="C46" s="19" t="s">
        <v>101</v>
      </c>
      <c r="D46" s="18"/>
      <c r="E46" s="28">
        <f t="shared" si="0"/>
        <v>75</v>
      </c>
      <c r="F46" s="28" t="str">
        <f t="shared" si="1"/>
        <v>C</v>
      </c>
      <c r="G46" s="28">
        <f t="shared" si="2"/>
        <v>75</v>
      </c>
      <c r="H46" s="28" t="str">
        <f t="shared" si="3"/>
        <v>C</v>
      </c>
      <c r="I46" s="36">
        <v>3</v>
      </c>
      <c r="J46" s="28" t="str">
        <f t="shared" si="4"/>
        <v>Memiliki kemampuan dalam menjelaskan fungsi dan trigonometri namun perlu meningkatkan pemahaman tentang Identitas trigonometri</v>
      </c>
      <c r="K46" s="28">
        <f t="shared" si="5"/>
        <v>79</v>
      </c>
      <c r="L46" s="28" t="str">
        <f t="shared" si="6"/>
        <v>B</v>
      </c>
      <c r="M46" s="28">
        <f t="shared" si="7"/>
        <v>79</v>
      </c>
      <c r="N46" s="28" t="str">
        <f t="shared" si="8"/>
        <v>B</v>
      </c>
      <c r="O46" s="36">
        <v>2</v>
      </c>
      <c r="P46" s="28" t="str">
        <f t="shared" si="9"/>
        <v>Sangat terampil menyelesaikan tentang operasi invers suatu fungsi dan  trigonometri aturan sinus, cosinus pada segitiga</v>
      </c>
      <c r="Q46" s="39"/>
      <c r="R46" s="39" t="s">
        <v>9</v>
      </c>
      <c r="S46" s="18"/>
      <c r="T46" s="1">
        <v>72</v>
      </c>
      <c r="U46" s="1">
        <v>77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73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FH19" sqref="FH19:FI20"/>
    </sheetView>
  </sheetViews>
  <sheetFormatPr defaultRowHeight="15" x14ac:dyDescent="0.25"/>
  <cols>
    <col min="1" max="1" width="6.5703125" customWidth="1"/>
    <col min="2" max="2" width="9.140625" hidden="1" customWidth="1"/>
    <col min="3" max="3" width="28.85546875" customWidth="1"/>
    <col min="4" max="4" width="1.140625" customWidth="1"/>
    <col min="5" max="5" width="4.85546875" customWidth="1"/>
    <col min="6" max="6" width="4.7109375" customWidth="1"/>
    <col min="7" max="7" width="6.5703125" customWidth="1"/>
    <col min="8" max="8" width="5.28515625" customWidth="1"/>
    <col min="9" max="9" width="6.140625" customWidth="1"/>
    <col min="10" max="10" width="5" customWidth="1"/>
    <col min="11" max="11" width="4" customWidth="1"/>
    <col min="12" max="12" width="4.85546875" customWidth="1"/>
    <col min="13" max="13" width="4.5703125" customWidth="1"/>
    <col min="14" max="14" width="2.7109375" customWidth="1"/>
    <col min="15" max="15" width="4.5703125" customWidth="1"/>
    <col min="16" max="16" width="5.42578125" customWidth="1"/>
    <col min="17" max="17" width="7.7109375" hidden="1" customWidth="1"/>
    <col min="18" max="18" width="6.7109375" customWidth="1"/>
    <col min="19" max="19" width="2.42578125" customWidth="1"/>
    <col min="20" max="20" width="3" customWidth="1"/>
    <col min="21" max="21" width="4.5703125" customWidth="1"/>
    <col min="22" max="22" width="5.140625" customWidth="1"/>
    <col min="23" max="30" width="7.140625" hidden="1" customWidth="1"/>
    <col min="31" max="31" width="2.7109375" customWidth="1"/>
    <col min="32" max="32" width="6" customWidth="1"/>
    <col min="33" max="33" width="6.140625" customWidth="1"/>
    <col min="34" max="34" width="2.570312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102952</v>
      </c>
      <c r="C11" s="19" t="s">
        <v>116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fungsi dan trigonometri namun perlu meningkatkan menganalisis  Identitas trigonometri dan grafik fungsi trigonometri</v>
      </c>
      <c r="K11" s="28">
        <f t="shared" ref="K11:K50" si="5">IF((COUNTA(AF11:AO11)&gt;0),AVERAGE(AF11:AO11),"")</f>
        <v>86.5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operasi fungsi dan menggambar grafik fungsi trigonometri</v>
      </c>
      <c r="Q11" s="39"/>
      <c r="R11" s="39" t="s">
        <v>9</v>
      </c>
      <c r="S11" s="18"/>
      <c r="T11" s="1">
        <v>81.666666666666671</v>
      </c>
      <c r="U11" s="1">
        <v>82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102967</v>
      </c>
      <c r="C12" s="19" t="s">
        <v>117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menjelaskan fungsi dan trigonometri namun perlu meningkatkan pemahaman tentang Identitas trigonometri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Sangat terampil menyelesaikan operasi fungsi dan menggambar grafik fungsi trigonometri</v>
      </c>
      <c r="Q12" s="39"/>
      <c r="R12" s="39" t="s">
        <v>8</v>
      </c>
      <c r="S12" s="18"/>
      <c r="T12" s="1">
        <v>86.333333333333329</v>
      </c>
      <c r="U12" s="1">
        <v>87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102981</v>
      </c>
      <c r="C13" s="19" t="s">
        <v>118</v>
      </c>
      <c r="D13" s="18"/>
      <c r="E13" s="28">
        <f t="shared" si="0"/>
        <v>74</v>
      </c>
      <c r="F13" s="28" t="str">
        <f t="shared" si="1"/>
        <v>C</v>
      </c>
      <c r="G13" s="28">
        <f t="shared" si="2"/>
        <v>74</v>
      </c>
      <c r="H13" s="28" t="str">
        <f t="shared" si="3"/>
        <v>C</v>
      </c>
      <c r="I13" s="36">
        <v>3</v>
      </c>
      <c r="J13" s="28" t="str">
        <f t="shared" si="4"/>
        <v>Memiliki kemampuan dalam menjelaskan fungsi dan trigonometri namun perlu meningkatkan pemahaman tentang Identitas trigonometri</v>
      </c>
      <c r="K13" s="28">
        <f t="shared" si="5"/>
        <v>81.5</v>
      </c>
      <c r="L13" s="28" t="str">
        <f t="shared" si="6"/>
        <v>B</v>
      </c>
      <c r="M13" s="28">
        <f t="shared" si="7"/>
        <v>81.5</v>
      </c>
      <c r="N13" s="28" t="str">
        <f t="shared" si="8"/>
        <v>B</v>
      </c>
      <c r="O13" s="36">
        <v>2</v>
      </c>
      <c r="P13" s="28" t="str">
        <f t="shared" si="9"/>
        <v>Sangat terampil menyelesaikan tentang operasi invers suatu fungsi dan  trigonometri aturan sinus, cosinus pada segitiga</v>
      </c>
      <c r="Q13" s="39"/>
      <c r="R13" s="39" t="s">
        <v>9</v>
      </c>
      <c r="S13" s="18"/>
      <c r="T13" s="1">
        <v>72.333333333333329</v>
      </c>
      <c r="U13" s="1">
        <v>75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73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226</v>
      </c>
      <c r="FI13" s="78" t="s">
        <v>229</v>
      </c>
      <c r="FJ13" s="77">
        <v>38901</v>
      </c>
      <c r="FK13" s="77">
        <v>38911</v>
      </c>
    </row>
    <row r="14" spans="1:167" x14ac:dyDescent="0.25">
      <c r="A14" s="19">
        <v>4</v>
      </c>
      <c r="B14" s="19">
        <v>102996</v>
      </c>
      <c r="C14" s="19" t="s">
        <v>119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menjelaskan fungsi dan trigonometri namun perlu meningkatkan menganalisis  Identitas trigonometri dan grafik fungsi trigonometri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2</v>
      </c>
      <c r="P14" s="28" t="str">
        <f t="shared" si="9"/>
        <v>Sangat terampil menyelesaikan tentang operasi invers suatu fungsi dan  trigonometri aturan sinus, cosinus pada segitiga</v>
      </c>
      <c r="Q14" s="39"/>
      <c r="R14" s="39" t="s">
        <v>9</v>
      </c>
      <c r="S14" s="18"/>
      <c r="T14" s="1">
        <v>76.666666666666671</v>
      </c>
      <c r="U14" s="1">
        <v>83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77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103011</v>
      </c>
      <c r="C15" s="19" t="s">
        <v>120</v>
      </c>
      <c r="D15" s="18"/>
      <c r="E15" s="28">
        <f t="shared" si="0"/>
        <v>74</v>
      </c>
      <c r="F15" s="28" t="str">
        <f t="shared" si="1"/>
        <v>C</v>
      </c>
      <c r="G15" s="28">
        <f t="shared" si="2"/>
        <v>74</v>
      </c>
      <c r="H15" s="28" t="str">
        <f t="shared" si="3"/>
        <v>C</v>
      </c>
      <c r="I15" s="36">
        <v>3</v>
      </c>
      <c r="J15" s="28" t="str">
        <f t="shared" si="4"/>
        <v>Memiliki kemampuan dalam menjelaskan fungsi dan trigonometri namun perlu meningkatkan pemahaman tentang Identitas trigonometri</v>
      </c>
      <c r="K15" s="28">
        <f t="shared" si="5"/>
        <v>79.5</v>
      </c>
      <c r="L15" s="28" t="str">
        <f t="shared" si="6"/>
        <v>B</v>
      </c>
      <c r="M15" s="28">
        <f t="shared" si="7"/>
        <v>79.5</v>
      </c>
      <c r="N15" s="28" t="str">
        <f t="shared" si="8"/>
        <v>B</v>
      </c>
      <c r="O15" s="36">
        <v>2</v>
      </c>
      <c r="P15" s="28" t="str">
        <f t="shared" si="9"/>
        <v>Sangat terampil menyelesaikan tentang operasi invers suatu fungsi dan  trigonometri aturan sinus, cosinus pada segitiga</v>
      </c>
      <c r="Q15" s="39"/>
      <c r="R15" s="39" t="s">
        <v>9</v>
      </c>
      <c r="S15" s="18"/>
      <c r="T15" s="1">
        <v>70</v>
      </c>
      <c r="U15" s="1">
        <v>77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69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227</v>
      </c>
      <c r="FI15" s="78" t="s">
        <v>230</v>
      </c>
      <c r="FJ15" s="77">
        <v>38902</v>
      </c>
      <c r="FK15" s="77">
        <v>38912</v>
      </c>
    </row>
    <row r="16" spans="1:167" x14ac:dyDescent="0.25">
      <c r="A16" s="19">
        <v>6</v>
      </c>
      <c r="B16" s="19">
        <v>103025</v>
      </c>
      <c r="C16" s="19" t="s">
        <v>121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menjelaskan fungsi dan trigonometri namun perlu meningkatkan menganalisis  Identitas trigonometri dan grafik fungsi trigonometri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1</v>
      </c>
      <c r="P16" s="28" t="str">
        <f t="shared" si="9"/>
        <v>Sangat terampil menyelesaikan operasi fungsi dan menggambar grafik fungsi trigonometri</v>
      </c>
      <c r="Q16" s="39"/>
      <c r="R16" s="39" t="s">
        <v>9</v>
      </c>
      <c r="S16" s="18"/>
      <c r="T16" s="1">
        <v>78.333333333333329</v>
      </c>
      <c r="U16" s="1">
        <v>81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79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103039</v>
      </c>
      <c r="C17" s="19" t="s">
        <v>122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menjelaskan fungsi dan trigonometri namun perlu meningkatkan menganalisis  Identitas trigonometri dan grafik fungsi trigonometri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1</v>
      </c>
      <c r="P17" s="28" t="str">
        <f t="shared" si="9"/>
        <v>Sangat terampil menyelesaikan operasi fungsi dan menggambar grafik fungsi trigonometri</v>
      </c>
      <c r="Q17" s="39"/>
      <c r="R17" s="39" t="s">
        <v>9</v>
      </c>
      <c r="S17" s="18"/>
      <c r="T17" s="1">
        <v>84</v>
      </c>
      <c r="U17" s="1">
        <v>80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226</v>
      </c>
      <c r="FI17" s="78" t="s">
        <v>228</v>
      </c>
      <c r="FJ17" s="77">
        <v>38903</v>
      </c>
      <c r="FK17" s="77">
        <v>38913</v>
      </c>
    </row>
    <row r="18" spans="1:167" x14ac:dyDescent="0.25">
      <c r="A18" s="19">
        <v>8</v>
      </c>
      <c r="B18" s="19">
        <v>103053</v>
      </c>
      <c r="C18" s="19" t="s">
        <v>123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dalam menjelaskan fungsi dan trigonometri namun perlu meningkatkan menganalisis  Identitas trigonometri dan grafik fungsi trigonometri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2</v>
      </c>
      <c r="P18" s="28" t="str">
        <f t="shared" si="9"/>
        <v>Sangat terampil menyelesaikan tentang operasi invers suatu fungsi dan  trigonometri aturan sinus, cosinus pada segitiga</v>
      </c>
      <c r="Q18" s="39"/>
      <c r="R18" s="39" t="s">
        <v>9</v>
      </c>
      <c r="S18" s="18"/>
      <c r="T18" s="1">
        <v>74</v>
      </c>
      <c r="U18" s="1">
        <v>79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103067</v>
      </c>
      <c r="C19" s="19" t="s">
        <v>124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menjelaskan fungsi dan trigonometri namun perlu meningkatkan menganalisis  Identitas trigonometri dan grafik fungsi trigonometri</v>
      </c>
      <c r="K19" s="28">
        <f t="shared" si="5"/>
        <v>86.5</v>
      </c>
      <c r="L19" s="28" t="str">
        <f t="shared" si="6"/>
        <v>A</v>
      </c>
      <c r="M19" s="28">
        <f t="shared" si="7"/>
        <v>86.5</v>
      </c>
      <c r="N19" s="28" t="str">
        <f t="shared" si="8"/>
        <v>A</v>
      </c>
      <c r="O19" s="36">
        <v>1</v>
      </c>
      <c r="P19" s="28" t="str">
        <f t="shared" si="9"/>
        <v>Sangat terampil menyelesaikan operasi fungsi dan menggambar grafik fungsi trigonometri</v>
      </c>
      <c r="Q19" s="39"/>
      <c r="R19" s="39" t="s">
        <v>9</v>
      </c>
      <c r="S19" s="18"/>
      <c r="T19" s="1">
        <v>82.333333333333329</v>
      </c>
      <c r="U19" s="1">
        <v>82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231</v>
      </c>
      <c r="FI19" s="76" t="s">
        <v>232</v>
      </c>
      <c r="FJ19" s="77">
        <v>38904</v>
      </c>
      <c r="FK19" s="77">
        <v>38914</v>
      </c>
    </row>
    <row r="20" spans="1:167" x14ac:dyDescent="0.25">
      <c r="A20" s="19">
        <v>10</v>
      </c>
      <c r="B20" s="19">
        <v>103081</v>
      </c>
      <c r="C20" s="19" t="s">
        <v>125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dalam menjelaskan fungsi dan trigonometri namun perlu meningkatkan menganalisis  Identitas trigonometri dan grafik fungsi trigonometri</v>
      </c>
      <c r="K20" s="28">
        <f t="shared" si="5"/>
        <v>81.5</v>
      </c>
      <c r="L20" s="28" t="str">
        <f t="shared" si="6"/>
        <v>B</v>
      </c>
      <c r="M20" s="28">
        <f t="shared" si="7"/>
        <v>81.5</v>
      </c>
      <c r="N20" s="28" t="str">
        <f t="shared" si="8"/>
        <v>B</v>
      </c>
      <c r="O20" s="36">
        <v>2</v>
      </c>
      <c r="P20" s="28" t="str">
        <f t="shared" si="9"/>
        <v>Sangat terampil menyelesaikan tentang operasi invers suatu fungsi dan  trigonometri aturan sinus, cosinus pada segitiga</v>
      </c>
      <c r="Q20" s="39"/>
      <c r="R20" s="39" t="s">
        <v>9</v>
      </c>
      <c r="S20" s="18"/>
      <c r="T20" s="1">
        <v>77.333333333333329</v>
      </c>
      <c r="U20" s="1">
        <v>80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103096</v>
      </c>
      <c r="C21" s="19" t="s">
        <v>126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dalam menjelaskan fungsi dan trigonometri namun perlu meningkatkan menganalisis  Identitas trigonometri dan grafik fungsi trigonometri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Sangat terampil menyelesaikan tentang operasi invers suatu fungsi dan  trigonometri aturan sinus, cosinus pada segitiga</v>
      </c>
      <c r="Q21" s="39"/>
      <c r="R21" s="39" t="s">
        <v>9</v>
      </c>
      <c r="S21" s="18"/>
      <c r="T21" s="1">
        <v>74.666666666666671</v>
      </c>
      <c r="U21" s="1">
        <v>83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76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38905</v>
      </c>
      <c r="FK21" s="77">
        <v>38915</v>
      </c>
    </row>
    <row r="22" spans="1:167" x14ac:dyDescent="0.25">
      <c r="A22" s="19">
        <v>12</v>
      </c>
      <c r="B22" s="19">
        <v>103110</v>
      </c>
      <c r="C22" s="19" t="s">
        <v>127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dalam menjelaskan fungsi dan trigonometri namun perlu meningkatkan menganalisis  Identitas trigonometri dan grafik fungsi trigonometri</v>
      </c>
      <c r="K22" s="28">
        <f t="shared" si="5"/>
        <v>80.5</v>
      </c>
      <c r="L22" s="28" t="str">
        <f t="shared" si="6"/>
        <v>B</v>
      </c>
      <c r="M22" s="28">
        <f t="shared" si="7"/>
        <v>80.5</v>
      </c>
      <c r="N22" s="28" t="str">
        <f t="shared" si="8"/>
        <v>B</v>
      </c>
      <c r="O22" s="36">
        <v>2</v>
      </c>
      <c r="P22" s="28" t="str">
        <f t="shared" si="9"/>
        <v>Sangat terampil menyelesaikan tentang operasi invers suatu fungsi dan  trigonometri aturan sinus, cosinus pada segitiga</v>
      </c>
      <c r="Q22" s="39"/>
      <c r="R22" s="39" t="s">
        <v>9</v>
      </c>
      <c r="S22" s="18"/>
      <c r="T22" s="1">
        <v>70</v>
      </c>
      <c r="U22" s="1">
        <v>82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71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103125</v>
      </c>
      <c r="C23" s="19" t="s">
        <v>128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menjelaskan fungsi dan trigonometri namun perlu meningkatkan menganalisis  Identitas trigonometri dan grafik fungsi trigonometri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menyelesaikan operasi fungsi dan menggambar grafik fungsi trigonometri</v>
      </c>
      <c r="Q23" s="39"/>
      <c r="R23" s="39" t="s">
        <v>8</v>
      </c>
      <c r="S23" s="18"/>
      <c r="T23" s="1">
        <v>81.333333333333329</v>
      </c>
      <c r="U23" s="1">
        <v>87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38906</v>
      </c>
      <c r="FK23" s="77">
        <v>38916</v>
      </c>
    </row>
    <row r="24" spans="1:167" x14ac:dyDescent="0.25">
      <c r="A24" s="19">
        <v>14</v>
      </c>
      <c r="B24" s="19">
        <v>103139</v>
      </c>
      <c r="C24" s="19" t="s">
        <v>129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dalam menjelaskan fungsi dan trigonometri namun perlu meningkatkan menganalisis  Identitas trigonometri dan grafik fungsi trigonometri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2</v>
      </c>
      <c r="P24" s="28" t="str">
        <f t="shared" si="9"/>
        <v>Sangat terampil menyelesaikan tentang operasi invers suatu fungsi dan  trigonometri aturan sinus, cosinus pada segitiga</v>
      </c>
      <c r="Q24" s="39"/>
      <c r="R24" s="39" t="s">
        <v>9</v>
      </c>
      <c r="S24" s="18"/>
      <c r="T24" s="1">
        <v>74</v>
      </c>
      <c r="U24" s="1">
        <v>80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103154</v>
      </c>
      <c r="C25" s="19" t="s">
        <v>130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menjelaskan fungsi dan trigonometri namun perlu meningkatkan menganalisis  Identitas trigonometri dan grafik fungsi trigonometri</v>
      </c>
      <c r="K25" s="28">
        <f t="shared" si="5"/>
        <v>83.5</v>
      </c>
      <c r="L25" s="28" t="str">
        <f t="shared" si="6"/>
        <v>B</v>
      </c>
      <c r="M25" s="28">
        <f t="shared" si="7"/>
        <v>83.5</v>
      </c>
      <c r="N25" s="28" t="str">
        <f t="shared" si="8"/>
        <v>B</v>
      </c>
      <c r="O25" s="36">
        <v>2</v>
      </c>
      <c r="P25" s="28" t="str">
        <f t="shared" si="9"/>
        <v>Sangat terampil menyelesaikan tentang operasi invers suatu fungsi dan  trigonometri aturan sinus, cosinus pada segitiga</v>
      </c>
      <c r="Q25" s="39"/>
      <c r="R25" s="39" t="s">
        <v>9</v>
      </c>
      <c r="S25" s="18"/>
      <c r="T25" s="1">
        <v>76</v>
      </c>
      <c r="U25" s="1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77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38907</v>
      </c>
      <c r="FK25" s="77">
        <v>38917</v>
      </c>
    </row>
    <row r="26" spans="1:167" x14ac:dyDescent="0.25">
      <c r="A26" s="19">
        <v>16</v>
      </c>
      <c r="B26" s="19">
        <v>103168</v>
      </c>
      <c r="C26" s="19" t="s">
        <v>131</v>
      </c>
      <c r="D26" s="18"/>
      <c r="E26" s="28">
        <f t="shared" si="0"/>
        <v>74</v>
      </c>
      <c r="F26" s="28" t="str">
        <f t="shared" si="1"/>
        <v>C</v>
      </c>
      <c r="G26" s="28">
        <f t="shared" si="2"/>
        <v>74</v>
      </c>
      <c r="H26" s="28" t="str">
        <f t="shared" si="3"/>
        <v>C</v>
      </c>
      <c r="I26" s="36">
        <v>3</v>
      </c>
      <c r="J26" s="28" t="str">
        <f t="shared" si="4"/>
        <v>Memiliki kemampuan dalam menjelaskan fungsi dan trigonometri namun perlu meningkatkan pemahaman tentang Identitas trigonometri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2</v>
      </c>
      <c r="P26" s="28" t="str">
        <f t="shared" si="9"/>
        <v>Sangat terampil menyelesaikan tentang operasi invers suatu fungsi dan  trigonometri aturan sinus, cosinus pada segitiga</v>
      </c>
      <c r="Q26" s="39"/>
      <c r="R26" s="39" t="s">
        <v>9</v>
      </c>
      <c r="S26" s="18"/>
      <c r="T26" s="1">
        <v>71.333333333333329</v>
      </c>
      <c r="U26" s="1">
        <v>77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72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103183</v>
      </c>
      <c r="C27" s="19" t="s">
        <v>132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menjelaskan fungsi dan trigonometri namun perlu meningkatkan menganalisis  Identitas trigonometri dan grafik fungsi trigonometri</v>
      </c>
      <c r="K27" s="28">
        <f t="shared" si="5"/>
        <v>84.5</v>
      </c>
      <c r="L27" s="28" t="str">
        <f t="shared" si="6"/>
        <v>A</v>
      </c>
      <c r="M27" s="28">
        <f t="shared" si="7"/>
        <v>84.5</v>
      </c>
      <c r="N27" s="28" t="str">
        <f t="shared" si="8"/>
        <v>A</v>
      </c>
      <c r="O27" s="36">
        <v>1</v>
      </c>
      <c r="P27" s="28" t="str">
        <f t="shared" si="9"/>
        <v>Sangat terampil menyelesaikan operasi fungsi dan menggambar grafik fungsi trigonometri</v>
      </c>
      <c r="Q27" s="39"/>
      <c r="R27" s="39" t="s">
        <v>8</v>
      </c>
      <c r="S27" s="18"/>
      <c r="T27" s="1">
        <v>78.666666666666671</v>
      </c>
      <c r="U27" s="1">
        <v>89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38908</v>
      </c>
      <c r="FK27" s="77">
        <v>38918</v>
      </c>
    </row>
    <row r="28" spans="1:167" x14ac:dyDescent="0.25">
      <c r="A28" s="19">
        <v>18</v>
      </c>
      <c r="B28" s="19">
        <v>103198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menjelaskan fungsi dan trigonometri namun perlu meningkatkan menganalisis  Identitas trigonometri dan grafik fungsi trigonometri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Sangat terampil menyelesaikan tentang operasi invers suatu fungsi dan  trigonometri aturan sinus, cosinus pada segitiga</v>
      </c>
      <c r="Q28" s="39"/>
      <c r="R28" s="39" t="s">
        <v>9</v>
      </c>
      <c r="S28" s="18"/>
      <c r="T28" s="1">
        <v>77.333333333333329</v>
      </c>
      <c r="U28" s="1">
        <v>82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103213</v>
      </c>
      <c r="C29" s="19" t="s">
        <v>134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dalam menjelaskan fungsi dan trigonometri namun perlu meningkatkan menganalisis  Identitas trigonometri dan grafik fungsi trigonometri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Sangat terampil menyelesaikan tentang operasi invers suatu fungsi dan  trigonometri aturan sinus, cosinus pada segitiga</v>
      </c>
      <c r="Q29" s="39"/>
      <c r="R29" s="39" t="s">
        <v>9</v>
      </c>
      <c r="S29" s="18"/>
      <c r="T29" s="1">
        <v>74</v>
      </c>
      <c r="U29" s="1">
        <v>84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38909</v>
      </c>
      <c r="FK29" s="77">
        <v>38919</v>
      </c>
    </row>
    <row r="30" spans="1:167" x14ac:dyDescent="0.25">
      <c r="A30" s="19">
        <v>20</v>
      </c>
      <c r="B30" s="19">
        <v>103228</v>
      </c>
      <c r="C30" s="19" t="s">
        <v>135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dalam menjelaskan fungsi dan trigonometri namun perlu meningkatkan menganalisis  Identitas trigonometri dan grafik fungsi trigonometri</v>
      </c>
      <c r="K30" s="28">
        <f t="shared" si="5"/>
        <v>78.5</v>
      </c>
      <c r="L30" s="28" t="str">
        <f t="shared" si="6"/>
        <v>B</v>
      </c>
      <c r="M30" s="28">
        <f t="shared" si="7"/>
        <v>78.5</v>
      </c>
      <c r="N30" s="28" t="str">
        <f t="shared" si="8"/>
        <v>B</v>
      </c>
      <c r="O30" s="36">
        <v>2</v>
      </c>
      <c r="P30" s="28" t="str">
        <f t="shared" si="9"/>
        <v>Sangat terampil menyelesaikan tentang operasi invers suatu fungsi dan  trigonometri aturan sinus, cosinus pada segitiga</v>
      </c>
      <c r="Q30" s="39"/>
      <c r="R30" s="39" t="s">
        <v>9</v>
      </c>
      <c r="S30" s="18"/>
      <c r="T30" s="1">
        <v>71</v>
      </c>
      <c r="U30" s="1">
        <v>80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72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103243</v>
      </c>
      <c r="C31" s="19" t="s">
        <v>136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menjelaskan fungsi dan trigonometri namun perlu meningkatkan menganalisis  Identitas trigonometri dan grafik fungsi trigonometri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2</v>
      </c>
      <c r="P31" s="28" t="str">
        <f t="shared" si="9"/>
        <v>Sangat terampil menyelesaikan tentang operasi invers suatu fungsi dan  trigonometri aturan sinus, cosinus pada segitiga</v>
      </c>
      <c r="Q31" s="39"/>
      <c r="R31" s="39" t="s">
        <v>9</v>
      </c>
      <c r="S31" s="18"/>
      <c r="T31" s="1">
        <v>76</v>
      </c>
      <c r="U31" s="1">
        <v>85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77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38910</v>
      </c>
      <c r="FK31" s="77">
        <v>38920</v>
      </c>
    </row>
    <row r="32" spans="1:167" x14ac:dyDescent="0.25">
      <c r="A32" s="19">
        <v>22</v>
      </c>
      <c r="B32" s="19">
        <v>103258</v>
      </c>
      <c r="C32" s="19" t="s">
        <v>137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menjelaskan fungsi dan trigonometri namun perlu meningkatkan menganalisis  Identitas trigonometri dan grafik fungsi trigonometri</v>
      </c>
      <c r="K32" s="28">
        <f t="shared" si="5"/>
        <v>84.5</v>
      </c>
      <c r="L32" s="28" t="str">
        <f t="shared" si="6"/>
        <v>A</v>
      </c>
      <c r="M32" s="28">
        <f t="shared" si="7"/>
        <v>84.5</v>
      </c>
      <c r="N32" s="28" t="str">
        <f t="shared" si="8"/>
        <v>A</v>
      </c>
      <c r="O32" s="36">
        <v>1</v>
      </c>
      <c r="P32" s="28" t="str">
        <f t="shared" si="9"/>
        <v>Sangat terampil menyelesaikan operasi fungsi dan menggambar grafik fungsi trigonometri</v>
      </c>
      <c r="Q32" s="39"/>
      <c r="R32" s="39" t="s">
        <v>9</v>
      </c>
      <c r="S32" s="18"/>
      <c r="T32" s="1">
        <v>78</v>
      </c>
      <c r="U32" s="1">
        <v>82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79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103273</v>
      </c>
      <c r="C33" s="19" t="s">
        <v>138</v>
      </c>
      <c r="D33" s="18"/>
      <c r="E33" s="28">
        <f t="shared" si="0"/>
        <v>74</v>
      </c>
      <c r="F33" s="28" t="str">
        <f t="shared" si="1"/>
        <v>C</v>
      </c>
      <c r="G33" s="28">
        <f t="shared" si="2"/>
        <v>74</v>
      </c>
      <c r="H33" s="28" t="str">
        <f t="shared" si="3"/>
        <v>C</v>
      </c>
      <c r="I33" s="36">
        <v>3</v>
      </c>
      <c r="J33" s="28" t="str">
        <f t="shared" si="4"/>
        <v>Memiliki kemampuan dalam menjelaskan fungsi dan trigonometri namun perlu meningkatkan pemahaman tentang Identitas trigonometri</v>
      </c>
      <c r="K33" s="28">
        <f t="shared" si="5"/>
        <v>74</v>
      </c>
      <c r="L33" s="28" t="str">
        <f t="shared" si="6"/>
        <v>C</v>
      </c>
      <c r="M33" s="28">
        <f t="shared" si="7"/>
        <v>74</v>
      </c>
      <c r="N33" s="28" t="str">
        <f t="shared" si="8"/>
        <v>C</v>
      </c>
      <c r="O33" s="36">
        <v>3</v>
      </c>
      <c r="P33" s="28" t="str">
        <f t="shared" si="9"/>
        <v xml:space="preserve">Sangat terampil menyelesaikan tentang sudut dari pengukuran </v>
      </c>
      <c r="Q33" s="39"/>
      <c r="R33" s="39" t="s">
        <v>9</v>
      </c>
      <c r="S33" s="18"/>
      <c r="T33" s="1">
        <v>70</v>
      </c>
      <c r="U33" s="1">
        <v>77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63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103288</v>
      </c>
      <c r="C34" s="19" t="s">
        <v>139</v>
      </c>
      <c r="D34" s="18"/>
      <c r="E34" s="28">
        <f t="shared" si="0"/>
        <v>73</v>
      </c>
      <c r="F34" s="28" t="str">
        <f t="shared" si="1"/>
        <v>C</v>
      </c>
      <c r="G34" s="28">
        <f t="shared" si="2"/>
        <v>73</v>
      </c>
      <c r="H34" s="28" t="str">
        <f t="shared" si="3"/>
        <v>C</v>
      </c>
      <c r="I34" s="36">
        <v>3</v>
      </c>
      <c r="J34" s="28" t="str">
        <f t="shared" si="4"/>
        <v>Memiliki kemampuan dalam menjelaskan fungsi dan trigonometri namun perlu meningkatkan pemahaman tentang Identitas trigonometri</v>
      </c>
      <c r="K34" s="28">
        <f t="shared" si="5"/>
        <v>77.5</v>
      </c>
      <c r="L34" s="28" t="str">
        <f t="shared" si="6"/>
        <v>B</v>
      </c>
      <c r="M34" s="28">
        <f t="shared" si="7"/>
        <v>77.5</v>
      </c>
      <c r="N34" s="28" t="str">
        <f t="shared" si="8"/>
        <v>B</v>
      </c>
      <c r="O34" s="36">
        <v>2</v>
      </c>
      <c r="P34" s="28" t="str">
        <f t="shared" si="9"/>
        <v>Sangat terampil menyelesaikan tentang operasi invers suatu fungsi dan  trigonometri aturan sinus, cosinus pada segitiga</v>
      </c>
      <c r="Q34" s="39"/>
      <c r="R34" s="39" t="s">
        <v>9</v>
      </c>
      <c r="S34" s="18"/>
      <c r="T34" s="1">
        <v>70</v>
      </c>
      <c r="U34" s="1">
        <v>75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65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103303</v>
      </c>
      <c r="C35" s="19" t="s">
        <v>140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dalam menjelaskan fungsi dan trigonometri namun perlu meningkatkan menganalisis  Identitas trigonometri dan grafik fungsi trigonometri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Sangat terampil menyelesaikan tentang operasi invers suatu fungsi dan  trigonometri aturan sinus, cosinus pada segitiga</v>
      </c>
      <c r="Q35" s="39"/>
      <c r="R35" s="39" t="s">
        <v>9</v>
      </c>
      <c r="S35" s="18"/>
      <c r="T35" s="1">
        <v>75.333333333333329</v>
      </c>
      <c r="U35" s="1">
        <v>78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103318</v>
      </c>
      <c r="C36" s="19" t="s">
        <v>141</v>
      </c>
      <c r="D36" s="18"/>
      <c r="E36" s="28">
        <f t="shared" si="0"/>
        <v>75</v>
      </c>
      <c r="F36" s="28" t="str">
        <f t="shared" si="1"/>
        <v>C</v>
      </c>
      <c r="G36" s="28">
        <f t="shared" si="2"/>
        <v>75</v>
      </c>
      <c r="H36" s="28" t="str">
        <f t="shared" si="3"/>
        <v>C</v>
      </c>
      <c r="I36" s="36">
        <v>3</v>
      </c>
      <c r="J36" s="28" t="str">
        <f t="shared" si="4"/>
        <v>Memiliki kemampuan dalam menjelaskan fungsi dan trigonometri namun perlu meningkatkan pemahaman tentang Identitas trigonometri</v>
      </c>
      <c r="K36" s="28">
        <f t="shared" si="5"/>
        <v>75.5</v>
      </c>
      <c r="L36" s="28" t="str">
        <f t="shared" si="6"/>
        <v>B</v>
      </c>
      <c r="M36" s="28">
        <f t="shared" si="7"/>
        <v>75.5</v>
      </c>
      <c r="N36" s="28" t="str">
        <f t="shared" si="8"/>
        <v>B</v>
      </c>
      <c r="O36" s="36">
        <v>2</v>
      </c>
      <c r="P36" s="28" t="str">
        <f t="shared" si="9"/>
        <v>Sangat terampil menyelesaikan tentang operasi invers suatu fungsi dan  trigonometri aturan sinus, cosinus pada segitiga</v>
      </c>
      <c r="Q36" s="39"/>
      <c r="R36" s="39" t="s">
        <v>9</v>
      </c>
      <c r="S36" s="18"/>
      <c r="T36" s="1">
        <v>70</v>
      </c>
      <c r="U36" s="1">
        <v>79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66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103333</v>
      </c>
      <c r="C37" s="19" t="s">
        <v>142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menjelaskan fungsi dan trigonometri namun perlu meningkatkan pemahaman tentang Identitas trigonometri</v>
      </c>
      <c r="K37" s="28">
        <f t="shared" si="5"/>
        <v>87.5</v>
      </c>
      <c r="L37" s="28" t="str">
        <f t="shared" si="6"/>
        <v>A</v>
      </c>
      <c r="M37" s="28">
        <f t="shared" si="7"/>
        <v>87.5</v>
      </c>
      <c r="N37" s="28" t="str">
        <f t="shared" si="8"/>
        <v>A</v>
      </c>
      <c r="O37" s="36">
        <v>1</v>
      </c>
      <c r="P37" s="28" t="str">
        <f t="shared" si="9"/>
        <v>Sangat terampil menyelesaikan operasi fungsi dan menggambar grafik fungsi trigonometri</v>
      </c>
      <c r="Q37" s="39"/>
      <c r="R37" s="39" t="s">
        <v>9</v>
      </c>
      <c r="S37" s="18"/>
      <c r="T37" s="1">
        <v>85.333333333333329</v>
      </c>
      <c r="U37" s="1">
        <v>86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103348</v>
      </c>
      <c r="C38" s="19" t="s">
        <v>143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dalam menjelaskan fungsi dan trigonometri namun perlu meningkatkan menganalisis  Identitas trigonometri dan grafik fungsi trigonometri</v>
      </c>
      <c r="K38" s="28">
        <f t="shared" si="5"/>
        <v>81</v>
      </c>
      <c r="L38" s="28" t="str">
        <f t="shared" si="6"/>
        <v>B</v>
      </c>
      <c r="M38" s="28">
        <f t="shared" si="7"/>
        <v>81</v>
      </c>
      <c r="N38" s="28" t="str">
        <f t="shared" si="8"/>
        <v>B</v>
      </c>
      <c r="O38" s="36">
        <v>2</v>
      </c>
      <c r="P38" s="28" t="str">
        <f t="shared" si="9"/>
        <v>Sangat terampil menyelesaikan tentang operasi invers suatu fungsi dan  trigonometri aturan sinus, cosinus pada segitiga</v>
      </c>
      <c r="Q38" s="39"/>
      <c r="R38" s="39" t="s">
        <v>9</v>
      </c>
      <c r="S38" s="18"/>
      <c r="T38" s="1">
        <v>76</v>
      </c>
      <c r="U38" s="1">
        <v>77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77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103363</v>
      </c>
      <c r="C39" s="19" t="s">
        <v>144</v>
      </c>
      <c r="D39" s="18"/>
      <c r="E39" s="28">
        <f t="shared" si="0"/>
        <v>63</v>
      </c>
      <c r="F39" s="28" t="str">
        <f t="shared" si="1"/>
        <v>D</v>
      </c>
      <c r="G39" s="28">
        <f t="shared" si="2"/>
        <v>63</v>
      </c>
      <c r="H39" s="28" t="str">
        <f t="shared" si="3"/>
        <v>D</v>
      </c>
      <c r="I39" s="36">
        <v>4</v>
      </c>
      <c r="J39" s="28" t="str">
        <f t="shared" si="4"/>
        <v>Kurang memiliki kemampuan dalam menjelaskan operasi komposisi fungsi dan perlu meningkatkan pemahaman tentang identitas trigonometri, aturan sinus dan cosinus serta grafik fungsi trigonometri</v>
      </c>
      <c r="K39" s="28">
        <f t="shared" si="5"/>
        <v>69.5</v>
      </c>
      <c r="L39" s="28" t="str">
        <f t="shared" si="6"/>
        <v>C</v>
      </c>
      <c r="M39" s="28">
        <f t="shared" si="7"/>
        <v>69.5</v>
      </c>
      <c r="N39" s="28" t="str">
        <f t="shared" si="8"/>
        <v>C</v>
      </c>
      <c r="O39" s="36">
        <v>3</v>
      </c>
      <c r="P39" s="28" t="str">
        <f t="shared" si="9"/>
        <v xml:space="preserve">Sangat terampil menyelesaikan tentang sudut dari pengukuran </v>
      </c>
      <c r="Q39" s="39"/>
      <c r="R39" s="39" t="s">
        <v>9</v>
      </c>
      <c r="S39" s="18"/>
      <c r="T39" s="1">
        <v>53</v>
      </c>
      <c r="U39" s="1">
        <v>73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54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103378</v>
      </c>
      <c r="C40" s="19" t="s">
        <v>145</v>
      </c>
      <c r="D40" s="18"/>
      <c r="E40" s="28">
        <f t="shared" si="0"/>
        <v>72</v>
      </c>
      <c r="F40" s="28" t="str">
        <f t="shared" si="1"/>
        <v>C</v>
      </c>
      <c r="G40" s="28">
        <f t="shared" si="2"/>
        <v>72</v>
      </c>
      <c r="H40" s="28" t="str">
        <f t="shared" si="3"/>
        <v>C</v>
      </c>
      <c r="I40" s="36">
        <v>3</v>
      </c>
      <c r="J40" s="28" t="str">
        <f t="shared" si="4"/>
        <v>Memiliki kemampuan dalam menjelaskan fungsi dan trigonometri namun perlu meningkatkan pemahaman tentang Identitas trigonometri</v>
      </c>
      <c r="K40" s="28">
        <f t="shared" si="5"/>
        <v>75.5</v>
      </c>
      <c r="L40" s="28" t="str">
        <f t="shared" si="6"/>
        <v>B</v>
      </c>
      <c r="M40" s="28">
        <f t="shared" si="7"/>
        <v>75.5</v>
      </c>
      <c r="N40" s="28" t="str">
        <f t="shared" si="8"/>
        <v>B</v>
      </c>
      <c r="O40" s="36">
        <v>2</v>
      </c>
      <c r="P40" s="28" t="str">
        <f t="shared" si="9"/>
        <v>Sangat terampil menyelesaikan tentang operasi invers suatu fungsi dan  trigonometri aturan sinus, cosinus pada segitiga</v>
      </c>
      <c r="Q40" s="39"/>
      <c r="R40" s="39" t="s">
        <v>9</v>
      </c>
      <c r="S40" s="18"/>
      <c r="T40" s="1">
        <v>70</v>
      </c>
      <c r="U40" s="1">
        <v>74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66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103393</v>
      </c>
      <c r="C41" s="19" t="s">
        <v>146</v>
      </c>
      <c r="D41" s="18"/>
      <c r="E41" s="28">
        <f t="shared" si="0"/>
        <v>73</v>
      </c>
      <c r="F41" s="28" t="str">
        <f t="shared" si="1"/>
        <v>C</v>
      </c>
      <c r="G41" s="28">
        <f t="shared" si="2"/>
        <v>73</v>
      </c>
      <c r="H41" s="28" t="str">
        <f t="shared" si="3"/>
        <v>C</v>
      </c>
      <c r="I41" s="36">
        <v>3</v>
      </c>
      <c r="J41" s="28" t="str">
        <f t="shared" si="4"/>
        <v>Memiliki kemampuan dalam menjelaskan fungsi dan trigonometri namun perlu meningkatkan pemahaman tentang Identitas trigonometri</v>
      </c>
      <c r="K41" s="28">
        <f t="shared" si="5"/>
        <v>78</v>
      </c>
      <c r="L41" s="28" t="str">
        <f t="shared" si="6"/>
        <v>B</v>
      </c>
      <c r="M41" s="28">
        <f t="shared" si="7"/>
        <v>78</v>
      </c>
      <c r="N41" s="28" t="str">
        <f t="shared" si="8"/>
        <v>B</v>
      </c>
      <c r="O41" s="36">
        <v>2</v>
      </c>
      <c r="P41" s="28" t="str">
        <f t="shared" si="9"/>
        <v>Sangat terampil menyelesaikan tentang operasi invers suatu fungsi dan  trigonometri aturan sinus, cosinus pada segitiga</v>
      </c>
      <c r="Q41" s="39"/>
      <c r="R41" s="39" t="s">
        <v>9</v>
      </c>
      <c r="S41" s="18"/>
      <c r="T41" s="1">
        <v>70</v>
      </c>
      <c r="U41" s="1">
        <v>76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66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103408</v>
      </c>
      <c r="C42" s="19" t="s">
        <v>147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dalam menjelaskan fungsi dan trigonometri namun perlu meningkatkan menganalisis  Identitas trigonometri dan grafik fungsi trigonometri</v>
      </c>
      <c r="K42" s="28">
        <f t="shared" si="5"/>
        <v>81.5</v>
      </c>
      <c r="L42" s="28" t="str">
        <f t="shared" si="6"/>
        <v>B</v>
      </c>
      <c r="M42" s="28">
        <f t="shared" si="7"/>
        <v>81.5</v>
      </c>
      <c r="N42" s="28" t="str">
        <f t="shared" si="8"/>
        <v>B</v>
      </c>
      <c r="O42" s="36">
        <v>2</v>
      </c>
      <c r="P42" s="28" t="str">
        <f t="shared" si="9"/>
        <v>Sangat terampil menyelesaikan tentang operasi invers suatu fungsi dan  trigonometri aturan sinus, cosinus pada segitiga</v>
      </c>
      <c r="Q42" s="39"/>
      <c r="R42" s="39" t="s">
        <v>9</v>
      </c>
      <c r="S42" s="18"/>
      <c r="T42" s="1">
        <v>72</v>
      </c>
      <c r="U42" s="1">
        <v>79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73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103423</v>
      </c>
      <c r="C43" s="19" t="s">
        <v>148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dalam menjelaskan fungsi dan trigonometri namun perlu meningkatkan menganalisis  Identitas trigonometri dan grafik fungsi trigonometri</v>
      </c>
      <c r="K43" s="28">
        <f t="shared" si="5"/>
        <v>83.5</v>
      </c>
      <c r="L43" s="28" t="str">
        <f t="shared" si="6"/>
        <v>B</v>
      </c>
      <c r="M43" s="28">
        <f t="shared" si="7"/>
        <v>83.5</v>
      </c>
      <c r="N43" s="28" t="str">
        <f t="shared" si="8"/>
        <v>B</v>
      </c>
      <c r="O43" s="36">
        <v>2</v>
      </c>
      <c r="P43" s="28" t="str">
        <f t="shared" si="9"/>
        <v>Sangat terampil menyelesaikan tentang operasi invers suatu fungsi dan  trigonometri aturan sinus, cosinus pada segitiga</v>
      </c>
      <c r="Q43" s="39"/>
      <c r="R43" s="39" t="s">
        <v>9</v>
      </c>
      <c r="S43" s="18"/>
      <c r="T43" s="1">
        <v>76</v>
      </c>
      <c r="U43" s="1">
        <v>81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77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103438</v>
      </c>
      <c r="C44" s="19" t="s">
        <v>149</v>
      </c>
      <c r="D44" s="18"/>
      <c r="E44" s="28">
        <f t="shared" si="0"/>
        <v>65</v>
      </c>
      <c r="F44" s="28" t="str">
        <f t="shared" si="1"/>
        <v>D</v>
      </c>
      <c r="G44" s="28">
        <f t="shared" si="2"/>
        <v>65</v>
      </c>
      <c r="H44" s="28" t="str">
        <f t="shared" si="3"/>
        <v>D</v>
      </c>
      <c r="I44" s="36">
        <v>4</v>
      </c>
      <c r="J44" s="28" t="str">
        <f t="shared" si="4"/>
        <v>Kurang memiliki kemampuan dalam menjelaskan operasi komposisi fungsi dan perlu meningkatkan pemahaman tentang identitas trigonometri, aturan sinus dan cosinus serta grafik fungsi trigonometri</v>
      </c>
      <c r="K44" s="28">
        <f t="shared" si="5"/>
        <v>69</v>
      </c>
      <c r="L44" s="28" t="str">
        <f t="shared" si="6"/>
        <v>D</v>
      </c>
      <c r="M44" s="28">
        <f t="shared" si="7"/>
        <v>69</v>
      </c>
      <c r="N44" s="28" t="str">
        <f t="shared" si="8"/>
        <v>D</v>
      </c>
      <c r="O44" s="36">
        <v>4</v>
      </c>
      <c r="P44" s="28" t="str">
        <f t="shared" si="9"/>
        <v>Kurang terampil  menyelesaikan tentang operasi komposisi fungsi dan perlu meningkatkan pemahaman tentang identitas trigonometri, aturan sinus dan cosinus serta grafik fungsi trigonometri</v>
      </c>
      <c r="Q44" s="39"/>
      <c r="R44" s="39" t="s">
        <v>9</v>
      </c>
      <c r="S44" s="18"/>
      <c r="T44" s="1">
        <v>57</v>
      </c>
      <c r="U44" s="1">
        <v>73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58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103453</v>
      </c>
      <c r="C45" s="19" t="s">
        <v>150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dalam menjelaskan fungsi dan trigonometri namun perlu meningkatkan menganalisis  Identitas trigonometri dan grafik fungsi trigonometri</v>
      </c>
      <c r="K45" s="28">
        <f t="shared" si="5"/>
        <v>81.5</v>
      </c>
      <c r="L45" s="28" t="str">
        <f t="shared" si="6"/>
        <v>B</v>
      </c>
      <c r="M45" s="28">
        <f t="shared" si="7"/>
        <v>81.5</v>
      </c>
      <c r="N45" s="28" t="str">
        <f t="shared" si="8"/>
        <v>B</v>
      </c>
      <c r="O45" s="36">
        <v>2</v>
      </c>
      <c r="P45" s="28" t="str">
        <f t="shared" si="9"/>
        <v>Sangat terampil menyelesaikan tentang operasi invers suatu fungsi dan  trigonometri aturan sinus, cosinus pada segitiga</v>
      </c>
      <c r="Q45" s="39"/>
      <c r="R45" s="39" t="s">
        <v>9</v>
      </c>
      <c r="S45" s="18"/>
      <c r="T45" s="1">
        <v>72.333333333333329</v>
      </c>
      <c r="U45" s="1">
        <v>79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73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103468</v>
      </c>
      <c r="C46" s="19" t="s">
        <v>151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v>2</v>
      </c>
      <c r="J46" s="28" t="str">
        <f t="shared" si="4"/>
        <v>Memiliki kemampuan dalam menjelaskan fungsi dan trigonometri namun perlu meningkatkan menganalisis  Identitas trigonometri dan grafik fungsi trigonometri</v>
      </c>
      <c r="K46" s="28">
        <f t="shared" si="5"/>
        <v>77</v>
      </c>
      <c r="L46" s="28" t="str">
        <f t="shared" si="6"/>
        <v>B</v>
      </c>
      <c r="M46" s="28">
        <f t="shared" si="7"/>
        <v>77</v>
      </c>
      <c r="N46" s="28" t="str">
        <f t="shared" si="8"/>
        <v>B</v>
      </c>
      <c r="O46" s="36">
        <v>2</v>
      </c>
      <c r="P46" s="28" t="str">
        <f t="shared" si="9"/>
        <v>Sangat terampil menyelesaikan tentang operasi invers suatu fungsi dan  trigonometri aturan sinus, cosinus pada segitiga</v>
      </c>
      <c r="Q46" s="39"/>
      <c r="R46" s="39" t="s">
        <v>9</v>
      </c>
      <c r="S46" s="18"/>
      <c r="T46" s="1">
        <v>73</v>
      </c>
      <c r="U46" s="1">
        <v>81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74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63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77.527777777777771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FH19" sqref="FH19:FI20"/>
    </sheetView>
  </sheetViews>
  <sheetFormatPr defaultRowHeight="15" x14ac:dyDescent="0.25"/>
  <cols>
    <col min="1" max="1" width="6.5703125" customWidth="1"/>
    <col min="2" max="2" width="9.140625" hidden="1" customWidth="1"/>
    <col min="3" max="3" width="29.140625" customWidth="1"/>
    <col min="4" max="4" width="1.7109375" customWidth="1"/>
    <col min="5" max="5" width="6.28515625" customWidth="1"/>
    <col min="6" max="6" width="4" customWidth="1"/>
    <col min="7" max="7" width="4.85546875" customWidth="1"/>
    <col min="8" max="8" width="4.5703125" customWidth="1"/>
    <col min="9" max="9" width="4.140625" customWidth="1"/>
    <col min="10" max="10" width="4" customWidth="1"/>
    <col min="11" max="11" width="4.140625" customWidth="1"/>
    <col min="12" max="12" width="3.28515625" customWidth="1"/>
    <col min="13" max="13" width="4.5703125" customWidth="1"/>
    <col min="14" max="14" width="5.140625" customWidth="1"/>
    <col min="15" max="15" width="6.42578125" customWidth="1"/>
    <col min="16" max="16" width="4.85546875" customWidth="1"/>
    <col min="17" max="17" width="7.7109375" hidden="1" customWidth="1"/>
    <col min="18" max="18" width="7.140625" customWidth="1"/>
    <col min="19" max="19" width="2.5703125" customWidth="1"/>
    <col min="20" max="20" width="4.5703125" customWidth="1"/>
    <col min="21" max="21" width="6.42578125" customWidth="1"/>
    <col min="22" max="30" width="7.140625" hidden="1" customWidth="1"/>
    <col min="31" max="31" width="3" customWidth="1"/>
    <col min="32" max="32" width="6.42578125" customWidth="1"/>
    <col min="33" max="33" width="7.140625" customWidth="1"/>
    <col min="34" max="34" width="1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103483</v>
      </c>
      <c r="C11" s="19" t="s">
        <v>153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fungsi dan trigonometri namun perlu meningkatkan pemahaman tentang Identitas trigonometri</v>
      </c>
      <c r="K11" s="28">
        <f t="shared" ref="K11:K50" si="5">IF((COUNTA(AF11:AO11)&gt;0),AVERAGE(AF11:AO11),"")</f>
        <v>91.5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operasi fungsi dan menggambar grafik fungsi trigonometri</v>
      </c>
      <c r="Q11" s="39"/>
      <c r="R11" s="39" t="s">
        <v>8</v>
      </c>
      <c r="S11" s="18"/>
      <c r="T11" s="1">
        <v>93.333333333333329</v>
      </c>
      <c r="U11" s="1">
        <v>82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93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103497</v>
      </c>
      <c r="C12" s="19" t="s">
        <v>154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dalam menjelaskan fungsi dan trigonometri namun perlu meningkatkan menganalisis  Identitas trigonometri dan grafik fungsi trigonometri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2</v>
      </c>
      <c r="P12" s="28" t="str">
        <f t="shared" si="9"/>
        <v>Sangat terampil menyelesaikan tentang operasi invers suatu fungsi dan  trigonometri aturan sinus, cosinus pada segitiga</v>
      </c>
      <c r="Q12" s="39"/>
      <c r="R12" s="39" t="s">
        <v>8</v>
      </c>
      <c r="S12" s="18"/>
      <c r="T12" s="1">
        <v>80.333333333333329</v>
      </c>
      <c r="U12" s="1">
        <v>78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103511</v>
      </c>
      <c r="C13" s="19" t="s">
        <v>155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1</v>
      </c>
      <c r="J13" s="28" t="str">
        <f t="shared" si="4"/>
        <v>Memiliki kemampuan dalam menjelaskan fungsi dan trigonometri namun perlu meningkatkan pemahaman tentang Identitas trigonometri</v>
      </c>
      <c r="K13" s="28">
        <f t="shared" si="5"/>
        <v>92.5</v>
      </c>
      <c r="L13" s="28" t="str">
        <f t="shared" si="6"/>
        <v>A</v>
      </c>
      <c r="M13" s="28">
        <f t="shared" si="7"/>
        <v>92.5</v>
      </c>
      <c r="N13" s="28" t="str">
        <f t="shared" si="8"/>
        <v>A</v>
      </c>
      <c r="O13" s="36">
        <v>1</v>
      </c>
      <c r="P13" s="28" t="str">
        <f t="shared" si="9"/>
        <v>Sangat terampil menyelesaikan operasi fungsi dan menggambar grafik fungsi trigonometri</v>
      </c>
      <c r="Q13" s="39"/>
      <c r="R13" s="39" t="s">
        <v>8</v>
      </c>
      <c r="S13" s="18"/>
      <c r="T13" s="1">
        <v>94.666666666666671</v>
      </c>
      <c r="U13" s="1">
        <v>91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95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226</v>
      </c>
      <c r="FI13" s="78" t="s">
        <v>229</v>
      </c>
      <c r="FJ13" s="77">
        <v>38921</v>
      </c>
      <c r="FK13" s="77">
        <v>38931</v>
      </c>
    </row>
    <row r="14" spans="1:167" x14ac:dyDescent="0.25">
      <c r="A14" s="19">
        <v>4</v>
      </c>
      <c r="B14" s="19">
        <v>103525</v>
      </c>
      <c r="C14" s="19" t="s">
        <v>156</v>
      </c>
      <c r="D14" s="18"/>
      <c r="E14" s="28">
        <f t="shared" si="0"/>
        <v>74</v>
      </c>
      <c r="F14" s="28" t="str">
        <f t="shared" si="1"/>
        <v>C</v>
      </c>
      <c r="G14" s="28">
        <f t="shared" si="2"/>
        <v>74</v>
      </c>
      <c r="H14" s="28" t="str">
        <f t="shared" si="3"/>
        <v>C</v>
      </c>
      <c r="I14" s="36">
        <v>3</v>
      </c>
      <c r="J14" s="28" t="str">
        <f t="shared" si="4"/>
        <v>Memiliki kemampuan dalam menjelaskan fungsi dan trigonometri namun perlu meningkatkan pemahaman tentang Identitas trigonometri</v>
      </c>
      <c r="K14" s="28">
        <f t="shared" si="5"/>
        <v>73</v>
      </c>
      <c r="L14" s="28" t="str">
        <f t="shared" si="6"/>
        <v>C</v>
      </c>
      <c r="M14" s="28">
        <f t="shared" si="7"/>
        <v>73</v>
      </c>
      <c r="N14" s="28" t="str">
        <f t="shared" si="8"/>
        <v>C</v>
      </c>
      <c r="O14" s="36">
        <v>3</v>
      </c>
      <c r="P14" s="28" t="str">
        <f t="shared" si="9"/>
        <v xml:space="preserve">Sangat terampil menyelesaikan tentang sudut dari pengukuran </v>
      </c>
      <c r="Q14" s="39"/>
      <c r="R14" s="39" t="s">
        <v>9</v>
      </c>
      <c r="S14" s="18"/>
      <c r="T14" s="1">
        <v>70</v>
      </c>
      <c r="U14" s="1">
        <v>77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66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103539</v>
      </c>
      <c r="C15" s="19" t="s">
        <v>157</v>
      </c>
      <c r="D15" s="18"/>
      <c r="E15" s="28">
        <f t="shared" si="0"/>
        <v>75</v>
      </c>
      <c r="F15" s="28" t="str">
        <f t="shared" si="1"/>
        <v>C</v>
      </c>
      <c r="G15" s="28">
        <f t="shared" si="2"/>
        <v>75</v>
      </c>
      <c r="H15" s="28" t="str">
        <f t="shared" si="3"/>
        <v>C</v>
      </c>
      <c r="I15" s="36">
        <v>3</v>
      </c>
      <c r="J15" s="28" t="str">
        <f t="shared" si="4"/>
        <v>Memiliki kemampuan dalam menjelaskan fungsi dan trigonometri namun perlu meningkatkan pemahaman tentang Identitas trigonometri</v>
      </c>
      <c r="K15" s="28">
        <f t="shared" si="5"/>
        <v>79</v>
      </c>
      <c r="L15" s="28" t="str">
        <f t="shared" si="6"/>
        <v>B</v>
      </c>
      <c r="M15" s="28">
        <f t="shared" si="7"/>
        <v>79</v>
      </c>
      <c r="N15" s="28" t="str">
        <f t="shared" si="8"/>
        <v>B</v>
      </c>
      <c r="O15" s="36">
        <v>2</v>
      </c>
      <c r="P15" s="28" t="str">
        <f t="shared" si="9"/>
        <v>Sangat terampil menyelesaikan tentang operasi invers suatu fungsi dan  trigonometri aturan sinus, cosinus pada segitiga</v>
      </c>
      <c r="Q15" s="39"/>
      <c r="R15" s="39" t="s">
        <v>9</v>
      </c>
      <c r="S15" s="18"/>
      <c r="T15" s="1">
        <v>72</v>
      </c>
      <c r="U15" s="1">
        <v>78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73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227</v>
      </c>
      <c r="FI15" s="78" t="s">
        <v>230</v>
      </c>
      <c r="FJ15" s="77">
        <v>38922</v>
      </c>
      <c r="FK15" s="77">
        <v>38932</v>
      </c>
    </row>
    <row r="16" spans="1:167" x14ac:dyDescent="0.25">
      <c r="A16" s="19">
        <v>6</v>
      </c>
      <c r="B16" s="19">
        <v>103553</v>
      </c>
      <c r="C16" s="19" t="s">
        <v>158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dalam menjelaskan fungsi dan trigonometri namun perlu meningkatkan menganalisis  Identitas trigonometri dan grafik fungsi trigonometri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Sangat terampil menyelesaikan tentang operasi invers suatu fungsi dan  trigonometri aturan sinus, cosinus pada segitiga</v>
      </c>
      <c r="Q16" s="39"/>
      <c r="R16" s="39" t="s">
        <v>9</v>
      </c>
      <c r="S16" s="18"/>
      <c r="T16" s="1">
        <v>72.666666666666671</v>
      </c>
      <c r="U16" s="1">
        <v>82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74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103567</v>
      </c>
      <c r="C17" s="19" t="s">
        <v>159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dalam menjelaskan fungsi dan trigonometri namun perlu meningkatkan pemahaman tentang Identitas trigonometri</v>
      </c>
      <c r="K17" s="28">
        <f t="shared" si="5"/>
        <v>91</v>
      </c>
      <c r="L17" s="28" t="str">
        <f t="shared" si="6"/>
        <v>A</v>
      </c>
      <c r="M17" s="28">
        <f t="shared" si="7"/>
        <v>91</v>
      </c>
      <c r="N17" s="28" t="str">
        <f t="shared" si="8"/>
        <v>A</v>
      </c>
      <c r="O17" s="36">
        <v>1</v>
      </c>
      <c r="P17" s="28" t="str">
        <f t="shared" si="9"/>
        <v>Sangat terampil menyelesaikan operasi fungsi dan menggambar grafik fungsi trigonometri</v>
      </c>
      <c r="Q17" s="39"/>
      <c r="R17" s="39" t="s">
        <v>8</v>
      </c>
      <c r="S17" s="18"/>
      <c r="T17" s="1">
        <v>92</v>
      </c>
      <c r="U17" s="1">
        <v>86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92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226</v>
      </c>
      <c r="FI17" s="78" t="s">
        <v>228</v>
      </c>
      <c r="FJ17" s="77">
        <v>38923</v>
      </c>
      <c r="FK17" s="77">
        <v>38933</v>
      </c>
    </row>
    <row r="18" spans="1:167" x14ac:dyDescent="0.25">
      <c r="A18" s="19">
        <v>8</v>
      </c>
      <c r="B18" s="19">
        <v>103581</v>
      </c>
      <c r="C18" s="19" t="s">
        <v>160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menjelaskan fungsi dan trigonometri namun perlu meningkatkan menganalisis  Identitas trigonometri dan grafik fungsi trigonometri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2</v>
      </c>
      <c r="P18" s="28" t="str">
        <f t="shared" si="9"/>
        <v>Sangat terampil menyelesaikan tentang operasi invers suatu fungsi dan  trigonometri aturan sinus, cosinus pada segitiga</v>
      </c>
      <c r="Q18" s="39"/>
      <c r="R18" s="39" t="s">
        <v>9</v>
      </c>
      <c r="S18" s="18"/>
      <c r="T18" s="1">
        <v>77</v>
      </c>
      <c r="U18" s="1">
        <v>87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77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103595</v>
      </c>
      <c r="C19" s="19" t="s">
        <v>161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menjelaskan fungsi dan trigonometri namun perlu meningkatkan menganalisis  Identitas trigonometri dan grafik fungsi trigonometri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menyelesaikan operasi fungsi dan menggambar grafik fungsi trigonometri</v>
      </c>
      <c r="Q19" s="39"/>
      <c r="R19" s="39" t="s">
        <v>8</v>
      </c>
      <c r="S19" s="18"/>
      <c r="T19" s="1">
        <v>78.666666666666671</v>
      </c>
      <c r="U19" s="1">
        <v>86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231</v>
      </c>
      <c r="FI19" s="76" t="s">
        <v>232</v>
      </c>
      <c r="FJ19" s="77">
        <v>38924</v>
      </c>
      <c r="FK19" s="77">
        <v>38934</v>
      </c>
    </row>
    <row r="20" spans="1:167" x14ac:dyDescent="0.25">
      <c r="A20" s="19">
        <v>10</v>
      </c>
      <c r="B20" s="19">
        <v>103609</v>
      </c>
      <c r="C20" s="19" t="s">
        <v>162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dalam menjelaskan fungsi dan trigonometri namun perlu meningkatkan menganalisis  Identitas trigonometri dan grafik fungsi trigonometri</v>
      </c>
      <c r="K20" s="28">
        <f t="shared" si="5"/>
        <v>77</v>
      </c>
      <c r="L20" s="28" t="str">
        <f t="shared" si="6"/>
        <v>B</v>
      </c>
      <c r="M20" s="28">
        <f t="shared" si="7"/>
        <v>77</v>
      </c>
      <c r="N20" s="28" t="str">
        <f t="shared" si="8"/>
        <v>B</v>
      </c>
      <c r="O20" s="36">
        <v>2</v>
      </c>
      <c r="P20" s="28" t="str">
        <f t="shared" si="9"/>
        <v>Sangat terampil menyelesaikan tentang operasi invers suatu fungsi dan  trigonometri aturan sinus, cosinus pada segitiga</v>
      </c>
      <c r="Q20" s="39"/>
      <c r="R20" s="39" t="s">
        <v>9</v>
      </c>
      <c r="S20" s="18"/>
      <c r="T20" s="1">
        <v>70</v>
      </c>
      <c r="U20" s="1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69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103623</v>
      </c>
      <c r="C21" s="19" t="s">
        <v>163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menjelaskan fungsi dan trigonometri namun perlu meningkatkan menganalisis  Identitas trigonometri dan grafik fungsi trigonometri</v>
      </c>
      <c r="K21" s="28">
        <f t="shared" si="5"/>
        <v>85.5</v>
      </c>
      <c r="L21" s="28" t="str">
        <f t="shared" si="6"/>
        <v>A</v>
      </c>
      <c r="M21" s="28">
        <f t="shared" si="7"/>
        <v>85.5</v>
      </c>
      <c r="N21" s="28" t="str">
        <f t="shared" si="8"/>
        <v>A</v>
      </c>
      <c r="O21" s="36">
        <v>1</v>
      </c>
      <c r="P21" s="28" t="str">
        <f t="shared" si="9"/>
        <v>Sangat terampil menyelesaikan operasi fungsi dan menggambar grafik fungsi trigonometri</v>
      </c>
      <c r="Q21" s="39"/>
      <c r="R21" s="39" t="s">
        <v>9</v>
      </c>
      <c r="S21" s="18"/>
      <c r="T21" s="1">
        <v>80.333333333333329</v>
      </c>
      <c r="U21" s="1">
        <v>79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81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38925</v>
      </c>
      <c r="FK21" s="77">
        <v>38935</v>
      </c>
    </row>
    <row r="22" spans="1:167" x14ac:dyDescent="0.25">
      <c r="A22" s="19">
        <v>12</v>
      </c>
      <c r="B22" s="19">
        <v>103637</v>
      </c>
      <c r="C22" s="19" t="s">
        <v>164</v>
      </c>
      <c r="D22" s="18"/>
      <c r="E22" s="28">
        <f t="shared" si="0"/>
        <v>75</v>
      </c>
      <c r="F22" s="28" t="str">
        <f t="shared" si="1"/>
        <v>C</v>
      </c>
      <c r="G22" s="28">
        <f t="shared" si="2"/>
        <v>75</v>
      </c>
      <c r="H22" s="28" t="str">
        <f t="shared" si="3"/>
        <v>C</v>
      </c>
      <c r="I22" s="36">
        <v>3</v>
      </c>
      <c r="J22" s="28" t="str">
        <f t="shared" si="4"/>
        <v>Memiliki kemampuan dalam menjelaskan fungsi dan trigonometri namun perlu meningkatkan pemahaman tentang Identitas trigonometri</v>
      </c>
      <c r="K22" s="28">
        <f t="shared" si="5"/>
        <v>79.5</v>
      </c>
      <c r="L22" s="28" t="str">
        <f t="shared" si="6"/>
        <v>B</v>
      </c>
      <c r="M22" s="28">
        <f t="shared" si="7"/>
        <v>79.5</v>
      </c>
      <c r="N22" s="28" t="str">
        <f t="shared" si="8"/>
        <v>B</v>
      </c>
      <c r="O22" s="36">
        <v>2</v>
      </c>
      <c r="P22" s="28" t="str">
        <f t="shared" si="9"/>
        <v>Sangat terampil menyelesaikan tentang operasi invers suatu fungsi dan  trigonometri aturan sinus, cosinus pada segitiga</v>
      </c>
      <c r="Q22" s="39"/>
      <c r="R22" s="39" t="s">
        <v>9</v>
      </c>
      <c r="S22" s="18"/>
      <c r="T22" s="1">
        <v>72.666666666666671</v>
      </c>
      <c r="U22" s="1">
        <v>78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74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103651</v>
      </c>
      <c r="C23" s="19" t="s">
        <v>165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menjelaskan fungsi dan trigonometri namun perlu meningkatkan menganalisis  Identitas trigonometri dan grafik fungsi trigonometri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menyelesaikan operasi fungsi dan menggambar grafik fungsi trigonometri</v>
      </c>
      <c r="Q23" s="39"/>
      <c r="R23" s="39" t="s">
        <v>9</v>
      </c>
      <c r="S23" s="18"/>
      <c r="T23" s="1">
        <v>78.666666666666671</v>
      </c>
      <c r="U23" s="1">
        <v>81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38926</v>
      </c>
      <c r="FK23" s="77">
        <v>38936</v>
      </c>
    </row>
    <row r="24" spans="1:167" x14ac:dyDescent="0.25">
      <c r="A24" s="19">
        <v>14</v>
      </c>
      <c r="B24" s="19">
        <v>103665</v>
      </c>
      <c r="C24" s="19" t="s">
        <v>166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menjelaskan fungsi dan trigonometri namun perlu meningkatkan menganalisis  Identitas trigonometri dan grafik fungsi trigonometri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menyelesaikan operasi fungsi dan menggambar grafik fungsi trigonometri</v>
      </c>
      <c r="Q24" s="39"/>
      <c r="R24" s="39" t="s">
        <v>9</v>
      </c>
      <c r="S24" s="18"/>
      <c r="T24" s="1">
        <v>82.333333333333329</v>
      </c>
      <c r="U24" s="1">
        <v>84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103679</v>
      </c>
      <c r="C25" s="19" t="s">
        <v>167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menjelaskan fungsi dan trigonometri namun perlu meningkatkan menganalisis  Identitas trigonometri dan grafik fungsi trigonometri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menyelesaikan operasi fungsi dan menggambar grafik fungsi trigonometri</v>
      </c>
      <c r="Q25" s="39"/>
      <c r="R25" s="39" t="s">
        <v>9</v>
      </c>
      <c r="S25" s="18"/>
      <c r="T25" s="1">
        <v>78.666666666666671</v>
      </c>
      <c r="U25" s="1">
        <v>81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38927</v>
      </c>
      <c r="FK25" s="77">
        <v>38937</v>
      </c>
    </row>
    <row r="26" spans="1:167" x14ac:dyDescent="0.25">
      <c r="A26" s="19">
        <v>16</v>
      </c>
      <c r="B26" s="19">
        <v>103693</v>
      </c>
      <c r="C26" s="19" t="s">
        <v>168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menjelaskan fungsi dan trigonometri namun perlu meningkatkan pemahaman tentang Identitas trigonometri</v>
      </c>
      <c r="K26" s="28">
        <f t="shared" si="5"/>
        <v>86.5</v>
      </c>
      <c r="L26" s="28" t="str">
        <f t="shared" si="6"/>
        <v>A</v>
      </c>
      <c r="M26" s="28">
        <f t="shared" si="7"/>
        <v>86.5</v>
      </c>
      <c r="N26" s="28" t="str">
        <f t="shared" si="8"/>
        <v>A</v>
      </c>
      <c r="O26" s="36">
        <v>1</v>
      </c>
      <c r="P26" s="28" t="str">
        <f t="shared" si="9"/>
        <v>Sangat terampil menyelesaikan operasi fungsi dan menggambar grafik fungsi trigonometri</v>
      </c>
      <c r="Q26" s="39"/>
      <c r="R26" s="39" t="s">
        <v>8</v>
      </c>
      <c r="S26" s="18"/>
      <c r="T26" s="1">
        <v>81.666666666666671</v>
      </c>
      <c r="U26" s="1">
        <v>89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103707</v>
      </c>
      <c r="C27" s="19" t="s">
        <v>169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dalam menjelaskan fungsi dan trigonometri namun perlu meningkatkan menganalisis  Identitas trigonometri dan grafik fungsi trigonometri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menyelesaikan operasi fungsi dan menggambar grafik fungsi trigonometri</v>
      </c>
      <c r="Q27" s="39"/>
      <c r="R27" s="39" t="s">
        <v>9</v>
      </c>
      <c r="S27" s="18"/>
      <c r="T27" s="1">
        <v>79.333333333333329</v>
      </c>
      <c r="U27" s="1">
        <v>78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38928</v>
      </c>
      <c r="FK27" s="77">
        <v>38938</v>
      </c>
    </row>
    <row r="28" spans="1:167" x14ac:dyDescent="0.25">
      <c r="A28" s="19">
        <v>18</v>
      </c>
      <c r="B28" s="19">
        <v>103721</v>
      </c>
      <c r="C28" s="19" t="s">
        <v>170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dalam menjelaskan fungsi dan trigonometri namun perlu meningkatkan menganalisis  Identitas trigonometri dan grafik fungsi trigonometri</v>
      </c>
      <c r="K28" s="28">
        <f t="shared" si="5"/>
        <v>81.5</v>
      </c>
      <c r="L28" s="28" t="str">
        <f t="shared" si="6"/>
        <v>B</v>
      </c>
      <c r="M28" s="28">
        <f t="shared" si="7"/>
        <v>81.5</v>
      </c>
      <c r="N28" s="28" t="str">
        <f t="shared" si="8"/>
        <v>B</v>
      </c>
      <c r="O28" s="36">
        <v>2</v>
      </c>
      <c r="P28" s="28" t="str">
        <f t="shared" si="9"/>
        <v>Sangat terampil menyelesaikan tentang operasi invers suatu fungsi dan  trigonometri aturan sinus, cosinus pada segitiga</v>
      </c>
      <c r="Q28" s="39"/>
      <c r="R28" s="39" t="s">
        <v>9</v>
      </c>
      <c r="S28" s="18"/>
      <c r="T28" s="1">
        <v>73</v>
      </c>
      <c r="U28" s="1">
        <v>78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73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103735</v>
      </c>
      <c r="C29" s="19" t="s">
        <v>171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dalam menjelaskan fungsi dan trigonometri namun perlu meningkatkan pemahaman tentang Identitas trigonometri</v>
      </c>
      <c r="K29" s="28">
        <f t="shared" si="5"/>
        <v>91</v>
      </c>
      <c r="L29" s="28" t="str">
        <f t="shared" si="6"/>
        <v>A</v>
      </c>
      <c r="M29" s="28">
        <f t="shared" si="7"/>
        <v>91</v>
      </c>
      <c r="N29" s="28" t="str">
        <f t="shared" si="8"/>
        <v>A</v>
      </c>
      <c r="O29" s="36">
        <v>1</v>
      </c>
      <c r="P29" s="28" t="str">
        <f t="shared" si="9"/>
        <v>Sangat terampil menyelesaikan operasi fungsi dan menggambar grafik fungsi trigonometri</v>
      </c>
      <c r="Q29" s="39"/>
      <c r="R29" s="39" t="s">
        <v>9</v>
      </c>
      <c r="S29" s="18"/>
      <c r="T29" s="1">
        <v>92.333333333333329</v>
      </c>
      <c r="U29" s="1">
        <v>89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92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38929</v>
      </c>
      <c r="FK29" s="77">
        <v>38939</v>
      </c>
    </row>
    <row r="30" spans="1:167" x14ac:dyDescent="0.25">
      <c r="A30" s="19">
        <v>20</v>
      </c>
      <c r="B30" s="19">
        <v>103749</v>
      </c>
      <c r="C30" s="19" t="s">
        <v>172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menjelaskan fungsi dan trigonometri namun perlu meningkatkan menganalisis  Identitas trigonometri dan grafik fungsi trigonometri</v>
      </c>
      <c r="K30" s="28">
        <f t="shared" si="5"/>
        <v>79</v>
      </c>
      <c r="L30" s="28" t="str">
        <f t="shared" si="6"/>
        <v>B</v>
      </c>
      <c r="M30" s="28">
        <f t="shared" si="7"/>
        <v>79</v>
      </c>
      <c r="N30" s="28" t="str">
        <f t="shared" si="8"/>
        <v>B</v>
      </c>
      <c r="O30" s="36">
        <v>2</v>
      </c>
      <c r="P30" s="28" t="str">
        <f t="shared" si="9"/>
        <v>Sangat terampil menyelesaikan tentang operasi invers suatu fungsi dan  trigonometri aturan sinus, cosinus pada segitiga</v>
      </c>
      <c r="Q30" s="39"/>
      <c r="R30" s="39" t="s">
        <v>9</v>
      </c>
      <c r="S30" s="18"/>
      <c r="T30" s="1">
        <v>77</v>
      </c>
      <c r="U30" s="1">
        <v>89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103763</v>
      </c>
      <c r="C31" s="19" t="s">
        <v>173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dalam menjelaskan fungsi dan trigonometri namun perlu meningkatkan menganalisis  Identitas trigonometri dan grafik fungsi trigonometri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Sangat terampil menyelesaikan tentang operasi invers suatu fungsi dan  trigonometri aturan sinus, cosinus pada segitiga</v>
      </c>
      <c r="Q31" s="39"/>
      <c r="R31" s="39" t="s">
        <v>9</v>
      </c>
      <c r="S31" s="18"/>
      <c r="T31" s="1">
        <v>77.333333333333329</v>
      </c>
      <c r="U31" s="1">
        <v>81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38930</v>
      </c>
      <c r="FK31" s="77">
        <v>38940</v>
      </c>
    </row>
    <row r="32" spans="1:167" x14ac:dyDescent="0.25">
      <c r="A32" s="19">
        <v>22</v>
      </c>
      <c r="B32" s="19">
        <v>103777</v>
      </c>
      <c r="C32" s="19" t="s">
        <v>174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dalam menjelaskan fungsi dan trigonometri namun perlu meningkatkan pemahaman tentang Identitas trigonometri</v>
      </c>
      <c r="K32" s="28">
        <f t="shared" si="5"/>
        <v>88.5</v>
      </c>
      <c r="L32" s="28" t="str">
        <f t="shared" si="6"/>
        <v>A</v>
      </c>
      <c r="M32" s="28">
        <f t="shared" si="7"/>
        <v>88.5</v>
      </c>
      <c r="N32" s="28" t="str">
        <f t="shared" si="8"/>
        <v>A</v>
      </c>
      <c r="O32" s="36">
        <v>1</v>
      </c>
      <c r="P32" s="28" t="str">
        <f t="shared" si="9"/>
        <v>Sangat terampil menyelesaikan operasi fungsi dan menggambar grafik fungsi trigonometri</v>
      </c>
      <c r="Q32" s="39"/>
      <c r="R32" s="39" t="s">
        <v>9</v>
      </c>
      <c r="S32" s="18"/>
      <c r="T32" s="1">
        <v>92.333333333333329</v>
      </c>
      <c r="U32" s="1">
        <v>87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92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103791</v>
      </c>
      <c r="C33" s="19" t="s">
        <v>175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dalam menjelaskan fungsi dan trigonometri namun perlu meningkatkan menganalisis  Identitas trigonometri dan grafik fungsi trigonometri</v>
      </c>
      <c r="K33" s="28">
        <f t="shared" si="5"/>
        <v>78.5</v>
      </c>
      <c r="L33" s="28" t="str">
        <f t="shared" si="6"/>
        <v>B</v>
      </c>
      <c r="M33" s="28">
        <f t="shared" si="7"/>
        <v>78.5</v>
      </c>
      <c r="N33" s="28" t="str">
        <f t="shared" si="8"/>
        <v>B</v>
      </c>
      <c r="O33" s="36">
        <v>2</v>
      </c>
      <c r="P33" s="28" t="str">
        <f t="shared" si="9"/>
        <v>Sangat terampil menyelesaikan tentang operasi invers suatu fungsi dan  trigonometri aturan sinus, cosinus pada segitiga</v>
      </c>
      <c r="Q33" s="39"/>
      <c r="R33" s="39" t="s">
        <v>9</v>
      </c>
      <c r="S33" s="18"/>
      <c r="T33" s="1">
        <v>75.666666666666671</v>
      </c>
      <c r="U33" s="1">
        <v>82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103805</v>
      </c>
      <c r="C34" s="19" t="s">
        <v>176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dalam menjelaskan fungsi dan trigonometri namun perlu meningkatkan menganalisis  Identitas trigonometri dan grafik fungsi trigonometri</v>
      </c>
      <c r="K34" s="28">
        <f t="shared" si="5"/>
        <v>81.5</v>
      </c>
      <c r="L34" s="28" t="str">
        <f t="shared" si="6"/>
        <v>B</v>
      </c>
      <c r="M34" s="28">
        <f t="shared" si="7"/>
        <v>81.5</v>
      </c>
      <c r="N34" s="28" t="str">
        <f t="shared" si="8"/>
        <v>B</v>
      </c>
      <c r="O34" s="36">
        <v>2</v>
      </c>
      <c r="P34" s="28" t="str">
        <f t="shared" si="9"/>
        <v>Sangat terampil menyelesaikan tentang operasi invers suatu fungsi dan  trigonometri aturan sinus, cosinus pada segitiga</v>
      </c>
      <c r="Q34" s="39"/>
      <c r="R34" s="39" t="s">
        <v>9</v>
      </c>
      <c r="S34" s="18"/>
      <c r="T34" s="1">
        <v>72.333333333333329</v>
      </c>
      <c r="U34" s="1">
        <v>79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73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103819</v>
      </c>
      <c r="C35" s="19" t="s">
        <v>177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menjelaskan fungsi dan trigonometri namun perlu meningkatkan pemahaman tentang Identitas trigonometri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Sangat terampil menyelesaikan operasi fungsi dan menggambar grafik fungsi trigonometri</v>
      </c>
      <c r="Q35" s="39"/>
      <c r="R35" s="39" t="s">
        <v>9</v>
      </c>
      <c r="S35" s="18"/>
      <c r="T35" s="1">
        <v>88.333333333333329</v>
      </c>
      <c r="U35" s="1">
        <v>87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103833</v>
      </c>
      <c r="C36" s="19" t="s">
        <v>178</v>
      </c>
      <c r="D36" s="18"/>
      <c r="E36" s="28">
        <f t="shared" si="0"/>
        <v>94</v>
      </c>
      <c r="F36" s="28" t="str">
        <f t="shared" si="1"/>
        <v>A</v>
      </c>
      <c r="G36" s="28">
        <f t="shared" si="2"/>
        <v>94</v>
      </c>
      <c r="H36" s="28" t="str">
        <f t="shared" si="3"/>
        <v>A</v>
      </c>
      <c r="I36" s="36">
        <v>1</v>
      </c>
      <c r="J36" s="28" t="str">
        <f t="shared" si="4"/>
        <v>Memiliki kemampuan dalam menjelaskan fungsi dan trigonometri namun perlu meningkatkan pemahaman tentang Identitas trigonometri</v>
      </c>
      <c r="K36" s="28">
        <f t="shared" si="5"/>
        <v>92.5</v>
      </c>
      <c r="L36" s="28" t="str">
        <f t="shared" si="6"/>
        <v>A</v>
      </c>
      <c r="M36" s="28">
        <f t="shared" si="7"/>
        <v>92.5</v>
      </c>
      <c r="N36" s="28" t="str">
        <f t="shared" si="8"/>
        <v>A</v>
      </c>
      <c r="O36" s="36">
        <v>1</v>
      </c>
      <c r="P36" s="28" t="str">
        <f t="shared" si="9"/>
        <v>Sangat terampil menyelesaikan operasi fungsi dan menggambar grafik fungsi trigonometri</v>
      </c>
      <c r="Q36" s="39"/>
      <c r="R36" s="39" t="s">
        <v>8</v>
      </c>
      <c r="S36" s="18"/>
      <c r="T36" s="1">
        <v>94.666666666666671</v>
      </c>
      <c r="U36" s="1">
        <v>94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95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103847</v>
      </c>
      <c r="C37" s="19" t="s">
        <v>179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dalam menjelaskan fungsi dan trigonometri namun perlu meningkatkan menganalisis  Identitas trigonometri dan grafik fungsi trigonometri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menyelesaikan tentang operasi invers suatu fungsi dan  trigonometri aturan sinus, cosinus pada segitiga</v>
      </c>
      <c r="Q37" s="39"/>
      <c r="R37" s="39" t="s">
        <v>9</v>
      </c>
      <c r="S37" s="18"/>
      <c r="T37" s="1">
        <v>77.333333333333329</v>
      </c>
      <c r="U37" s="1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103861</v>
      </c>
      <c r="C38" s="19" t="s">
        <v>180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dalam menjelaskan fungsi dan trigonometri namun perlu meningkatkan menganalisis  Identitas trigonometri dan grafik fungsi trigonometri</v>
      </c>
      <c r="K38" s="28">
        <f t="shared" si="5"/>
        <v>79</v>
      </c>
      <c r="L38" s="28" t="str">
        <f t="shared" si="6"/>
        <v>B</v>
      </c>
      <c r="M38" s="28">
        <f t="shared" si="7"/>
        <v>79</v>
      </c>
      <c r="N38" s="28" t="str">
        <f t="shared" si="8"/>
        <v>B</v>
      </c>
      <c r="O38" s="36">
        <v>2</v>
      </c>
      <c r="P38" s="28" t="str">
        <f t="shared" si="9"/>
        <v>Sangat terampil menyelesaikan tentang operasi invers suatu fungsi dan  trigonometri aturan sinus, cosinus pada segitiga</v>
      </c>
      <c r="Q38" s="39"/>
      <c r="R38" s="39" t="s">
        <v>9</v>
      </c>
      <c r="S38" s="18"/>
      <c r="T38" s="1">
        <v>72</v>
      </c>
      <c r="U38" s="1">
        <v>79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73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103875</v>
      </c>
      <c r="C39" s="19" t="s">
        <v>181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dalam menjelaskan fungsi dan trigonometri namun perlu meningkatkan menganalisis  Identitas trigonometri dan grafik fungsi trigonometri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1</v>
      </c>
      <c r="P39" s="28" t="str">
        <f t="shared" si="9"/>
        <v>Sangat terampil menyelesaikan operasi fungsi dan menggambar grafik fungsi trigonometri</v>
      </c>
      <c r="Q39" s="39"/>
      <c r="R39" s="39" t="s">
        <v>9</v>
      </c>
      <c r="S39" s="18"/>
      <c r="T39" s="1">
        <v>78.333333333333329</v>
      </c>
      <c r="U39" s="1">
        <v>79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103889</v>
      </c>
      <c r="C40" s="19" t="s">
        <v>182</v>
      </c>
      <c r="D40" s="18"/>
      <c r="E40" s="28">
        <f t="shared" si="0"/>
        <v>75</v>
      </c>
      <c r="F40" s="28" t="str">
        <f t="shared" si="1"/>
        <v>C</v>
      </c>
      <c r="G40" s="28">
        <f t="shared" si="2"/>
        <v>75</v>
      </c>
      <c r="H40" s="28" t="str">
        <f t="shared" si="3"/>
        <v>C</v>
      </c>
      <c r="I40" s="36">
        <v>3</v>
      </c>
      <c r="J40" s="28" t="str">
        <f t="shared" si="4"/>
        <v>Memiliki kemampuan dalam menjelaskan fungsi dan trigonometri namun perlu meningkatkan pemahaman tentang Identitas trigonometri</v>
      </c>
      <c r="K40" s="28">
        <f t="shared" si="5"/>
        <v>79</v>
      </c>
      <c r="L40" s="28" t="str">
        <f t="shared" si="6"/>
        <v>B</v>
      </c>
      <c r="M40" s="28">
        <f t="shared" si="7"/>
        <v>79</v>
      </c>
      <c r="N40" s="28" t="str">
        <f t="shared" si="8"/>
        <v>B</v>
      </c>
      <c r="O40" s="36">
        <v>2</v>
      </c>
      <c r="P40" s="28" t="str">
        <f t="shared" si="9"/>
        <v>Sangat terampil menyelesaikan tentang operasi invers suatu fungsi dan  trigonometri aturan sinus, cosinus pada segitiga</v>
      </c>
      <c r="Q40" s="39"/>
      <c r="R40" s="39" t="s">
        <v>9</v>
      </c>
      <c r="S40" s="18"/>
      <c r="T40" s="1">
        <v>72</v>
      </c>
      <c r="U40" s="1">
        <v>78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73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103903</v>
      </c>
      <c r="C41" s="19" t="s">
        <v>183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menjelaskan fungsi dan trigonometri namun perlu meningkatkan pemahaman tentang Identitas trigonometri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menyelesaikan operasi fungsi dan menggambar grafik fungsi trigonometri</v>
      </c>
      <c r="Q41" s="39"/>
      <c r="R41" s="39" t="s">
        <v>9</v>
      </c>
      <c r="S41" s="18"/>
      <c r="T41" s="1">
        <v>84</v>
      </c>
      <c r="U41" s="1">
        <v>86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103917</v>
      </c>
      <c r="C42" s="19" t="s">
        <v>184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Memiliki kemampuan dalam menjelaskan fungsi dan trigonometri namun perlu meningkatkan menganalisis  Identitas trigonometri dan grafik fungsi trigonometri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2</v>
      </c>
      <c r="P42" s="28" t="str">
        <f t="shared" si="9"/>
        <v>Sangat terampil menyelesaikan tentang operasi invers suatu fungsi dan  trigonometri aturan sinus, cosinus pada segitiga</v>
      </c>
      <c r="Q42" s="39"/>
      <c r="R42" s="39" t="s">
        <v>9</v>
      </c>
      <c r="S42" s="18"/>
      <c r="T42" s="1">
        <v>75.666666666666671</v>
      </c>
      <c r="U42" s="1">
        <v>83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77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103931</v>
      </c>
      <c r="C43" s="19" t="s">
        <v>185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2</v>
      </c>
      <c r="J43" s="28" t="str">
        <f t="shared" si="4"/>
        <v>Memiliki kemampuan dalam menjelaskan fungsi dan trigonometri namun perlu meningkatkan menganalisis  Identitas trigonometri dan grafik fungsi trigonometri</v>
      </c>
      <c r="K43" s="28">
        <f t="shared" si="5"/>
        <v>78.5</v>
      </c>
      <c r="L43" s="28" t="str">
        <f t="shared" si="6"/>
        <v>B</v>
      </c>
      <c r="M43" s="28">
        <f t="shared" si="7"/>
        <v>78.5</v>
      </c>
      <c r="N43" s="28" t="str">
        <f t="shared" si="8"/>
        <v>B</v>
      </c>
      <c r="O43" s="36">
        <v>2</v>
      </c>
      <c r="P43" s="28" t="str">
        <f t="shared" si="9"/>
        <v>Sangat terampil menyelesaikan tentang operasi invers suatu fungsi dan  trigonometri aturan sinus, cosinus pada segitiga</v>
      </c>
      <c r="Q43" s="39"/>
      <c r="R43" s="39" t="s">
        <v>9</v>
      </c>
      <c r="S43" s="18"/>
      <c r="T43" s="1">
        <v>71</v>
      </c>
      <c r="U43" s="1">
        <v>82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72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103945</v>
      </c>
      <c r="C44" s="19" t="s">
        <v>186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menjelaskan fungsi dan trigonometri namun perlu meningkatkan menganalisis  Identitas trigonometri dan grafik fungsi trigonometri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Sangat terampil menyelesaikan operasi fungsi dan menggambar grafik fungsi trigonometri</v>
      </c>
      <c r="Q44" s="39"/>
      <c r="R44" s="39" t="s">
        <v>8</v>
      </c>
      <c r="S44" s="18"/>
      <c r="T44" s="1">
        <v>83.333333333333329</v>
      </c>
      <c r="U44" s="1">
        <v>82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103959</v>
      </c>
      <c r="C45" s="19" t="s">
        <v>187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dalam menjelaskan fungsi dan trigonometri namun perlu meningkatkan menganalisis  Identitas trigonometri dan grafik fungsi trigonometri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2</v>
      </c>
      <c r="P45" s="28" t="str">
        <f t="shared" si="9"/>
        <v>Sangat terampil menyelesaikan tentang operasi invers suatu fungsi dan  trigonometri aturan sinus, cosinus pada segitiga</v>
      </c>
      <c r="Q45" s="39"/>
      <c r="R45" s="39" t="s">
        <v>9</v>
      </c>
      <c r="S45" s="18"/>
      <c r="T45" s="1">
        <v>76</v>
      </c>
      <c r="U45" s="1">
        <v>75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74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103973</v>
      </c>
      <c r="C46" s="19" t="s">
        <v>188</v>
      </c>
      <c r="D46" s="18"/>
      <c r="E46" s="28">
        <f t="shared" si="0"/>
        <v>75</v>
      </c>
      <c r="F46" s="28" t="str">
        <f t="shared" si="1"/>
        <v>C</v>
      </c>
      <c r="G46" s="28">
        <f t="shared" si="2"/>
        <v>75</v>
      </c>
      <c r="H46" s="28" t="str">
        <f t="shared" si="3"/>
        <v>C</v>
      </c>
      <c r="I46" s="36">
        <v>3</v>
      </c>
      <c r="J46" s="28" t="str">
        <f t="shared" si="4"/>
        <v>Memiliki kemampuan dalam menjelaskan fungsi dan trigonometri namun perlu meningkatkan pemahaman tentang Identitas trigonometri</v>
      </c>
      <c r="K46" s="28">
        <f t="shared" si="5"/>
        <v>79</v>
      </c>
      <c r="L46" s="28" t="str">
        <f t="shared" si="6"/>
        <v>B</v>
      </c>
      <c r="M46" s="28">
        <f t="shared" si="7"/>
        <v>79</v>
      </c>
      <c r="N46" s="28" t="str">
        <f t="shared" si="8"/>
        <v>B</v>
      </c>
      <c r="O46" s="36">
        <v>2</v>
      </c>
      <c r="P46" s="28" t="str">
        <f t="shared" si="9"/>
        <v>Sangat terampil menyelesaikan tentang operasi invers suatu fungsi dan  trigonometri aturan sinus, cosinus pada segitiga</v>
      </c>
      <c r="Q46" s="39"/>
      <c r="R46" s="39" t="s">
        <v>9</v>
      </c>
      <c r="S46" s="18"/>
      <c r="T46" s="1">
        <v>72.333333333333329</v>
      </c>
      <c r="U46" s="1">
        <v>78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73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81.027777777777771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19" sqref="FH19:FI20"/>
    </sheetView>
  </sheetViews>
  <sheetFormatPr defaultRowHeight="15" x14ac:dyDescent="0.25"/>
  <cols>
    <col min="1" max="1" width="6.5703125" customWidth="1"/>
    <col min="2" max="2" width="9.140625" hidden="1" customWidth="1"/>
    <col min="3" max="3" width="29.42578125" customWidth="1"/>
    <col min="4" max="4" width="3.140625" customWidth="1"/>
    <col min="5" max="5" width="4.7109375" customWidth="1"/>
    <col min="6" max="6" width="3.85546875" customWidth="1"/>
    <col min="7" max="7" width="4.85546875" customWidth="1"/>
    <col min="8" max="8" width="4" customWidth="1"/>
    <col min="9" max="9" width="5.140625" customWidth="1"/>
    <col min="10" max="10" width="4.7109375" customWidth="1"/>
    <col min="11" max="11" width="4.5703125" customWidth="1"/>
    <col min="12" max="12" width="5.85546875" customWidth="1"/>
    <col min="13" max="13" width="4" customWidth="1"/>
    <col min="14" max="14" width="5.42578125" customWidth="1"/>
    <col min="15" max="15" width="3.85546875" customWidth="1"/>
    <col min="16" max="16" width="4.7109375" customWidth="1"/>
    <col min="17" max="17" width="7.7109375" hidden="1" customWidth="1"/>
    <col min="18" max="18" width="7.7109375" customWidth="1"/>
    <col min="19" max="19" width="1.5703125" customWidth="1"/>
    <col min="20" max="20" width="3.42578125" customWidth="1"/>
    <col min="21" max="21" width="6.140625" customWidth="1"/>
    <col min="22" max="22" width="2.28515625" customWidth="1"/>
    <col min="23" max="30" width="7.140625" hidden="1" customWidth="1"/>
    <col min="31" max="31" width="2.28515625" customWidth="1"/>
    <col min="32" max="32" width="5.7109375" customWidth="1"/>
    <col min="33" max="33" width="7.28515625" customWidth="1"/>
    <col min="34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103987</v>
      </c>
      <c r="C11" s="19" t="s">
        <v>190</v>
      </c>
      <c r="D11" s="18"/>
      <c r="E11" s="28">
        <f t="shared" ref="E11:E50" si="0">IF((COUNTA(T11:AC11)&gt;0),(ROUND((AVERAGE(T11:AC11)),0)),"")</f>
        <v>72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72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/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28">
        <f t="shared" ref="K11:K50" si="5">IF((COUNTA(AF11:AO11)&gt;0),AVERAGE(AF11:AO11),"")</f>
        <v>75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75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menyelesaikan tentang sudut dari pengukuran </v>
      </c>
      <c r="Q11" s="39"/>
      <c r="R11" s="39" t="s">
        <v>9</v>
      </c>
      <c r="S11" s="18"/>
      <c r="T11" s="1">
        <v>68.666666666666671</v>
      </c>
      <c r="U11" s="1">
        <v>75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104001</v>
      </c>
      <c r="C12" s="19" t="s">
        <v>191</v>
      </c>
      <c r="D12" s="18"/>
      <c r="E12" s="28">
        <f t="shared" si="0"/>
        <v>72</v>
      </c>
      <c r="F12" s="28" t="str">
        <f t="shared" si="1"/>
        <v>C</v>
      </c>
      <c r="G12" s="28">
        <f t="shared" si="2"/>
        <v>72</v>
      </c>
      <c r="H12" s="28" t="str">
        <f t="shared" si="3"/>
        <v>C</v>
      </c>
      <c r="I12" s="36"/>
      <c r="J12" s="28" t="str">
        <f t="shared" si="4"/>
        <v/>
      </c>
      <c r="K12" s="28">
        <f t="shared" si="5"/>
        <v>76</v>
      </c>
      <c r="L12" s="28" t="str">
        <f t="shared" si="6"/>
        <v>B</v>
      </c>
      <c r="M12" s="28">
        <f t="shared" si="7"/>
        <v>76</v>
      </c>
      <c r="N12" s="28" t="str">
        <f t="shared" si="8"/>
        <v>B</v>
      </c>
      <c r="O12" s="36">
        <v>2</v>
      </c>
      <c r="P12" s="28" t="str">
        <f t="shared" si="9"/>
        <v>Sangat terampil menyelesaikan tentang operasi invers suatu fungsi dan  trigonometri aturan sinus, cosinus pada segitiga</v>
      </c>
      <c r="Q12" s="39"/>
      <c r="R12" s="39" t="s">
        <v>9</v>
      </c>
      <c r="S12" s="18"/>
      <c r="T12" s="1">
        <v>65.666666666666671</v>
      </c>
      <c r="U12" s="1">
        <v>78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67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104015</v>
      </c>
      <c r="C13" s="19" t="s">
        <v>192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/>
      <c r="J13" s="28" t="str">
        <f t="shared" si="4"/>
        <v/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2</v>
      </c>
      <c r="P13" s="28" t="str">
        <f t="shared" si="9"/>
        <v>Sangat terampil menyelesaikan tentang operasi invers suatu fungsi dan  trigonometri aturan sinus, cosinus pada segitiga</v>
      </c>
      <c r="Q13" s="39"/>
      <c r="R13" s="39" t="s">
        <v>8</v>
      </c>
      <c r="S13" s="18"/>
      <c r="T13" s="1">
        <v>74</v>
      </c>
      <c r="U13" s="1">
        <v>77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72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226</v>
      </c>
      <c r="FI13" s="78" t="s">
        <v>229</v>
      </c>
      <c r="FJ13" s="77">
        <v>38941</v>
      </c>
      <c r="FK13" s="77">
        <v>38951</v>
      </c>
    </row>
    <row r="14" spans="1:167" x14ac:dyDescent="0.25">
      <c r="A14" s="19">
        <v>4</v>
      </c>
      <c r="B14" s="19">
        <v>104029</v>
      </c>
      <c r="C14" s="19" t="s">
        <v>193</v>
      </c>
      <c r="D14" s="18"/>
      <c r="E14" s="28">
        <f t="shared" si="0"/>
        <v>70</v>
      </c>
      <c r="F14" s="28" t="str">
        <f t="shared" si="1"/>
        <v>C</v>
      </c>
      <c r="G14" s="28">
        <f t="shared" si="2"/>
        <v>70</v>
      </c>
      <c r="H14" s="28" t="str">
        <f t="shared" si="3"/>
        <v>C</v>
      </c>
      <c r="I14" s="36"/>
      <c r="J14" s="28" t="str">
        <f t="shared" si="4"/>
        <v/>
      </c>
      <c r="K14" s="28">
        <f t="shared" si="5"/>
        <v>71</v>
      </c>
      <c r="L14" s="28" t="str">
        <f t="shared" si="6"/>
        <v>C</v>
      </c>
      <c r="M14" s="28">
        <f t="shared" si="7"/>
        <v>71</v>
      </c>
      <c r="N14" s="28" t="str">
        <f t="shared" si="8"/>
        <v>C</v>
      </c>
      <c r="O14" s="36">
        <v>2</v>
      </c>
      <c r="P14" s="28" t="str">
        <f t="shared" si="9"/>
        <v>Sangat terampil menyelesaikan tentang operasi invers suatu fungsi dan  trigonometri aturan sinus, cosinus pada segitiga</v>
      </c>
      <c r="Q14" s="39"/>
      <c r="R14" s="39" t="s">
        <v>9</v>
      </c>
      <c r="S14" s="18"/>
      <c r="T14" s="1">
        <v>61</v>
      </c>
      <c r="U14" s="1">
        <v>79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62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104043</v>
      </c>
      <c r="C15" s="19" t="s">
        <v>194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/>
      <c r="J15" s="28" t="str">
        <f t="shared" si="4"/>
        <v/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Sangat terampil menyelesaikan tentang operasi invers suatu fungsi dan  trigonometri aturan sinus, cosinus pada segitiga</v>
      </c>
      <c r="Q15" s="39"/>
      <c r="R15" s="39" t="s">
        <v>9</v>
      </c>
      <c r="S15" s="18"/>
      <c r="T15" s="1">
        <v>73.333333333333329</v>
      </c>
      <c r="U15" s="1">
        <v>80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74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227</v>
      </c>
      <c r="FI15" s="78" t="s">
        <v>230</v>
      </c>
      <c r="FJ15" s="77">
        <v>38942</v>
      </c>
      <c r="FK15" s="77">
        <v>38952</v>
      </c>
    </row>
    <row r="16" spans="1:167" x14ac:dyDescent="0.25">
      <c r="A16" s="19">
        <v>6</v>
      </c>
      <c r="B16" s="19">
        <v>104056</v>
      </c>
      <c r="C16" s="19" t="s">
        <v>195</v>
      </c>
      <c r="D16" s="18"/>
      <c r="E16" s="28">
        <f t="shared" si="0"/>
        <v>65</v>
      </c>
      <c r="F16" s="28" t="str">
        <f t="shared" si="1"/>
        <v>D</v>
      </c>
      <c r="G16" s="28">
        <f t="shared" si="2"/>
        <v>65</v>
      </c>
      <c r="H16" s="28" t="str">
        <f t="shared" si="3"/>
        <v>D</v>
      </c>
      <c r="I16" s="36"/>
      <c r="J16" s="28" t="str">
        <f t="shared" si="4"/>
        <v/>
      </c>
      <c r="K16" s="28">
        <f t="shared" si="5"/>
        <v>69</v>
      </c>
      <c r="L16" s="28" t="str">
        <f t="shared" si="6"/>
        <v>D</v>
      </c>
      <c r="M16" s="28">
        <f t="shared" si="7"/>
        <v>69</v>
      </c>
      <c r="N16" s="28" t="str">
        <f t="shared" si="8"/>
        <v>D</v>
      </c>
      <c r="O16" s="36">
        <v>4</v>
      </c>
      <c r="P16" s="28" t="str">
        <f t="shared" si="9"/>
        <v>Kurang terampil  menyelesaikan tentang operasi komposisi fungsi dan perlu meningkatkan pemahaman tentang identitas trigonometri, aturan sinus dan cosinus serta grafik fungsi trigonometri</v>
      </c>
      <c r="Q16" s="39"/>
      <c r="R16" s="39" t="s">
        <v>9</v>
      </c>
      <c r="S16" s="18"/>
      <c r="T16" s="1">
        <v>52.333333333333336</v>
      </c>
      <c r="U16" s="1">
        <v>78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53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104070</v>
      </c>
      <c r="C17" s="19" t="s">
        <v>196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/>
      <c r="J17" s="28" t="str">
        <f t="shared" si="4"/>
        <v/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1</v>
      </c>
      <c r="P17" s="28" t="str">
        <f t="shared" si="9"/>
        <v>Sangat terampil menyelesaikan operasi fungsi dan menggambar grafik fungsi trigonometri</v>
      </c>
      <c r="Q17" s="39"/>
      <c r="R17" s="39" t="s">
        <v>8</v>
      </c>
      <c r="S17" s="18"/>
      <c r="T17" s="1">
        <v>84.666666666666671</v>
      </c>
      <c r="U17" s="1">
        <v>82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226</v>
      </c>
      <c r="FI17" s="78" t="s">
        <v>228</v>
      </c>
      <c r="FJ17" s="77">
        <v>38943</v>
      </c>
      <c r="FK17" s="77">
        <v>38953</v>
      </c>
    </row>
    <row r="18" spans="1:167" x14ac:dyDescent="0.25">
      <c r="A18" s="19">
        <v>8</v>
      </c>
      <c r="B18" s="19">
        <v>104083</v>
      </c>
      <c r="C18" s="19" t="s">
        <v>197</v>
      </c>
      <c r="D18" s="18"/>
      <c r="E18" s="28">
        <f t="shared" si="0"/>
        <v>73</v>
      </c>
      <c r="F18" s="28" t="str">
        <f t="shared" si="1"/>
        <v>C</v>
      </c>
      <c r="G18" s="28">
        <f t="shared" si="2"/>
        <v>73</v>
      </c>
      <c r="H18" s="28" t="str">
        <f t="shared" si="3"/>
        <v>C</v>
      </c>
      <c r="I18" s="36"/>
      <c r="J18" s="28" t="str">
        <f t="shared" si="4"/>
        <v/>
      </c>
      <c r="K18" s="28">
        <f t="shared" si="5"/>
        <v>76</v>
      </c>
      <c r="L18" s="28" t="str">
        <f t="shared" si="6"/>
        <v>B</v>
      </c>
      <c r="M18" s="28">
        <f t="shared" si="7"/>
        <v>76</v>
      </c>
      <c r="N18" s="28" t="str">
        <f t="shared" si="8"/>
        <v>B</v>
      </c>
      <c r="O18" s="36">
        <v>2</v>
      </c>
      <c r="P18" s="28" t="str">
        <f t="shared" si="9"/>
        <v>Sangat terampil menyelesaikan tentang operasi invers suatu fungsi dan  trigonometri aturan sinus, cosinus pada segitiga</v>
      </c>
      <c r="Q18" s="39"/>
      <c r="R18" s="39" t="s">
        <v>9</v>
      </c>
      <c r="S18" s="18"/>
      <c r="T18" s="1">
        <v>70</v>
      </c>
      <c r="U18" s="1">
        <v>76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62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104097</v>
      </c>
      <c r="C19" s="19" t="s">
        <v>198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/>
      <c r="J19" s="28" t="str">
        <f t="shared" si="4"/>
        <v/>
      </c>
      <c r="K19" s="28">
        <f t="shared" si="5"/>
        <v>92.5</v>
      </c>
      <c r="L19" s="28" t="str">
        <f t="shared" si="6"/>
        <v>A</v>
      </c>
      <c r="M19" s="28">
        <f t="shared" si="7"/>
        <v>92.5</v>
      </c>
      <c r="N19" s="28" t="str">
        <f t="shared" si="8"/>
        <v>A</v>
      </c>
      <c r="O19" s="36">
        <v>1</v>
      </c>
      <c r="P19" s="28" t="str">
        <f t="shared" si="9"/>
        <v>Sangat terampil menyelesaikan operasi fungsi dan menggambar grafik fungsi trigonometri</v>
      </c>
      <c r="Q19" s="39"/>
      <c r="R19" s="39" t="s">
        <v>9</v>
      </c>
      <c r="S19" s="18"/>
      <c r="T19" s="1">
        <v>95</v>
      </c>
      <c r="U19" s="1">
        <v>83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95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231</v>
      </c>
      <c r="FI19" s="76" t="s">
        <v>232</v>
      </c>
      <c r="FJ19" s="77">
        <v>38944</v>
      </c>
      <c r="FK19" s="77">
        <v>38954</v>
      </c>
    </row>
    <row r="20" spans="1:167" x14ac:dyDescent="0.25">
      <c r="A20" s="19">
        <v>10</v>
      </c>
      <c r="B20" s="19">
        <v>104111</v>
      </c>
      <c r="C20" s="19" t="s">
        <v>199</v>
      </c>
      <c r="D20" s="18"/>
      <c r="E20" s="28">
        <f t="shared" si="0"/>
        <v>74</v>
      </c>
      <c r="F20" s="28" t="str">
        <f t="shared" si="1"/>
        <v>C</v>
      </c>
      <c r="G20" s="28">
        <f t="shared" si="2"/>
        <v>74</v>
      </c>
      <c r="H20" s="28" t="str">
        <f t="shared" si="3"/>
        <v>C</v>
      </c>
      <c r="I20" s="36"/>
      <c r="J20" s="28" t="str">
        <f t="shared" si="4"/>
        <v/>
      </c>
      <c r="K20" s="28">
        <f t="shared" si="5"/>
        <v>73.5</v>
      </c>
      <c r="L20" s="28" t="str">
        <f t="shared" si="6"/>
        <v>C</v>
      </c>
      <c r="M20" s="28">
        <f t="shared" si="7"/>
        <v>73.5</v>
      </c>
      <c r="N20" s="28" t="str">
        <f t="shared" si="8"/>
        <v>C</v>
      </c>
      <c r="O20" s="36">
        <v>3</v>
      </c>
      <c r="P20" s="28" t="str">
        <f t="shared" si="9"/>
        <v xml:space="preserve">Sangat terampil menyelesaikan tentang sudut dari pengukuran </v>
      </c>
      <c r="Q20" s="39"/>
      <c r="R20" s="39" t="s">
        <v>9</v>
      </c>
      <c r="S20" s="18"/>
      <c r="T20" s="1">
        <v>70</v>
      </c>
      <c r="U20" s="1">
        <v>77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67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104124</v>
      </c>
      <c r="C21" s="19" t="s">
        <v>200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/>
      <c r="J21" s="28" t="str">
        <f t="shared" si="4"/>
        <v/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menyelesaikan operasi fungsi dan menggambar grafik fungsi trigonometri</v>
      </c>
      <c r="Q21" s="39"/>
      <c r="R21" s="39" t="s">
        <v>8</v>
      </c>
      <c r="S21" s="18"/>
      <c r="T21" s="1">
        <v>89.333333333333329</v>
      </c>
      <c r="U21" s="1">
        <v>84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38945</v>
      </c>
      <c r="FK21" s="77">
        <v>38955</v>
      </c>
    </row>
    <row r="22" spans="1:167" x14ac:dyDescent="0.25">
      <c r="A22" s="19">
        <v>12</v>
      </c>
      <c r="B22" s="19">
        <v>104138</v>
      </c>
      <c r="C22" s="19" t="s">
        <v>201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/>
      <c r="J22" s="28" t="str">
        <f t="shared" si="4"/>
        <v/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menyelesaikan operasi fungsi dan menggambar grafik fungsi trigonometri</v>
      </c>
      <c r="Q22" s="39"/>
      <c r="R22" s="39" t="s">
        <v>9</v>
      </c>
      <c r="S22" s="18"/>
      <c r="T22" s="1">
        <v>82.666666666666671</v>
      </c>
      <c r="U22" s="1">
        <v>79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104151</v>
      </c>
      <c r="C23" s="19" t="s">
        <v>202</v>
      </c>
      <c r="D23" s="18"/>
      <c r="E23" s="28">
        <f t="shared" si="0"/>
        <v>73</v>
      </c>
      <c r="F23" s="28" t="str">
        <f t="shared" si="1"/>
        <v>C</v>
      </c>
      <c r="G23" s="28">
        <f t="shared" si="2"/>
        <v>73</v>
      </c>
      <c r="H23" s="28" t="str">
        <f t="shared" si="3"/>
        <v>C</v>
      </c>
      <c r="I23" s="36"/>
      <c r="J23" s="28" t="str">
        <f t="shared" si="4"/>
        <v/>
      </c>
      <c r="K23" s="28">
        <f t="shared" si="5"/>
        <v>78</v>
      </c>
      <c r="L23" s="28" t="str">
        <f t="shared" si="6"/>
        <v>B</v>
      </c>
      <c r="M23" s="28">
        <f t="shared" si="7"/>
        <v>78</v>
      </c>
      <c r="N23" s="28" t="str">
        <f t="shared" si="8"/>
        <v>B</v>
      </c>
      <c r="O23" s="36">
        <v>2</v>
      </c>
      <c r="P23" s="28" t="str">
        <f t="shared" si="9"/>
        <v>Sangat terampil menyelesaikan tentang operasi invers suatu fungsi dan  trigonometri aturan sinus, cosinus pada segitiga</v>
      </c>
      <c r="Q23" s="39"/>
      <c r="R23" s="39" t="s">
        <v>9</v>
      </c>
      <c r="S23" s="18"/>
      <c r="T23" s="1">
        <v>69.666666666666671</v>
      </c>
      <c r="U23" s="1">
        <v>76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71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38946</v>
      </c>
      <c r="FK23" s="77">
        <v>38956</v>
      </c>
    </row>
    <row r="24" spans="1:167" x14ac:dyDescent="0.25">
      <c r="A24" s="19">
        <v>14</v>
      </c>
      <c r="B24" s="19">
        <v>104165</v>
      </c>
      <c r="C24" s="19" t="s">
        <v>203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/>
      <c r="J24" s="28" t="str">
        <f t="shared" si="4"/>
        <v/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Sangat terampil menyelesaikan tentang operasi invers suatu fungsi dan  trigonometri aturan sinus, cosinus pada segitiga</v>
      </c>
      <c r="Q24" s="39"/>
      <c r="R24" s="39" t="s">
        <v>9</v>
      </c>
      <c r="S24" s="18"/>
      <c r="T24" s="1">
        <v>70</v>
      </c>
      <c r="U24" s="1">
        <v>84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104179</v>
      </c>
      <c r="C25" s="19" t="s">
        <v>204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/>
      <c r="J25" s="28" t="str">
        <f t="shared" si="4"/>
        <v/>
      </c>
      <c r="K25" s="28">
        <f t="shared" si="5"/>
        <v>80.5</v>
      </c>
      <c r="L25" s="28" t="str">
        <f t="shared" si="6"/>
        <v>B</v>
      </c>
      <c r="M25" s="28">
        <f t="shared" si="7"/>
        <v>80.5</v>
      </c>
      <c r="N25" s="28" t="str">
        <f t="shared" si="8"/>
        <v>B</v>
      </c>
      <c r="O25" s="36">
        <v>2</v>
      </c>
      <c r="P25" s="28" t="str">
        <f t="shared" si="9"/>
        <v>Sangat terampil menyelesaikan tentang operasi invers suatu fungsi dan  trigonometri aturan sinus, cosinus pada segitiga</v>
      </c>
      <c r="Q25" s="39"/>
      <c r="R25" s="39" t="s">
        <v>8</v>
      </c>
      <c r="S25" s="18"/>
      <c r="T25" s="1">
        <v>74.666666666666671</v>
      </c>
      <c r="U25" s="1">
        <v>80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38947</v>
      </c>
      <c r="FK25" s="77">
        <v>38957</v>
      </c>
    </row>
    <row r="26" spans="1:167" x14ac:dyDescent="0.25">
      <c r="A26" s="19">
        <v>16</v>
      </c>
      <c r="B26" s="19">
        <v>104192</v>
      </c>
      <c r="C26" s="19" t="s">
        <v>205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/>
      <c r="J26" s="28" t="str">
        <f t="shared" si="4"/>
        <v/>
      </c>
      <c r="K26" s="28">
        <f t="shared" si="5"/>
        <v>84.5</v>
      </c>
      <c r="L26" s="28" t="str">
        <f t="shared" si="6"/>
        <v>A</v>
      </c>
      <c r="M26" s="28">
        <f t="shared" si="7"/>
        <v>84.5</v>
      </c>
      <c r="N26" s="28" t="str">
        <f t="shared" si="8"/>
        <v>A</v>
      </c>
      <c r="O26" s="36">
        <v>1</v>
      </c>
      <c r="P26" s="28" t="str">
        <f t="shared" si="9"/>
        <v>Sangat terampil menyelesaikan operasi fungsi dan menggambar grafik fungsi trigonometri</v>
      </c>
      <c r="Q26" s="39"/>
      <c r="R26" s="39" t="s">
        <v>8</v>
      </c>
      <c r="S26" s="18"/>
      <c r="T26" s="1">
        <v>78</v>
      </c>
      <c r="U26" s="1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79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104206</v>
      </c>
      <c r="C27" s="19" t="s">
        <v>206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/>
      <c r="J27" s="28" t="str">
        <f t="shared" si="4"/>
        <v/>
      </c>
      <c r="K27" s="28">
        <f t="shared" si="5"/>
        <v>84.5</v>
      </c>
      <c r="L27" s="28" t="str">
        <f t="shared" si="6"/>
        <v>A</v>
      </c>
      <c r="M27" s="28">
        <f t="shared" si="7"/>
        <v>84.5</v>
      </c>
      <c r="N27" s="28" t="str">
        <f t="shared" si="8"/>
        <v>A</v>
      </c>
      <c r="O27" s="36">
        <v>1</v>
      </c>
      <c r="P27" s="28" t="str">
        <f t="shared" si="9"/>
        <v>Sangat terampil menyelesaikan operasi fungsi dan menggambar grafik fungsi trigonometri</v>
      </c>
      <c r="Q27" s="39"/>
      <c r="R27" s="39" t="s">
        <v>8</v>
      </c>
      <c r="S27" s="18"/>
      <c r="T27" s="1">
        <v>77.666666666666671</v>
      </c>
      <c r="U27" s="1">
        <v>79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38948</v>
      </c>
      <c r="FK27" s="77">
        <v>38958</v>
      </c>
    </row>
    <row r="28" spans="1:167" x14ac:dyDescent="0.25">
      <c r="A28" s="19">
        <v>18</v>
      </c>
      <c r="B28" s="19">
        <v>104220</v>
      </c>
      <c r="C28" s="19" t="s">
        <v>207</v>
      </c>
      <c r="D28" s="18"/>
      <c r="E28" s="28">
        <f t="shared" si="0"/>
        <v>74</v>
      </c>
      <c r="F28" s="28" t="str">
        <f t="shared" si="1"/>
        <v>C</v>
      </c>
      <c r="G28" s="28">
        <f t="shared" si="2"/>
        <v>74</v>
      </c>
      <c r="H28" s="28" t="str">
        <f t="shared" si="3"/>
        <v>C</v>
      </c>
      <c r="I28" s="36"/>
      <c r="J28" s="28" t="str">
        <f t="shared" si="4"/>
        <v/>
      </c>
      <c r="K28" s="28">
        <f t="shared" si="5"/>
        <v>77</v>
      </c>
      <c r="L28" s="28" t="str">
        <f t="shared" si="6"/>
        <v>B</v>
      </c>
      <c r="M28" s="28">
        <f t="shared" si="7"/>
        <v>77</v>
      </c>
      <c r="N28" s="28" t="str">
        <f t="shared" si="8"/>
        <v>B</v>
      </c>
      <c r="O28" s="36">
        <v>2</v>
      </c>
      <c r="P28" s="28" t="str">
        <f t="shared" si="9"/>
        <v>Sangat terampil menyelesaikan tentang operasi invers suatu fungsi dan  trigonometri aturan sinus, cosinus pada segitiga</v>
      </c>
      <c r="Q28" s="39"/>
      <c r="R28" s="39" t="s">
        <v>9</v>
      </c>
      <c r="S28" s="18"/>
      <c r="T28" s="1">
        <v>70</v>
      </c>
      <c r="U28" s="1">
        <v>78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69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104234</v>
      </c>
      <c r="C29" s="19" t="s">
        <v>208</v>
      </c>
      <c r="D29" s="18"/>
      <c r="E29" s="28">
        <f t="shared" si="0"/>
        <v>73</v>
      </c>
      <c r="F29" s="28" t="str">
        <f t="shared" si="1"/>
        <v>C</v>
      </c>
      <c r="G29" s="28">
        <f t="shared" si="2"/>
        <v>73</v>
      </c>
      <c r="H29" s="28" t="str">
        <f t="shared" si="3"/>
        <v>C</v>
      </c>
      <c r="I29" s="36"/>
      <c r="J29" s="28" t="str">
        <f t="shared" si="4"/>
        <v/>
      </c>
      <c r="K29" s="28">
        <f t="shared" si="5"/>
        <v>70.5</v>
      </c>
      <c r="L29" s="28" t="str">
        <f t="shared" si="6"/>
        <v>C</v>
      </c>
      <c r="M29" s="28">
        <f t="shared" si="7"/>
        <v>70.5</v>
      </c>
      <c r="N29" s="28" t="str">
        <f t="shared" si="8"/>
        <v>C</v>
      </c>
      <c r="O29" s="36">
        <v>3</v>
      </c>
      <c r="P29" s="28" t="str">
        <f t="shared" si="9"/>
        <v xml:space="preserve">Sangat terampil menyelesaikan tentang sudut dari pengukuran </v>
      </c>
      <c r="Q29" s="39"/>
      <c r="R29" s="39" t="s">
        <v>9</v>
      </c>
      <c r="S29" s="18"/>
      <c r="T29" s="1">
        <v>70</v>
      </c>
      <c r="U29" s="1">
        <v>75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61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38949</v>
      </c>
      <c r="FK29" s="77">
        <v>38959</v>
      </c>
    </row>
    <row r="30" spans="1:167" x14ac:dyDescent="0.25">
      <c r="A30" s="19">
        <v>20</v>
      </c>
      <c r="B30" s="19">
        <v>104248</v>
      </c>
      <c r="C30" s="19" t="s">
        <v>209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/>
      <c r="J30" s="28" t="str">
        <f t="shared" si="4"/>
        <v/>
      </c>
      <c r="K30" s="28">
        <f t="shared" si="5"/>
        <v>80.5</v>
      </c>
      <c r="L30" s="28" t="str">
        <f t="shared" si="6"/>
        <v>B</v>
      </c>
      <c r="M30" s="28">
        <f t="shared" si="7"/>
        <v>80.5</v>
      </c>
      <c r="N30" s="28" t="str">
        <f t="shared" si="8"/>
        <v>B</v>
      </c>
      <c r="O30" s="36">
        <v>2</v>
      </c>
      <c r="P30" s="28" t="str">
        <f t="shared" si="9"/>
        <v>Sangat terampil menyelesaikan tentang operasi invers suatu fungsi dan  trigonometri aturan sinus, cosinus pada segitiga</v>
      </c>
      <c r="Q30" s="39"/>
      <c r="R30" s="39" t="s">
        <v>9</v>
      </c>
      <c r="S30" s="18"/>
      <c r="T30" s="1">
        <v>75.333333333333329</v>
      </c>
      <c r="U30" s="1">
        <v>78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76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104262</v>
      </c>
      <c r="C31" s="19" t="s">
        <v>210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/>
      <c r="J31" s="28" t="str">
        <f t="shared" si="4"/>
        <v/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Sangat terampil menyelesaikan operasi fungsi dan menggambar grafik fungsi trigonometri</v>
      </c>
      <c r="Q31" s="39"/>
      <c r="R31" s="39" t="s">
        <v>8</v>
      </c>
      <c r="S31" s="18"/>
      <c r="T31" s="1">
        <v>84.666666666666671</v>
      </c>
      <c r="U31" s="1">
        <v>89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38950</v>
      </c>
      <c r="FK31" s="77">
        <v>38960</v>
      </c>
    </row>
    <row r="32" spans="1:167" x14ac:dyDescent="0.25">
      <c r="A32" s="19">
        <v>22</v>
      </c>
      <c r="B32" s="19">
        <v>104276</v>
      </c>
      <c r="C32" s="19" t="s">
        <v>211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/>
      <c r="J32" s="28" t="str">
        <f t="shared" si="4"/>
        <v/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Sangat terampil menyelesaikan tentang operasi invers suatu fungsi dan  trigonometri aturan sinus, cosinus pada segitiga</v>
      </c>
      <c r="Q32" s="39"/>
      <c r="R32" s="39" t="s">
        <v>9</v>
      </c>
      <c r="S32" s="18"/>
      <c r="T32" s="1">
        <v>82.333333333333329</v>
      </c>
      <c r="U32" s="1">
        <v>86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104290</v>
      </c>
      <c r="C33" s="19" t="s">
        <v>212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/>
      <c r="J33" s="28" t="str">
        <f t="shared" si="4"/>
        <v/>
      </c>
      <c r="K33" s="28">
        <f t="shared" si="5"/>
        <v>83.5</v>
      </c>
      <c r="L33" s="28" t="str">
        <f t="shared" si="6"/>
        <v>B</v>
      </c>
      <c r="M33" s="28">
        <f t="shared" si="7"/>
        <v>83.5</v>
      </c>
      <c r="N33" s="28" t="str">
        <f t="shared" si="8"/>
        <v>B</v>
      </c>
      <c r="O33" s="36">
        <v>2</v>
      </c>
      <c r="P33" s="28" t="str">
        <f t="shared" si="9"/>
        <v>Sangat terampil menyelesaikan tentang operasi invers suatu fungsi dan  trigonometri aturan sinus, cosinus pada segitiga</v>
      </c>
      <c r="Q33" s="39"/>
      <c r="R33" s="39" t="s">
        <v>9</v>
      </c>
      <c r="S33" s="18"/>
      <c r="T33" s="1">
        <v>81.333333333333329</v>
      </c>
      <c r="U33" s="1">
        <v>87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104304</v>
      </c>
      <c r="C34" s="19" t="s">
        <v>213</v>
      </c>
      <c r="D34" s="18"/>
      <c r="E34" s="28">
        <f t="shared" si="0"/>
        <v>75</v>
      </c>
      <c r="F34" s="28" t="str">
        <f t="shared" si="1"/>
        <v>C</v>
      </c>
      <c r="G34" s="28">
        <f t="shared" si="2"/>
        <v>75</v>
      </c>
      <c r="H34" s="28" t="str">
        <f t="shared" si="3"/>
        <v>C</v>
      </c>
      <c r="I34" s="36"/>
      <c r="J34" s="28" t="str">
        <f t="shared" si="4"/>
        <v/>
      </c>
      <c r="K34" s="28">
        <f t="shared" si="5"/>
        <v>78.5</v>
      </c>
      <c r="L34" s="28" t="str">
        <f t="shared" si="6"/>
        <v>B</v>
      </c>
      <c r="M34" s="28">
        <f t="shared" si="7"/>
        <v>78.5</v>
      </c>
      <c r="N34" s="28" t="str">
        <f t="shared" si="8"/>
        <v>B</v>
      </c>
      <c r="O34" s="36">
        <v>2</v>
      </c>
      <c r="P34" s="28" t="str">
        <f t="shared" si="9"/>
        <v>Sangat terampil menyelesaikan tentang operasi invers suatu fungsi dan  trigonometri aturan sinus, cosinus pada segitiga</v>
      </c>
      <c r="Q34" s="39"/>
      <c r="R34" s="39" t="s">
        <v>9</v>
      </c>
      <c r="S34" s="18"/>
      <c r="T34" s="1">
        <v>71.333333333333329</v>
      </c>
      <c r="U34" s="1">
        <v>78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72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104318</v>
      </c>
      <c r="C35" s="19" t="s">
        <v>214</v>
      </c>
      <c r="D35" s="18"/>
      <c r="E35" s="28">
        <f t="shared" si="0"/>
        <v>75</v>
      </c>
      <c r="F35" s="28" t="str">
        <f t="shared" si="1"/>
        <v>C</v>
      </c>
      <c r="G35" s="28">
        <f t="shared" si="2"/>
        <v>75</v>
      </c>
      <c r="H35" s="28" t="str">
        <f t="shared" si="3"/>
        <v>C</v>
      </c>
      <c r="I35" s="36"/>
      <c r="J35" s="28" t="str">
        <f t="shared" si="4"/>
        <v/>
      </c>
      <c r="K35" s="28">
        <f t="shared" si="5"/>
        <v>73.5</v>
      </c>
      <c r="L35" s="28" t="str">
        <f t="shared" si="6"/>
        <v>C</v>
      </c>
      <c r="M35" s="28">
        <f t="shared" si="7"/>
        <v>73.5</v>
      </c>
      <c r="N35" s="28" t="str">
        <f t="shared" si="8"/>
        <v>C</v>
      </c>
      <c r="O35" s="36">
        <v>3</v>
      </c>
      <c r="P35" s="28" t="str">
        <f t="shared" si="9"/>
        <v xml:space="preserve">Sangat terampil menyelesaikan tentang sudut dari pengukuran </v>
      </c>
      <c r="Q35" s="39"/>
      <c r="R35" s="39" t="s">
        <v>9</v>
      </c>
      <c r="S35" s="18"/>
      <c r="T35" s="1">
        <v>70</v>
      </c>
      <c r="U35" s="1">
        <v>80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67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104332</v>
      </c>
      <c r="C36" s="19" t="s">
        <v>215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/>
      <c r="J36" s="28" t="str">
        <f t="shared" si="4"/>
        <v/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Sangat terampil menyelesaikan operasi fungsi dan menggambar grafik fungsi trigonometri</v>
      </c>
      <c r="Q36" s="39"/>
      <c r="R36" s="39" t="s">
        <v>9</v>
      </c>
      <c r="S36" s="18"/>
      <c r="T36" s="1">
        <v>85</v>
      </c>
      <c r="U36" s="1">
        <v>87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104346</v>
      </c>
      <c r="C37" s="19" t="s">
        <v>216</v>
      </c>
      <c r="D37" s="18"/>
      <c r="E37" s="28">
        <f t="shared" si="0"/>
        <v>74</v>
      </c>
      <c r="F37" s="28" t="str">
        <f t="shared" si="1"/>
        <v>C</v>
      </c>
      <c r="G37" s="28">
        <f t="shared" si="2"/>
        <v>74</v>
      </c>
      <c r="H37" s="28" t="str">
        <f t="shared" si="3"/>
        <v>C</v>
      </c>
      <c r="I37" s="36"/>
      <c r="J37" s="28" t="str">
        <f t="shared" si="4"/>
        <v/>
      </c>
      <c r="K37" s="28">
        <f t="shared" si="5"/>
        <v>76.5</v>
      </c>
      <c r="L37" s="28" t="str">
        <f t="shared" si="6"/>
        <v>B</v>
      </c>
      <c r="M37" s="28">
        <f t="shared" si="7"/>
        <v>76.5</v>
      </c>
      <c r="N37" s="28" t="str">
        <f t="shared" si="8"/>
        <v>B</v>
      </c>
      <c r="O37" s="36">
        <v>2</v>
      </c>
      <c r="P37" s="28" t="str">
        <f t="shared" si="9"/>
        <v>Sangat terampil menyelesaikan tentang operasi invers suatu fungsi dan  trigonometri aturan sinus, cosinus pada segitiga</v>
      </c>
      <c r="Q37" s="39"/>
      <c r="R37" s="39" t="s">
        <v>9</v>
      </c>
      <c r="S37" s="18"/>
      <c r="T37" s="1">
        <v>70</v>
      </c>
      <c r="U37" s="1">
        <v>78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63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104360</v>
      </c>
      <c r="C38" s="19" t="s">
        <v>217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/>
      <c r="J38" s="28" t="str">
        <f t="shared" si="4"/>
        <v/>
      </c>
      <c r="K38" s="28">
        <f t="shared" si="5"/>
        <v>78</v>
      </c>
      <c r="L38" s="28" t="str">
        <f t="shared" si="6"/>
        <v>B</v>
      </c>
      <c r="M38" s="28">
        <f t="shared" si="7"/>
        <v>78</v>
      </c>
      <c r="N38" s="28" t="str">
        <f t="shared" si="8"/>
        <v>B</v>
      </c>
      <c r="O38" s="36">
        <v>2</v>
      </c>
      <c r="P38" s="28" t="str">
        <f t="shared" si="9"/>
        <v>Sangat terampil menyelesaikan tentang operasi invers suatu fungsi dan  trigonometri aturan sinus, cosinus pada segitiga</v>
      </c>
      <c r="Q38" s="39"/>
      <c r="R38" s="39" t="s">
        <v>9</v>
      </c>
      <c r="S38" s="18"/>
      <c r="T38" s="1">
        <v>76</v>
      </c>
      <c r="U38" s="1">
        <v>76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66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104374</v>
      </c>
      <c r="C39" s="19" t="s">
        <v>218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/>
      <c r="J39" s="28" t="str">
        <f t="shared" si="4"/>
        <v/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1</v>
      </c>
      <c r="P39" s="28" t="str">
        <f t="shared" si="9"/>
        <v>Sangat terampil menyelesaikan operasi fungsi dan menggambar grafik fungsi trigonometri</v>
      </c>
      <c r="Q39" s="39"/>
      <c r="R39" s="39" t="s">
        <v>8</v>
      </c>
      <c r="S39" s="18"/>
      <c r="T39" s="1">
        <v>82.666666666666671</v>
      </c>
      <c r="U39" s="1">
        <v>88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104387</v>
      </c>
      <c r="C40" s="19" t="s">
        <v>219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/>
      <c r="J40" s="28" t="str">
        <f t="shared" si="4"/>
        <v/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Sangat terampil menyelesaikan tentang operasi invers suatu fungsi dan  trigonometri aturan sinus, cosinus pada segitiga</v>
      </c>
      <c r="Q40" s="39"/>
      <c r="R40" s="39" t="s">
        <v>9</v>
      </c>
      <c r="S40" s="18"/>
      <c r="T40" s="1">
        <v>78.666666666666671</v>
      </c>
      <c r="U40" s="1">
        <v>85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104401</v>
      </c>
      <c r="C41" s="19" t="s">
        <v>220</v>
      </c>
      <c r="D41" s="18"/>
      <c r="E41" s="28">
        <f t="shared" si="0"/>
        <v>74</v>
      </c>
      <c r="F41" s="28" t="str">
        <f t="shared" si="1"/>
        <v>C</v>
      </c>
      <c r="G41" s="28">
        <f t="shared" si="2"/>
        <v>74</v>
      </c>
      <c r="H41" s="28" t="str">
        <f t="shared" si="3"/>
        <v>C</v>
      </c>
      <c r="I41" s="36"/>
      <c r="J41" s="28" t="str">
        <f t="shared" si="4"/>
        <v/>
      </c>
      <c r="K41" s="28">
        <f t="shared" si="5"/>
        <v>72</v>
      </c>
      <c r="L41" s="28" t="str">
        <f t="shared" si="6"/>
        <v>C</v>
      </c>
      <c r="M41" s="28">
        <f t="shared" si="7"/>
        <v>72</v>
      </c>
      <c r="N41" s="28" t="str">
        <f t="shared" si="8"/>
        <v>C</v>
      </c>
      <c r="O41" s="36">
        <v>3</v>
      </c>
      <c r="P41" s="28" t="str">
        <f t="shared" si="9"/>
        <v xml:space="preserve">Sangat terampil menyelesaikan tentang sudut dari pengukuran </v>
      </c>
      <c r="Q41" s="39"/>
      <c r="R41" s="39" t="s">
        <v>9</v>
      </c>
      <c r="S41" s="18"/>
      <c r="T41" s="1">
        <v>70</v>
      </c>
      <c r="U41" s="1">
        <v>77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64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104415</v>
      </c>
      <c r="C42" s="19" t="s">
        <v>221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/>
      <c r="J42" s="28" t="str">
        <f t="shared" si="4"/>
        <v/>
      </c>
      <c r="K42" s="28">
        <f t="shared" si="5"/>
        <v>79</v>
      </c>
      <c r="L42" s="28" t="str">
        <f t="shared" si="6"/>
        <v>B</v>
      </c>
      <c r="M42" s="28">
        <f t="shared" si="7"/>
        <v>79</v>
      </c>
      <c r="N42" s="28" t="str">
        <f t="shared" si="8"/>
        <v>B</v>
      </c>
      <c r="O42" s="36">
        <v>2</v>
      </c>
      <c r="P42" s="28" t="str">
        <f t="shared" si="9"/>
        <v>Sangat terampil menyelesaikan tentang operasi invers suatu fungsi dan  trigonometri aturan sinus, cosinus pada segitiga</v>
      </c>
      <c r="Q42" s="39"/>
      <c r="R42" s="39" t="s">
        <v>9</v>
      </c>
      <c r="S42" s="18"/>
      <c r="T42" s="1">
        <v>70</v>
      </c>
      <c r="U42" s="1">
        <v>82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68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104429</v>
      </c>
      <c r="C43" s="19" t="s">
        <v>222</v>
      </c>
      <c r="D43" s="18"/>
      <c r="E43" s="28">
        <f t="shared" si="0"/>
        <v>74</v>
      </c>
      <c r="F43" s="28" t="str">
        <f t="shared" si="1"/>
        <v>C</v>
      </c>
      <c r="G43" s="28">
        <f t="shared" si="2"/>
        <v>74</v>
      </c>
      <c r="H43" s="28" t="str">
        <f t="shared" si="3"/>
        <v>C</v>
      </c>
      <c r="I43" s="36"/>
      <c r="J43" s="28" t="str">
        <f t="shared" si="4"/>
        <v/>
      </c>
      <c r="K43" s="28">
        <f t="shared" si="5"/>
        <v>78.5</v>
      </c>
      <c r="L43" s="28" t="str">
        <f t="shared" si="6"/>
        <v>B</v>
      </c>
      <c r="M43" s="28">
        <f t="shared" si="7"/>
        <v>78.5</v>
      </c>
      <c r="N43" s="28" t="str">
        <f t="shared" si="8"/>
        <v>B</v>
      </c>
      <c r="O43" s="36">
        <v>2</v>
      </c>
      <c r="P43" s="28" t="str">
        <f t="shared" si="9"/>
        <v>Sangat terampil menyelesaikan tentang operasi invers suatu fungsi dan  trigonometri aturan sinus, cosinus pada segitiga</v>
      </c>
      <c r="Q43" s="39"/>
      <c r="R43" s="39" t="s">
        <v>9</v>
      </c>
      <c r="S43" s="18"/>
      <c r="T43" s="1">
        <v>71</v>
      </c>
      <c r="U43" s="1">
        <v>76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72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104443</v>
      </c>
      <c r="C44" s="19" t="s">
        <v>223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/>
      <c r="J44" s="28" t="str">
        <f t="shared" si="4"/>
        <v/>
      </c>
      <c r="K44" s="28">
        <f t="shared" si="5"/>
        <v>84.5</v>
      </c>
      <c r="L44" s="28" t="str">
        <f t="shared" si="6"/>
        <v>A</v>
      </c>
      <c r="M44" s="28">
        <f t="shared" si="7"/>
        <v>84.5</v>
      </c>
      <c r="N44" s="28" t="str">
        <f t="shared" si="8"/>
        <v>A</v>
      </c>
      <c r="O44" s="36">
        <v>1</v>
      </c>
      <c r="P44" s="28" t="str">
        <f t="shared" si="9"/>
        <v>Sangat terampil menyelesaikan operasi fungsi dan menggambar grafik fungsi trigonometri</v>
      </c>
      <c r="Q44" s="39"/>
      <c r="R44" s="39" t="s">
        <v>8</v>
      </c>
      <c r="S44" s="18"/>
      <c r="T44" s="1">
        <v>83.333333333333329</v>
      </c>
      <c r="U44" s="1">
        <v>90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104457</v>
      </c>
      <c r="C45" s="19" t="s">
        <v>224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/>
      <c r="J45" s="28" t="str">
        <f t="shared" si="4"/>
        <v/>
      </c>
      <c r="K45" s="28">
        <f t="shared" si="5"/>
        <v>78</v>
      </c>
      <c r="L45" s="28" t="str">
        <f t="shared" si="6"/>
        <v>B</v>
      </c>
      <c r="M45" s="28">
        <f t="shared" si="7"/>
        <v>78</v>
      </c>
      <c r="N45" s="28" t="str">
        <f t="shared" si="8"/>
        <v>B</v>
      </c>
      <c r="O45" s="36">
        <v>2</v>
      </c>
      <c r="P45" s="28" t="str">
        <f t="shared" si="9"/>
        <v>Sangat terampil menyelesaikan tentang operasi invers suatu fungsi dan  trigonometri aturan sinus, cosinus pada segitiga</v>
      </c>
      <c r="Q45" s="39"/>
      <c r="R45" s="39" t="s">
        <v>9</v>
      </c>
      <c r="S45" s="18"/>
      <c r="T45" s="1">
        <v>74.666666666666671</v>
      </c>
      <c r="U45" s="1">
        <v>84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76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104470</v>
      </c>
      <c r="C46" s="19" t="s">
        <v>225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/>
      <c r="J46" s="28" t="str">
        <f t="shared" si="4"/>
        <v/>
      </c>
      <c r="K46" s="28">
        <f t="shared" si="5"/>
        <v>83.5</v>
      </c>
      <c r="L46" s="28" t="str">
        <f t="shared" si="6"/>
        <v>B</v>
      </c>
      <c r="M46" s="28">
        <f t="shared" si="7"/>
        <v>83.5</v>
      </c>
      <c r="N46" s="28" t="str">
        <f t="shared" si="8"/>
        <v>B</v>
      </c>
      <c r="O46" s="36">
        <v>2</v>
      </c>
      <c r="P46" s="28" t="str">
        <f t="shared" si="9"/>
        <v>Sangat terampil menyelesaikan tentang operasi invers suatu fungsi dan  trigonometri aturan sinus, cosinus pada segitiga</v>
      </c>
      <c r="Q46" s="39"/>
      <c r="R46" s="39" t="s">
        <v>9</v>
      </c>
      <c r="S46" s="18"/>
      <c r="T46" s="1">
        <v>80.666666666666671</v>
      </c>
      <c r="U46" s="1">
        <v>78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2019-06-17T10:03:49Z</cp:lastPrinted>
  <dcterms:created xsi:type="dcterms:W3CDTF">2015-09-01T09:01:01Z</dcterms:created>
  <dcterms:modified xsi:type="dcterms:W3CDTF">2019-06-17T10:21:59Z</dcterms:modified>
</cp:coreProperties>
</file>