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/>
  </bookViews>
  <sheets>
    <sheet name="XII-MIPA 1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4" i="1"/>
</calcChain>
</file>

<file path=xl/sharedStrings.xml><?xml version="1.0" encoding="utf-8"?>
<sst xmlns="http://schemas.openxmlformats.org/spreadsheetml/2006/main" count="183" uniqueCount="120">
  <si>
    <t>DAFTAR NILAI SISWA SMAN 9 SEMARANG SEMESTER GENAP TAHUN PELAJARAN 2018/2019</t>
  </si>
  <si>
    <t>Guru :</t>
  </si>
  <si>
    <t>Noor Taufiq Saleh S.Pd., M.Pd.</t>
  </si>
  <si>
    <t>Kelas XII-MIPA 1</t>
  </si>
  <si>
    <t>Mapel :</t>
  </si>
  <si>
    <t>Matematika [ Kelompok A (Wajib) ]</t>
  </si>
  <si>
    <t>didownload 23/04/2019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</si>
  <si>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</si>
  <si>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</si>
  <si>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</si>
  <si>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</si>
  <si>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</si>
  <si>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</si>
  <si>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</si>
  <si>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</si>
  <si>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</si>
  <si>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</si>
  <si>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</si>
  <si>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</si>
  <si>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</si>
  <si>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</si>
  <si>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</si>
  <si>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</si>
  <si>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</si>
  <si>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</si>
  <si>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</si>
  <si>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</si>
  <si>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</si>
  <si>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</si>
  <si>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</si>
  <si>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</si>
  <si>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</si>
  <si>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</si>
  <si>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</si>
  <si>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</si>
  <si>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</si>
  <si>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</si>
  <si>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</si>
  <si>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</si>
  <si>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</si>
  <si>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</si>
  <si>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</si>
  <si>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</si>
  <si>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</si>
  <si>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</si>
  <si>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</si>
  <si>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</si>
  <si>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</si>
  <si>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</si>
  <si>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</si>
  <si>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</si>
  <si>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</si>
  <si>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</si>
  <si>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</si>
  <si>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</si>
  <si>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</si>
  <si>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</si>
  <si>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</si>
  <si>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</si>
  <si>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</si>
  <si>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</si>
  <si>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</si>
  <si>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</si>
  <si>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</si>
  <si>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</si>
  <si>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</si>
  <si>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</si>
  <si>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</si>
  <si>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</si>
  <si>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</si>
  <si>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</si>
  <si>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</si>
  <si>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</si>
  <si>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</si>
  <si>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</si>
  <si>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</si>
  <si>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</si>
  <si>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</si>
  <si>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</si>
  <si>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</si>
  <si>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</si>
  <si>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</si>
  <si>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</si>
  <si>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</si>
  <si>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</si>
  <si>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</si>
  <si>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</si>
  <si>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</si>
  <si>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</si>
  <si>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</si>
  <si>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</si>
  <si>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</si>
  <si>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</si>
  <si>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</si>
  <si>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</si>
  <si>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</si>
  <si>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</si>
  <si>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</si>
  <si>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</si>
  <si>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</si>
  <si>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</si>
  <si>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</si>
  <si>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</si>
  <si>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</si>
  <si>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</si>
  <si>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</si>
  <si>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</si>
  <si>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</si>
  <si>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</si>
  <si>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</si>
  <si>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</si>
  <si>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</si>
  <si>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</si>
  <si>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19691223 200212 1 003</t>
  </si>
  <si>
    <t>Memiliki kemampuan mendeskripsikan dan menentukan peluang kejadian majemuk  saling bebas, saling lepas dan kejadian bersyarat</t>
  </si>
  <si>
    <t xml:space="preserve">Memiliki kemampuan mendeskripsikan dan menentukan peluang kejadian majemuk  saling bebas dan saling lepas </t>
  </si>
  <si>
    <t xml:space="preserve">Memiliki kemampuan dalam menentukan peluang kejadian majemuk ng bebas dan saling lepas </t>
  </si>
  <si>
    <t>Sangat terampil dalam menyelesaikan masalah berkaitan dengan peluang kejadian majemuk ( saling lepas, saling bebas dan kejadian bersyarat)</t>
  </si>
  <si>
    <t xml:space="preserve">Terampil dalam menyelesaikan masalah berkaitan dengan peluang kejadian majemuk  (saling lepas dan saling bebas) </t>
  </si>
  <si>
    <t>Terampil dalam menyelesaikan masalah berkaitan dengan peluang kejadian majemuk ( saling lepas, saling bebas  dan kejadian bersyarat)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</si>
</sst>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3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1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6.5703125" customWidth="1"/>
    <col min="11" max="14" width="7.7109375" customWidth="1"/>
    <col min="15" max="15" width="11.7109375" customWidth="1"/>
    <col min="16" max="19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90250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>IF(AND(ISNUMBER(E11),E11&gt;=1),IF(E11&lt;=$FD$13,$FE$13,IF(E11&lt;=$FD$14,$FE$14,IF(E11&lt;=$FD$15,$FE$15,IF(E11&lt;=$FD$16,$FE$16,)))), "")</f>
        <v>A</v>
      </c>
      <c r="G11" s="28">
        <f t="shared" ref="G11:G50" si="1">IF((COUNTA(T11:AD11)&gt;0),(ROUND((AVERAGE(T11:AD11)),0)),"")</f>
        <v>89</v>
      </c>
      <c r="H11" s="28" t="str">
        <f>IF(AND(ISNUMBER(G11),G11&gt;=1),IF(G11&lt;=$FD$13,$FE$13,IF(G11&lt;=$FD$14,$FE$14,IF(G11&lt;=$FD$15,$FE$15,IF(G11&lt;=$FD$16,$FE$16,)))), "")</f>
        <v>A</v>
      </c>
      <c r="I11" s="36">
        <v>2</v>
      </c>
      <c r="J11" s="28" t="str">
        <f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mendeskripsikan dan menentukan peluang kejadian majemuk  saling bebas dan saling lepas </v>
      </c>
      <c r="K11" s="28">
        <f t="shared" ref="K11:K50" si="2">IF((COUNTA(AF11:AO11)&gt;0),AVERAGE(AF11:AO11),"")</f>
        <v>83.5</v>
      </c>
      <c r="L11" s="28" t="str">
        <f>IF(AND(ISNUMBER(K11),K11&gt;=1), IF(K11&lt;=$FD$27,$FE$27,IF(K11&lt;=$FD$28,$FE$28,IF(K11&lt;=$FD$29,$FE$29,IF(K11&lt;=$FD$30,$FE$30,)))), "")</f>
        <v>B</v>
      </c>
      <c r="M11" s="28">
        <f t="shared" ref="M11:M50" si="3">IF((COUNTA(AF11:AO11)&gt;0),AVERAGE(AF11:AO11),"")</f>
        <v>83.5</v>
      </c>
      <c r="N11" s="28" t="str">
        <f>IF(AND(ISNUMBER(M11),M11&gt;=1), IF(M11&lt;=$FD$27,$FE$27,IF(M11&lt;=$FD$28,$FE$28,IF(M11&lt;=$FD$29,$FE$29,IF(M11&lt;=$FD$30,$FE$30,)))), "")</f>
        <v>B</v>
      </c>
      <c r="O11" s="36">
        <v>2</v>
      </c>
      <c r="P11" s="28" t="str">
        <f>IF(O11=$FG$13,$FI$13,IF(O11=$FG$15,$FI$15,IF(O11=$FG$17,$FI$17,IF(O11=$FG$19,$FI$19,IF(O11=$FG$21,$FI$21,IF(O11=$FG$23,$FI$23,IF(O11=$FG$25,$FI$25,IF(O11=$FG$27,$FI$27,IF(O11=$FG$29,$FI$29,IF(O11=$FG$31,$FI$31,""))))))))))</f>
        <v>Terampil dalam menyelesaikan masalah berkaitan dengan peluang kejadian majemuk ( saling lepas, saling bebas  dan kejadian bersyarat)</v>
      </c>
      <c r="Q11" s="39"/>
      <c r="R11" s="39" t="s">
        <v>8</v>
      </c>
      <c r="S11" s="18"/>
      <c r="T11" s="1">
        <v>89</v>
      </c>
      <c r="U11" s="1">
        <v>89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90264</v>
      </c>
      <c r="C12" s="19" t="s">
        <v>58</v>
      </c>
      <c r="D12" s="18"/>
      <c r="E12" s="28">
        <f t="shared" si="0"/>
        <v>90</v>
      </c>
      <c r="F12" s="28" t="str">
        <f>IF(AND(ISNUMBER(E12),E12&gt;=1),IF(E12&lt;=$FD$13,$FE$13,IF(E12&lt;=$FD$14,$FE$14,IF(E12&lt;=$FD$15,$FE$15,IF(E12&lt;=$FD$16,$FE$16,)))), "")</f>
        <v>A</v>
      </c>
      <c r="G12" s="28">
        <f t="shared" si="1"/>
        <v>90</v>
      </c>
      <c r="H12" s="28" t="str">
        <f>IF(AND(ISNUMBER(G12),G12&gt;=1),IF(G12&lt;=$FD$13,$FE$13,IF(G12&lt;=$FD$14,$FE$14,IF(G12&lt;=$FD$15,$FE$15,IF(G12&lt;=$FD$16,$FE$16,)))), "")</f>
        <v>A</v>
      </c>
      <c r="I12" s="36">
        <v>1</v>
      </c>
      <c r="J12" s="28" t="str">
        <f>IF(I12=$FG$13,$FH$13,IF(I12=$FG$15,$FH$15,IF(I12=$FG$17,$FH$17,IF(I12=$FG$19,$FH$19,IF(I12=$FG$21,$FH$21,IF(I12=$FG$23,$FH$23,IF(I12=$FG$25,$FH$25,IF(I12=$FG$27,$FH$27,IF(I12=$FG$29,$FH$29,IF(I12=$FG$31,$FH$31,""))))))))))</f>
        <v>Memiliki kemampuan mendeskripsikan dan menentukan peluang kejadian majemuk  saling bebas, saling lepas dan kejadian bersyarat</v>
      </c>
      <c r="K12" s="28">
        <f t="shared" si="2"/>
        <v>85.5</v>
      </c>
      <c r="L12" s="28" t="str">
        <f>IF(AND(ISNUMBER(K12),K12&gt;=1), IF(K12&lt;=$FD$27,$FE$27,IF(K12&lt;=$FD$28,$FE$28,IF(K12&lt;=$FD$29,$FE$29,IF(K12&lt;=$FD$30,$FE$30,)))), "")</f>
        <v>A</v>
      </c>
      <c r="M12" s="28">
        <f t="shared" si="3"/>
        <v>85.5</v>
      </c>
      <c r="N12" s="28" t="str">
        <f>IF(AND(ISNUMBER(M12),M12&gt;=1), IF(M12&lt;=$FD$27,$FE$27,IF(M12&lt;=$FD$28,$FE$28,IF(M12&lt;=$FD$29,$FE$29,IF(M12&lt;=$FD$30,$FE$30,)))), "")</f>
        <v>A</v>
      </c>
      <c r="O12" s="36">
        <v>2</v>
      </c>
      <c r="P12" s="28" t="str">
        <f>IF(O12=$FG$13,$FI$13,IF(O12=$FG$15,$FI$15,IF(O12=$FG$17,$FI$17,IF(O12=$FG$19,$FI$19,IF(O12=$FG$21,$FI$21,IF(O12=$FG$23,$FI$23,IF(O12=$FG$25,$FI$25,IF(O12=$FG$27,$FI$27,IF(O12=$FG$29,$FI$29,IF(O12=$FG$31,$FI$31,""))))))))))</f>
        <v>Terampil dalam menyelesaikan masalah berkaitan dengan peluang kejadian majemuk ( saling lepas, saling bebas  dan kejadian bersyarat)</v>
      </c>
      <c r="Q12" s="39"/>
      <c r="R12" s="39" t="s">
        <v>8</v>
      </c>
      <c r="S12" s="18"/>
      <c r="T12" s="1">
        <v>90</v>
      </c>
      <c r="U12" s="1">
        <v>89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90278</v>
      </c>
      <c r="C13" s="19" t="s">
        <v>67</v>
      </c>
      <c r="D13" s="18"/>
      <c r="E13" s="28">
        <f t="shared" si="0"/>
        <v>86</v>
      </c>
      <c r="F13" s="28" t="str">
        <f>IF(AND(ISNUMBER(E13),E13&gt;=1),IF(E13&lt;=$FD$13,$FE$13,IF(E13&lt;=$FD$14,$FE$14,IF(E13&lt;=$FD$15,$FE$15,IF(E13&lt;=$FD$16,$FE$16,)))), "")</f>
        <v>A</v>
      </c>
      <c r="G13" s="28">
        <f t="shared" si="1"/>
        <v>86</v>
      </c>
      <c r="H13" s="28" t="str">
        <f>IF(AND(ISNUMBER(G13),G13&gt;=1),IF(G13&lt;=$FD$13,$FE$13,IF(G13&lt;=$FD$14,$FE$14,IF(G13&lt;=$FD$15,$FE$15,IF(G13&lt;=$FD$16,$FE$16,)))), "")</f>
        <v>A</v>
      </c>
      <c r="I13" s="36">
        <v>2</v>
      </c>
      <c r="J13" s="28" t="str">
        <f>IF(I13=$FG$13,$FH$13,IF(I13=$FG$15,$FH$15,IF(I13=$FG$17,$FH$17,IF(I13=$FG$19,$FH$19,IF(I13=$FG$21,$FH$21,IF(I13=$FG$23,$FH$23,IF(I13=$FG$25,$FH$25,IF(I13=$FG$27,$FH$27,IF(I13=$FG$29,$FH$29,IF(I13=$FG$31,$FH$31,""))))))))))</f>
        <v xml:space="preserve">Memiliki kemampuan mendeskripsikan dan menentukan peluang kejadian majemuk  saling bebas dan saling lepas </v>
      </c>
      <c r="K13" s="28">
        <f t="shared" si="2"/>
        <v>81.5</v>
      </c>
      <c r="L13" s="28" t="str">
        <f>IF(AND(ISNUMBER(K13),K13&gt;=1), IF(K13&lt;=$FD$27,$FE$27,IF(K13&lt;=$FD$28,$FE$28,IF(K13&lt;=$FD$29,$FE$29,IF(K13&lt;=$FD$30,$FE$30,)))), "")</f>
        <v>B</v>
      </c>
      <c r="M13" s="28">
        <f t="shared" si="3"/>
        <v>81.5</v>
      </c>
      <c r="N13" s="28" t="str">
        <f>IF(AND(ISNUMBER(M13),M13&gt;=1), IF(M13&lt;=$FD$27,$FE$27,IF(M13&lt;=$FD$28,$FE$28,IF(M13&lt;=$FD$29,$FE$29,IF(M13&lt;=$FD$30,$FE$30,)))), "")</f>
        <v>B</v>
      </c>
      <c r="O13" s="36">
        <v>2</v>
      </c>
      <c r="P13" s="28" t="str">
        <f>IF(O13=$FG$13,$FI$13,IF(O13=$FG$15,$FI$15,IF(O13=$FG$17,$FI$17,IF(O13=$FG$19,$FI$19,IF(O13=$FG$21,$FI$21,IF(O13=$FG$23,$FI$23,IF(O13=$FG$25,$FI$25,IF(O13=$FG$27,$FI$27,IF(O13=$FG$29,$FI$29,IF(O13=$FG$31,$FI$31,""))))))))))</f>
        <v>Terampil dalam menyelesaikan masalah berkaitan dengan peluang kejadian majemuk ( saling lepas, saling bebas  dan kejadian bersyarat)</v>
      </c>
      <c r="Q13" s="39"/>
      <c r="R13" s="39" t="s">
        <v>9</v>
      </c>
      <c r="S13" s="18"/>
      <c r="T13" s="1">
        <v>88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114</v>
      </c>
      <c r="FI13" s="43" t="s">
        <v>117</v>
      </c>
      <c r="FJ13" s="41">
        <v>42561</v>
      </c>
      <c r="FK13" s="41">
        <v>42571</v>
      </c>
    </row>
    <row r="14" spans="1:167" x14ac:dyDescent="0.25">
      <c r="A14" s="19">
        <v>4</v>
      </c>
      <c r="B14" s="19">
        <v>90292</v>
      </c>
      <c r="C14" s="19" t="s">
        <v>68</v>
      </c>
      <c r="D14" s="18"/>
      <c r="E14" s="28">
        <f t="shared" si="0"/>
        <v>93</v>
      </c>
      <c r="F14" s="28" t="str">
        <f>IF(AND(ISNUMBER(E14),E14&gt;=1),IF(E14&lt;=$FD$13,$FE$13,IF(E14&lt;=$FD$14,$FE$14,IF(E14&lt;=$FD$15,$FE$15,IF(E14&lt;=$FD$16,$FE$16,)))), "")</f>
        <v>A</v>
      </c>
      <c r="G14" s="28">
        <f t="shared" si="1"/>
        <v>93</v>
      </c>
      <c r="H14" s="28" t="str">
        <f>IF(AND(ISNUMBER(G14),G14&gt;=1),IF(G14&lt;=$FD$13,$FE$13,IF(G14&lt;=$FD$14,$FE$14,IF(G14&lt;=$FD$15,$FE$15,IF(G14&lt;=$FD$16,$FE$16,)))), "")</f>
        <v>A</v>
      </c>
      <c r="I14" s="36">
        <v>1</v>
      </c>
      <c r="J14" s="28" t="str">
        <f>IF(I14=$FG$13,$FH$13,IF(I14=$FG$15,$FH$15,IF(I14=$FG$17,$FH$17,IF(I14=$FG$19,$FH$19,IF(I14=$FG$21,$FH$21,IF(I14=$FG$23,$FH$23,IF(I14=$FG$25,$FH$25,IF(I14=$FG$27,$FH$27,IF(I14=$FG$29,$FH$29,IF(I14=$FG$31,$FH$31,""))))))))))</f>
        <v>Memiliki kemampuan mendeskripsikan dan menentukan peluang kejadian majemuk  saling bebas, saling lepas dan kejadian bersyarat</v>
      </c>
      <c r="K14" s="28">
        <f t="shared" si="2"/>
        <v>87</v>
      </c>
      <c r="L14" s="28" t="str">
        <f>IF(AND(ISNUMBER(K14),K14&gt;=1), IF(K14&lt;=$FD$27,$FE$27,IF(K14&lt;=$FD$28,$FE$28,IF(K14&lt;=$FD$29,$FE$29,IF(K14&lt;=$FD$30,$FE$30,)))), "")</f>
        <v>A</v>
      </c>
      <c r="M14" s="28">
        <f t="shared" si="3"/>
        <v>87</v>
      </c>
      <c r="N14" s="28" t="str">
        <f>IF(AND(ISNUMBER(M14),M14&gt;=1), IF(M14&lt;=$FD$27,$FE$27,IF(M14&lt;=$FD$28,$FE$28,IF(M14&lt;=$FD$29,$FE$29,IF(M14&lt;=$FD$30,$FE$30,)))), "")</f>
        <v>A</v>
      </c>
      <c r="O14" s="36">
        <v>2</v>
      </c>
      <c r="P14" s="28" t="str">
        <f>IF(O14=$FG$13,$FI$13,IF(O14=$FG$15,$FI$15,IF(O14=$FG$17,$FI$17,IF(O14=$FG$19,$FI$19,IF(O14=$FG$21,$FI$21,IF(O14=$FG$23,$FI$23,IF(O14=$FG$25,$FI$25,IF(O14=$FG$27,$FI$27,IF(O14=$FG$29,$FI$29,IF(O14=$FG$31,$FI$31,""))))))))))</f>
        <v>Terampil dalam menyelesaikan masalah berkaitan dengan peluang kejadian majemuk ( saling lepas, saling bebas  dan kejadian bersyarat)</v>
      </c>
      <c r="Q14" s="39"/>
      <c r="R14" s="39" t="s">
        <v>8</v>
      </c>
      <c r="S14" s="18"/>
      <c r="T14" s="1">
        <v>92</v>
      </c>
      <c r="U14" s="1">
        <v>93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90306</v>
      </c>
      <c r="C15" s="19" t="s">
        <v>69</v>
      </c>
      <c r="D15" s="18"/>
      <c r="E15" s="28">
        <f t="shared" si="0"/>
        <v>87</v>
      </c>
      <c r="F15" s="28" t="str">
        <f>IF(AND(ISNUMBER(E15),E15&gt;=1),IF(E15&lt;=$FD$13,$FE$13,IF(E15&lt;=$FD$14,$FE$14,IF(E15&lt;=$FD$15,$FE$15,IF(E15&lt;=$FD$16,$FE$16,)))), "")</f>
        <v>A</v>
      </c>
      <c r="G15" s="28">
        <f t="shared" si="1"/>
        <v>87</v>
      </c>
      <c r="H15" s="28" t="str">
        <f>IF(AND(ISNUMBER(G15),G15&gt;=1),IF(G15&lt;=$FD$13,$FE$13,IF(G15&lt;=$FD$14,$FE$14,IF(G15&lt;=$FD$15,$FE$15,IF(G15&lt;=$FD$16,$FE$16,)))), "")</f>
        <v>A</v>
      </c>
      <c r="I15" s="36">
        <v>2</v>
      </c>
      <c r="J15" s="28" t="str">
        <f>IF(I15=$FG$13,$FH$13,IF(I15=$FG$15,$FH$15,IF(I15=$FG$17,$FH$17,IF(I15=$FG$19,$FH$19,IF(I15=$FG$21,$FH$21,IF(I15=$FG$23,$FH$23,IF(I15=$FG$25,$FH$25,IF(I15=$FG$27,$FH$27,IF(I15=$FG$29,$FH$29,IF(I15=$FG$31,$FH$31,""))))))))))</f>
        <v xml:space="preserve">Memiliki kemampuan mendeskripsikan dan menentukan peluang kejadian majemuk  saling bebas dan saling lepas </v>
      </c>
      <c r="K15" s="28">
        <f t="shared" si="2"/>
        <v>83</v>
      </c>
      <c r="L15" s="28" t="str">
        <f>IF(AND(ISNUMBER(K15),K15&gt;=1), IF(K15&lt;=$FD$27,$FE$27,IF(K15&lt;=$FD$28,$FE$28,IF(K15&lt;=$FD$29,$FE$29,IF(K15&lt;=$FD$30,$FE$30,)))), "")</f>
        <v>B</v>
      </c>
      <c r="M15" s="28">
        <f t="shared" si="3"/>
        <v>83</v>
      </c>
      <c r="N15" s="28" t="str">
        <f>IF(AND(ISNUMBER(M15),M15&gt;=1), IF(M15&lt;=$FD$27,$FE$27,IF(M15&lt;=$FD$28,$FE$28,IF(M15&lt;=$FD$29,$FE$29,IF(M15&lt;=$FD$30,$FE$30,)))), "")</f>
        <v>B</v>
      </c>
      <c r="O15" s="36">
        <v>2</v>
      </c>
      <c r="P15" s="28" t="str">
        <f>IF(O15=$FG$13,$FI$13,IF(O15=$FG$15,$FI$15,IF(O15=$FG$17,$FI$17,IF(O15=$FG$19,$FI$19,IF(O15=$FG$21,$FI$21,IF(O15=$FG$23,$FI$23,IF(O15=$FG$25,$FI$25,IF(O15=$FG$27,$FI$27,IF(O15=$FG$29,$FI$29,IF(O15=$FG$31,$FI$31,""))))))))))</f>
        <v>Terampil dalam menyelesaikan masalah berkaitan dengan peluang kejadian majemuk ( saling lepas, saling bebas  dan kejadian bersyarat)</v>
      </c>
      <c r="Q15" s="39"/>
      <c r="R15" s="39" t="s">
        <v>9</v>
      </c>
      <c r="S15" s="18"/>
      <c r="T15" s="1">
        <v>86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115</v>
      </c>
      <c r="FI15" s="43" t="s">
        <v>119</v>
      </c>
      <c r="FJ15" s="41">
        <v>42562</v>
      </c>
      <c r="FK15" s="41">
        <v>42572</v>
      </c>
    </row>
    <row r="16" spans="1:167" x14ac:dyDescent="0.25">
      <c r="A16" s="19">
        <v>6</v>
      </c>
      <c r="B16" s="19">
        <v>90320</v>
      </c>
      <c r="C16" s="19" t="s">
        <v>70</v>
      </c>
      <c r="D16" s="18"/>
      <c r="E16" s="28">
        <f t="shared" si="0"/>
        <v>91</v>
      </c>
      <c r="F16" s="28" t="str">
        <f>IF(AND(ISNUMBER(E16),E16&gt;=1),IF(E16&lt;=$FD$13,$FE$13,IF(E16&lt;=$FD$14,$FE$14,IF(E16&lt;=$FD$15,$FE$15,IF(E16&lt;=$FD$16,$FE$16,)))), "")</f>
        <v>A</v>
      </c>
      <c r="G16" s="28">
        <f t="shared" si="1"/>
        <v>91</v>
      </c>
      <c r="H16" s="28" t="str">
        <f>IF(AND(ISNUMBER(G16),G16&gt;=1),IF(G16&lt;=$FD$13,$FE$13,IF(G16&lt;=$FD$14,$FE$14,IF(G16&lt;=$FD$15,$FE$15,IF(G16&lt;=$FD$16,$FE$16,)))), "")</f>
        <v>A</v>
      </c>
      <c r="I16" s="36">
        <v>1</v>
      </c>
      <c r="J16" s="28" t="str">
        <f>IF(I16=$FG$13,$FH$13,IF(I16=$FG$15,$FH$15,IF(I16=$FG$17,$FH$17,IF(I16=$FG$19,$FH$19,IF(I16=$FG$21,$FH$21,IF(I16=$FG$23,$FH$23,IF(I16=$FG$25,$FH$25,IF(I16=$FG$27,$FH$27,IF(I16=$FG$29,$FH$29,IF(I16=$FG$31,$FH$31,""))))))))))</f>
        <v>Memiliki kemampuan mendeskripsikan dan menentukan peluang kejadian majemuk  saling bebas, saling lepas dan kejadian bersyarat</v>
      </c>
      <c r="K16" s="28">
        <f t="shared" si="2"/>
        <v>86.5</v>
      </c>
      <c r="L16" s="28" t="str">
        <f>IF(AND(ISNUMBER(K16),K16&gt;=1), IF(K16&lt;=$FD$27,$FE$27,IF(K16&lt;=$FD$28,$FE$28,IF(K16&lt;=$FD$29,$FE$29,IF(K16&lt;=$FD$30,$FE$30,)))), "")</f>
        <v>A</v>
      </c>
      <c r="M16" s="28">
        <f t="shared" si="3"/>
        <v>86.5</v>
      </c>
      <c r="N16" s="28" t="str">
        <f>IF(AND(ISNUMBER(M16),M16&gt;=1), IF(M16&lt;=$FD$27,$FE$27,IF(M16&lt;=$FD$28,$FE$28,IF(M16&lt;=$FD$29,$FE$29,IF(M16&lt;=$FD$30,$FE$30,)))), "")</f>
        <v>A</v>
      </c>
      <c r="O16" s="36">
        <v>2</v>
      </c>
      <c r="P16" s="28" t="str">
        <f>IF(O16=$FG$13,$FI$13,IF(O16=$FG$15,$FI$15,IF(O16=$FG$17,$FI$17,IF(O16=$FG$19,$FI$19,IF(O16=$FG$21,$FI$21,IF(O16=$FG$23,$FI$23,IF(O16=$FG$25,$FI$25,IF(O16=$FG$27,$FI$27,IF(O16=$FG$29,$FI$29,IF(O16=$FG$31,$FI$31,""))))))))))</f>
        <v>Terampil dalam menyelesaikan masalah berkaitan dengan peluang kejadian majemuk ( saling lepas, saling bebas  dan kejadian bersyarat)</v>
      </c>
      <c r="Q16" s="39"/>
      <c r="R16" s="39" t="s">
        <v>8</v>
      </c>
      <c r="S16" s="18"/>
      <c r="T16" s="1">
        <v>90</v>
      </c>
      <c r="U16" s="1">
        <v>91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90334</v>
      </c>
      <c r="C17" s="19" t="s">
        <v>71</v>
      </c>
      <c r="D17" s="18"/>
      <c r="E17" s="28">
        <f t="shared" si="0"/>
        <v>92</v>
      </c>
      <c r="F17" s="28" t="str">
        <f>IF(AND(ISNUMBER(E17),E17&gt;=1),IF(E17&lt;=$FD$13,$FE$13,IF(E17&lt;=$FD$14,$FE$14,IF(E17&lt;=$FD$15,$FE$15,IF(E17&lt;=$FD$16,$FE$16,)))), "")</f>
        <v>A</v>
      </c>
      <c r="G17" s="28">
        <f t="shared" si="1"/>
        <v>92</v>
      </c>
      <c r="H17" s="28" t="str">
        <f>IF(AND(ISNUMBER(G17),G17&gt;=1),IF(G17&lt;=$FD$13,$FE$13,IF(G17&lt;=$FD$14,$FE$14,IF(G17&lt;=$FD$15,$FE$15,IF(G17&lt;=$FD$16,$FE$16,)))), "")</f>
        <v>A</v>
      </c>
      <c r="I17" s="36">
        <v>1</v>
      </c>
      <c r="J17" s="28" t="str">
        <f>IF(I17=$FG$13,$FH$13,IF(I17=$FG$15,$FH$15,IF(I17=$FG$17,$FH$17,IF(I17=$FG$19,$FH$19,IF(I17=$FG$21,$FH$21,IF(I17=$FG$23,$FH$23,IF(I17=$FG$25,$FH$25,IF(I17=$FG$27,$FH$27,IF(I17=$FG$29,$FH$29,IF(I17=$FG$31,$FH$31,""))))))))))</f>
        <v>Memiliki kemampuan mendeskripsikan dan menentukan peluang kejadian majemuk  saling bebas, saling lepas dan kejadian bersyarat</v>
      </c>
      <c r="K17" s="28">
        <f t="shared" si="2"/>
        <v>89</v>
      </c>
      <c r="L17" s="28" t="str">
        <f>IF(AND(ISNUMBER(K17),K17&gt;=1), IF(K17&lt;=$FD$27,$FE$27,IF(K17&lt;=$FD$28,$FE$28,IF(K17&lt;=$FD$29,$FE$29,IF(K17&lt;=$FD$30,$FE$30,)))), "")</f>
        <v>A</v>
      </c>
      <c r="M17" s="28">
        <f t="shared" si="3"/>
        <v>89</v>
      </c>
      <c r="N17" s="28" t="str">
        <f>IF(AND(ISNUMBER(M17),M17&gt;=1), IF(M17&lt;=$FD$27,$FE$27,IF(M17&lt;=$FD$28,$FE$28,IF(M17&lt;=$FD$29,$FE$29,IF(M17&lt;=$FD$30,$FE$30,)))), "")</f>
        <v>A</v>
      </c>
      <c r="O17" s="36">
        <v>2</v>
      </c>
      <c r="P17" s="28" t="str">
        <f>IF(O17=$FG$13,$FI$13,IF(O17=$FG$15,$FI$15,IF(O17=$FG$17,$FI$17,IF(O17=$FG$19,$FI$19,IF(O17=$FG$21,$FI$21,IF(O17=$FG$23,$FI$23,IF(O17=$FG$25,$FI$25,IF(O17=$FG$27,$FI$27,IF(O17=$FG$29,$FI$29,IF(O17=$FG$31,$FI$31,""))))))))))</f>
        <v>Terampil dalam menyelesaikan masalah berkaitan dengan peluang kejadian majemuk ( saling lepas, saling bebas  dan kejadian bersyarat)</v>
      </c>
      <c r="Q17" s="39"/>
      <c r="R17" s="39" t="s">
        <v>9</v>
      </c>
      <c r="S17" s="18"/>
      <c r="T17" s="1">
        <v>88</v>
      </c>
      <c r="U17" s="1">
        <v>96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116</v>
      </c>
      <c r="FI17" s="43" t="s">
        <v>118</v>
      </c>
      <c r="FJ17" s="41">
        <v>42563</v>
      </c>
      <c r="FK17" s="41">
        <v>42573</v>
      </c>
    </row>
    <row r="18" spans="1:167" x14ac:dyDescent="0.25">
      <c r="A18" s="19">
        <v>8</v>
      </c>
      <c r="B18" s="19">
        <v>90348</v>
      </c>
      <c r="C18" s="19" t="s">
        <v>72</v>
      </c>
      <c r="D18" s="18"/>
      <c r="E18" s="28">
        <f t="shared" si="0"/>
        <v>90</v>
      </c>
      <c r="F18" s="28" t="str">
        <f>IF(AND(ISNUMBER(E18),E18&gt;=1),IF(E18&lt;=$FD$13,$FE$13,IF(E18&lt;=$FD$14,$FE$14,IF(E18&lt;=$FD$15,$FE$15,IF(E18&lt;=$FD$16,$FE$16,)))), "")</f>
        <v>A</v>
      </c>
      <c r="G18" s="28">
        <f t="shared" si="1"/>
        <v>90</v>
      </c>
      <c r="H18" s="28" t="str">
        <f>IF(AND(ISNUMBER(G18),G18&gt;=1),IF(G18&lt;=$FD$13,$FE$13,IF(G18&lt;=$FD$14,$FE$14,IF(G18&lt;=$FD$15,$FE$15,IF(G18&lt;=$FD$16,$FE$16,)))), "")</f>
        <v>A</v>
      </c>
      <c r="I18" s="36">
        <v>1</v>
      </c>
      <c r="J18" s="28" t="str">
        <f>IF(I18=$FG$13,$FH$13,IF(I18=$FG$15,$FH$15,IF(I18=$FG$17,$FH$17,IF(I18=$FG$19,$FH$19,IF(I18=$FG$21,$FH$21,IF(I18=$FG$23,$FH$23,IF(I18=$FG$25,$FH$25,IF(I18=$FG$27,$FH$27,IF(I18=$FG$29,$FH$29,IF(I18=$FG$31,$FH$31,""))))))))))</f>
        <v>Memiliki kemampuan mendeskripsikan dan menentukan peluang kejadian majemuk  saling bebas, saling lepas dan kejadian bersyarat</v>
      </c>
      <c r="K18" s="28">
        <f t="shared" si="2"/>
        <v>90</v>
      </c>
      <c r="L18" s="28" t="str">
        <f>IF(AND(ISNUMBER(K18),K18&gt;=1), IF(K18&lt;=$FD$27,$FE$27,IF(K18&lt;=$FD$28,$FE$28,IF(K18&lt;=$FD$29,$FE$29,IF(K18&lt;=$FD$30,$FE$30,)))), "")</f>
        <v>A</v>
      </c>
      <c r="M18" s="28">
        <f t="shared" si="3"/>
        <v>90</v>
      </c>
      <c r="N18" s="28" t="str">
        <f>IF(AND(ISNUMBER(M18),M18&gt;=1), IF(M18&lt;=$FD$27,$FE$27,IF(M18&lt;=$FD$28,$FE$28,IF(M18&lt;=$FD$29,$FE$29,IF(M18&lt;=$FD$30,$FE$30,)))), "")</f>
        <v>A</v>
      </c>
      <c r="O18" s="36">
        <v>1</v>
      </c>
      <c r="P18" s="28" t="str">
        <f>IF(O18=$FG$13,$FI$13,IF(O18=$FG$15,$FI$15,IF(O18=$FG$17,$FI$17,IF(O18=$FG$19,$FI$19,IF(O18=$FG$21,$FI$21,IF(O18=$FG$23,$FI$23,IF(O18=$FG$25,$FI$25,IF(O18=$FG$27,$FI$27,IF(O18=$FG$29,$FI$29,IF(O18=$FG$31,$FI$31,""))))))))))</f>
        <v>Sangat terampil dalam menyelesaikan masalah berkaitan dengan peluang kejadian majemuk ( saling lepas, saling bebas dan kejadian bersyarat)</v>
      </c>
      <c r="Q18" s="39"/>
      <c r="R18" s="39" t="s">
        <v>9</v>
      </c>
      <c r="S18" s="18"/>
      <c r="T18" s="1">
        <v>89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92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100066</v>
      </c>
      <c r="C19" s="19" t="s">
        <v>73</v>
      </c>
      <c r="D19" s="18"/>
      <c r="E19" s="28">
        <f t="shared" si="0"/>
        <v>93</v>
      </c>
      <c r="F19" s="28" t="str">
        <f>IF(AND(ISNUMBER(E19),E19&gt;=1),IF(E19&lt;=$FD$13,$FE$13,IF(E19&lt;=$FD$14,$FE$14,IF(E19&lt;=$FD$15,$FE$15,IF(E19&lt;=$FD$16,$FE$16,)))), "")</f>
        <v>A</v>
      </c>
      <c r="G19" s="28">
        <f t="shared" si="1"/>
        <v>93</v>
      </c>
      <c r="H19" s="28" t="str">
        <f>IF(AND(ISNUMBER(G19),G19&gt;=1),IF(G19&lt;=$FD$13,$FE$13,IF(G19&lt;=$FD$14,$FE$14,IF(G19&lt;=$FD$15,$FE$15,IF(G19&lt;=$FD$16,$FE$16,)))), "")</f>
        <v>A</v>
      </c>
      <c r="I19" s="36">
        <v>1</v>
      </c>
      <c r="J19" s="28" t="str">
        <f>IF(I19=$FG$13,$FH$13,IF(I19=$FG$15,$FH$15,IF(I19=$FG$17,$FH$17,IF(I19=$FG$19,$FH$19,IF(I19=$FG$21,$FH$21,IF(I19=$FG$23,$FH$23,IF(I19=$FG$25,$FH$25,IF(I19=$FG$27,$FH$27,IF(I19=$FG$29,$FH$29,IF(I19=$FG$31,$FH$31,""))))))))))</f>
        <v>Memiliki kemampuan mendeskripsikan dan menentukan peluang kejadian majemuk  saling bebas, saling lepas dan kejadian bersyarat</v>
      </c>
      <c r="K19" s="28">
        <f t="shared" si="2"/>
        <v>87</v>
      </c>
      <c r="L19" s="28" t="str">
        <f>IF(AND(ISNUMBER(K19),K19&gt;=1), IF(K19&lt;=$FD$27,$FE$27,IF(K19&lt;=$FD$28,$FE$28,IF(K19&lt;=$FD$29,$FE$29,IF(K19&lt;=$FD$30,$FE$30,)))), "")</f>
        <v>A</v>
      </c>
      <c r="M19" s="28">
        <f t="shared" si="3"/>
        <v>87</v>
      </c>
      <c r="N19" s="28" t="str">
        <f>IF(AND(ISNUMBER(M19),M19&gt;=1), IF(M19&lt;=$FD$27,$FE$27,IF(M19&lt;=$FD$28,$FE$28,IF(M19&lt;=$FD$29,$FE$29,IF(M19&lt;=$FD$30,$FE$30,)))), "")</f>
        <v>A</v>
      </c>
      <c r="O19" s="36">
        <v>2</v>
      </c>
      <c r="P19" s="28" t="str">
        <f>IF(O19=$FG$13,$FI$13,IF(O19=$FG$15,$FI$15,IF(O19=$FG$17,$FI$17,IF(O19=$FG$19,$FI$19,IF(O19=$FG$21,$FI$21,IF(O19=$FG$23,$FI$23,IF(O19=$FG$25,$FI$25,IF(O19=$FG$27,$FI$27,IF(O19=$FG$29,$FI$29,IF(O19=$FG$31,$FI$31,""))))))))))</f>
        <v>Terampil dalam menyelesaikan masalah berkaitan dengan peluang kejadian majemuk ( saling lepas, saling bebas  dan kejadian bersyarat)</v>
      </c>
      <c r="Q19" s="39"/>
      <c r="R19" s="39" t="s">
        <v>8</v>
      </c>
      <c r="S19" s="18"/>
      <c r="T19" s="1">
        <v>91</v>
      </c>
      <c r="U19" s="1">
        <v>94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42564</v>
      </c>
      <c r="FK19" s="41">
        <v>42574</v>
      </c>
    </row>
    <row r="20" spans="1:167" x14ac:dyDescent="0.25">
      <c r="A20" s="19">
        <v>10</v>
      </c>
      <c r="B20" s="19">
        <v>90362</v>
      </c>
      <c r="C20" s="19" t="s">
        <v>74</v>
      </c>
      <c r="D20" s="18"/>
      <c r="E20" s="28">
        <f t="shared" si="0"/>
        <v>83</v>
      </c>
      <c r="F20" s="28" t="str">
        <f>IF(AND(ISNUMBER(E20),E20&gt;=1),IF(E20&lt;=$FD$13,$FE$13,IF(E20&lt;=$FD$14,$FE$14,IF(E20&lt;=$FD$15,$FE$15,IF(E20&lt;=$FD$16,$FE$16,)))), "")</f>
        <v>B</v>
      </c>
      <c r="G20" s="28">
        <f t="shared" si="1"/>
        <v>83</v>
      </c>
      <c r="H20" s="28" t="str">
        <f>IF(AND(ISNUMBER(G20),G20&gt;=1),IF(G20&lt;=$FD$13,$FE$13,IF(G20&lt;=$FD$14,$FE$14,IF(G20&lt;=$FD$15,$FE$15,IF(G20&lt;=$FD$16,$FE$16,)))), "")</f>
        <v>B</v>
      </c>
      <c r="I20" s="36">
        <v>2</v>
      </c>
      <c r="J20" s="28" t="str">
        <f>IF(I20=$FG$13,$FH$13,IF(I20=$FG$15,$FH$15,IF(I20=$FG$17,$FH$17,IF(I20=$FG$19,$FH$19,IF(I20=$FG$21,$FH$21,IF(I20=$FG$23,$FH$23,IF(I20=$FG$25,$FH$25,IF(I20=$FG$27,$FH$27,IF(I20=$FG$29,$FH$29,IF(I20=$FG$31,$FH$31,""))))))))))</f>
        <v xml:space="preserve">Memiliki kemampuan mendeskripsikan dan menentukan peluang kejadian majemuk  saling bebas dan saling lepas </v>
      </c>
      <c r="K20" s="28">
        <f t="shared" si="2"/>
        <v>81.5</v>
      </c>
      <c r="L20" s="28" t="str">
        <f>IF(AND(ISNUMBER(K20),K20&gt;=1), IF(K20&lt;=$FD$27,$FE$27,IF(K20&lt;=$FD$28,$FE$28,IF(K20&lt;=$FD$29,$FE$29,IF(K20&lt;=$FD$30,$FE$30,)))), "")</f>
        <v>B</v>
      </c>
      <c r="M20" s="28">
        <f t="shared" si="3"/>
        <v>81.5</v>
      </c>
      <c r="N20" s="28" t="str">
        <f>IF(AND(ISNUMBER(M20),M20&gt;=1), IF(M20&lt;=$FD$27,$FE$27,IF(M20&lt;=$FD$28,$FE$28,IF(M20&lt;=$FD$29,$FE$29,IF(M20&lt;=$FD$30,$FE$30,)))), "")</f>
        <v>B</v>
      </c>
      <c r="O20" s="36">
        <v>2</v>
      </c>
      <c r="P20" s="28" t="str">
        <f>IF(O20=$FG$13,$FI$13,IF(O20=$FG$15,$FI$15,IF(O20=$FG$17,$FI$17,IF(O20=$FG$19,$FI$19,IF(O20=$FG$21,$FI$21,IF(O20=$FG$23,$FI$23,IF(O20=$FG$25,$FI$25,IF(O20=$FG$27,$FI$27,IF(O20=$FG$29,$FI$29,IF(O20=$FG$31,$FI$31,""))))))))))</f>
        <v>Terampil dalam menyelesaikan masalah berkaitan dengan peluang kejadian majemuk ( saling lepas, saling bebas  dan kejadian bersyarat)</v>
      </c>
      <c r="Q20" s="39"/>
      <c r="R20" s="39" t="s">
        <v>9</v>
      </c>
      <c r="S20" s="18"/>
      <c r="T20" s="1">
        <v>85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90376</v>
      </c>
      <c r="C21" s="19" t="s">
        <v>75</v>
      </c>
      <c r="D21" s="18"/>
      <c r="E21" s="28">
        <f t="shared" si="0"/>
        <v>82</v>
      </c>
      <c r="F21" s="28" t="str">
        <f>IF(AND(ISNUMBER(E21),E21&gt;=1),IF(E21&lt;=$FD$13,$FE$13,IF(E21&lt;=$FD$14,$FE$14,IF(E21&lt;=$FD$15,$FE$15,IF(E21&lt;=$FD$16,$FE$16,)))), "")</f>
        <v>B</v>
      </c>
      <c r="G21" s="28">
        <f t="shared" si="1"/>
        <v>82</v>
      </c>
      <c r="H21" s="28" t="str">
        <f>IF(AND(ISNUMBER(G21),G21&gt;=1),IF(G21&lt;=$FD$13,$FE$13,IF(G21&lt;=$FD$14,$FE$14,IF(G21&lt;=$FD$15,$FE$15,IF(G21&lt;=$FD$16,$FE$16,)))), "")</f>
        <v>B</v>
      </c>
      <c r="I21" s="36">
        <v>2</v>
      </c>
      <c r="J21" s="28" t="str">
        <f>IF(I21=$FG$13,$FH$13,IF(I21=$FG$15,$FH$15,IF(I21=$FG$17,$FH$17,IF(I21=$FG$19,$FH$19,IF(I21=$FG$21,$FH$21,IF(I21=$FG$23,$FH$23,IF(I21=$FG$25,$FH$25,IF(I21=$FG$27,$FH$27,IF(I21=$FG$29,$FH$29,IF(I21=$FG$31,$FH$31,""))))))))))</f>
        <v xml:space="preserve">Memiliki kemampuan mendeskripsikan dan menentukan peluang kejadian majemuk  saling bebas dan saling lepas </v>
      </c>
      <c r="K21" s="28">
        <f t="shared" si="2"/>
        <v>82.5</v>
      </c>
      <c r="L21" s="28" t="str">
        <f>IF(AND(ISNUMBER(K21),K21&gt;=1), IF(K21&lt;=$FD$27,$FE$27,IF(K21&lt;=$FD$28,$FE$28,IF(K21&lt;=$FD$29,$FE$29,IF(K21&lt;=$FD$30,$FE$30,)))), "")</f>
        <v>B</v>
      </c>
      <c r="M21" s="28">
        <f t="shared" si="3"/>
        <v>82.5</v>
      </c>
      <c r="N21" s="28" t="str">
        <f>IF(AND(ISNUMBER(M21),M21&gt;=1), IF(M21&lt;=$FD$27,$FE$27,IF(M21&lt;=$FD$28,$FE$28,IF(M21&lt;=$FD$29,$FE$29,IF(M21&lt;=$FD$30,$FE$30,)))), "")</f>
        <v>B</v>
      </c>
      <c r="O21" s="36">
        <v>2</v>
      </c>
      <c r="P21" s="28" t="str">
        <f>IF(O21=$FG$13,$FI$13,IF(O21=$FG$15,$FI$15,IF(O21=$FG$17,$FI$17,IF(O21=$FG$19,$FI$19,IF(O21=$FG$21,$FI$21,IF(O21=$FG$23,$FI$23,IF(O21=$FG$25,$FI$25,IF(O21=$FG$27,$FI$27,IF(O21=$FG$29,$FI$29,IF(O21=$FG$31,$FI$31,""))))))))))</f>
        <v>Terampil dalam menyelesaikan masalah berkaitan dengan peluang kejadian majemuk ( saling lepas, saling bebas  dan kejadian bersyarat)</v>
      </c>
      <c r="Q21" s="39"/>
      <c r="R21" s="39" t="s">
        <v>9</v>
      </c>
      <c r="S21" s="18"/>
      <c r="T21" s="1">
        <v>82</v>
      </c>
      <c r="U21" s="1">
        <v>82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42565</v>
      </c>
      <c r="FK21" s="41">
        <v>42575</v>
      </c>
    </row>
    <row r="22" spans="1:167" x14ac:dyDescent="0.25">
      <c r="A22" s="19">
        <v>12</v>
      </c>
      <c r="B22" s="19">
        <v>90390</v>
      </c>
      <c r="C22" s="19" t="s">
        <v>76</v>
      </c>
      <c r="D22" s="18"/>
      <c r="E22" s="28">
        <f t="shared" si="0"/>
        <v>87</v>
      </c>
      <c r="F22" s="28" t="str">
        <f>IF(AND(ISNUMBER(E22),E22&gt;=1),IF(E22&lt;=$FD$13,$FE$13,IF(E22&lt;=$FD$14,$FE$14,IF(E22&lt;=$FD$15,$FE$15,IF(E22&lt;=$FD$16,$FE$16,)))), "")</f>
        <v>A</v>
      </c>
      <c r="G22" s="28">
        <f t="shared" si="1"/>
        <v>87</v>
      </c>
      <c r="H22" s="28" t="str">
        <f>IF(AND(ISNUMBER(G22),G22&gt;=1),IF(G22&lt;=$FD$13,$FE$13,IF(G22&lt;=$FD$14,$FE$14,IF(G22&lt;=$FD$15,$FE$15,IF(G22&lt;=$FD$16,$FE$16,)))), "")</f>
        <v>A</v>
      </c>
      <c r="I22" s="36">
        <v>2</v>
      </c>
      <c r="J22" s="28" t="str">
        <f>IF(I22=$FG$13,$FH$13,IF(I22=$FG$15,$FH$15,IF(I22=$FG$17,$FH$17,IF(I22=$FG$19,$FH$19,IF(I22=$FG$21,$FH$21,IF(I22=$FG$23,$FH$23,IF(I22=$FG$25,$FH$25,IF(I22=$FG$27,$FH$27,IF(I22=$FG$29,$FH$29,IF(I22=$FG$31,$FH$31,""))))))))))</f>
        <v xml:space="preserve">Memiliki kemampuan mendeskripsikan dan menentukan peluang kejadian majemuk  saling bebas dan saling lepas </v>
      </c>
      <c r="K22" s="28">
        <f t="shared" si="2"/>
        <v>88</v>
      </c>
      <c r="L22" s="28" t="str">
        <f>IF(AND(ISNUMBER(K22),K22&gt;=1), IF(K22&lt;=$FD$27,$FE$27,IF(K22&lt;=$FD$28,$FE$28,IF(K22&lt;=$FD$29,$FE$29,IF(K22&lt;=$FD$30,$FE$30,)))), "")</f>
        <v>A</v>
      </c>
      <c r="M22" s="28">
        <f t="shared" si="3"/>
        <v>88</v>
      </c>
      <c r="N22" s="28" t="str">
        <f>IF(AND(ISNUMBER(M22),M22&gt;=1), IF(M22&lt;=$FD$27,$FE$27,IF(M22&lt;=$FD$28,$FE$28,IF(M22&lt;=$FD$29,$FE$29,IF(M22&lt;=$FD$30,$FE$30,)))), "")</f>
        <v>A</v>
      </c>
      <c r="O22" s="36">
        <v>2</v>
      </c>
      <c r="P22" s="28" t="str">
        <f>IF(O22=$FG$13,$FI$13,IF(O22=$FG$15,$FI$15,IF(O22=$FG$17,$FI$17,IF(O22=$FG$19,$FI$19,IF(O22=$FG$21,$FI$21,IF(O22=$FG$23,$FI$23,IF(O22=$FG$25,$FI$25,IF(O22=$FG$27,$FI$27,IF(O22=$FG$29,$FI$29,IF(O22=$FG$31,$FI$31,""))))))))))</f>
        <v>Terampil dalam menyelesaikan masalah berkaitan dengan peluang kejadian majemuk ( saling lepas, saling bebas  dan kejadian bersyarat)</v>
      </c>
      <c r="Q22" s="39"/>
      <c r="R22" s="39" t="s">
        <v>9</v>
      </c>
      <c r="S22" s="18"/>
      <c r="T22" s="1">
        <v>87</v>
      </c>
      <c r="U22" s="1">
        <v>87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90404</v>
      </c>
      <c r="C23" s="19" t="s">
        <v>77</v>
      </c>
      <c r="D23" s="18"/>
      <c r="E23" s="28">
        <f t="shared" si="0"/>
        <v>88</v>
      </c>
      <c r="F23" s="28" t="str">
        <f>IF(AND(ISNUMBER(E23),E23&gt;=1),IF(E23&lt;=$FD$13,$FE$13,IF(E23&lt;=$FD$14,$FE$14,IF(E23&lt;=$FD$15,$FE$15,IF(E23&lt;=$FD$16,$FE$16,)))), "")</f>
        <v>A</v>
      </c>
      <c r="G23" s="28">
        <f t="shared" si="1"/>
        <v>88</v>
      </c>
      <c r="H23" s="28" t="str">
        <f>IF(AND(ISNUMBER(G23),G23&gt;=1),IF(G23&lt;=$FD$13,$FE$13,IF(G23&lt;=$FD$14,$FE$14,IF(G23&lt;=$FD$15,$FE$15,IF(G23&lt;=$FD$16,$FE$16,)))), "")</f>
        <v>A</v>
      </c>
      <c r="I23" s="36">
        <v>2</v>
      </c>
      <c r="J23" s="28" t="str">
        <f>IF(I23=$FG$13,$FH$13,IF(I23=$FG$15,$FH$15,IF(I23=$FG$17,$FH$17,IF(I23=$FG$19,$FH$19,IF(I23=$FG$21,$FH$21,IF(I23=$FG$23,$FH$23,IF(I23=$FG$25,$FH$25,IF(I23=$FG$27,$FH$27,IF(I23=$FG$29,$FH$29,IF(I23=$FG$31,$FH$31,""))))))))))</f>
        <v xml:space="preserve">Memiliki kemampuan mendeskripsikan dan menentukan peluang kejadian majemuk  saling bebas dan saling lepas </v>
      </c>
      <c r="K23" s="28">
        <f t="shared" si="2"/>
        <v>87</v>
      </c>
      <c r="L23" s="28" t="str">
        <f>IF(AND(ISNUMBER(K23),K23&gt;=1), IF(K23&lt;=$FD$27,$FE$27,IF(K23&lt;=$FD$28,$FE$28,IF(K23&lt;=$FD$29,$FE$29,IF(K23&lt;=$FD$30,$FE$30,)))), "")</f>
        <v>A</v>
      </c>
      <c r="M23" s="28">
        <f t="shared" si="3"/>
        <v>87</v>
      </c>
      <c r="N23" s="28" t="str">
        <f>IF(AND(ISNUMBER(M23),M23&gt;=1), IF(M23&lt;=$FD$27,$FE$27,IF(M23&lt;=$FD$28,$FE$28,IF(M23&lt;=$FD$29,$FE$29,IF(M23&lt;=$FD$30,$FE$30,)))), "")</f>
        <v>A</v>
      </c>
      <c r="O23" s="36">
        <v>2</v>
      </c>
      <c r="P23" s="28" t="str">
        <f>IF(O23=$FG$13,$FI$13,IF(O23=$FG$15,$FI$15,IF(O23=$FG$17,$FI$17,IF(O23=$FG$19,$FI$19,IF(O23=$FG$21,$FI$21,IF(O23=$FG$23,$FI$23,IF(O23=$FG$25,$FI$25,IF(O23=$FG$27,$FI$27,IF(O23=$FG$29,$FI$29,IF(O23=$FG$31,$FI$31,""))))))))))</f>
        <v>Terampil dalam menyelesaikan masalah berkaitan dengan peluang kejadian majemuk ( saling lepas, saling bebas  dan kejadian bersyarat)</v>
      </c>
      <c r="Q23" s="39"/>
      <c r="R23" s="39" t="s">
        <v>9</v>
      </c>
      <c r="S23" s="18"/>
      <c r="T23" s="1">
        <v>87</v>
      </c>
      <c r="U23" s="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42566</v>
      </c>
      <c r="FK23" s="41">
        <v>42576</v>
      </c>
    </row>
    <row r="24" spans="1:167" x14ac:dyDescent="0.25">
      <c r="A24" s="19">
        <v>14</v>
      </c>
      <c r="B24" s="19">
        <v>90418</v>
      </c>
      <c r="C24" s="19" t="s">
        <v>78</v>
      </c>
      <c r="D24" s="18"/>
      <c r="E24" s="28">
        <f t="shared" si="0"/>
        <v>92</v>
      </c>
      <c r="F24" s="28" t="str">
        <f>IF(AND(ISNUMBER(E24),E24&gt;=1),IF(E24&lt;=$FD$13,$FE$13,IF(E24&lt;=$FD$14,$FE$14,IF(E24&lt;=$FD$15,$FE$15,IF(E24&lt;=$FD$16,$FE$16,)))), "")</f>
        <v>A</v>
      </c>
      <c r="G24" s="28">
        <f t="shared" si="1"/>
        <v>92</v>
      </c>
      <c r="H24" s="28" t="str">
        <f>IF(AND(ISNUMBER(G24),G24&gt;=1),IF(G24&lt;=$FD$13,$FE$13,IF(G24&lt;=$FD$14,$FE$14,IF(G24&lt;=$FD$15,$FE$15,IF(G24&lt;=$FD$16,$FE$16,)))), "")</f>
        <v>A</v>
      </c>
      <c r="I24" s="36">
        <v>1</v>
      </c>
      <c r="J24" s="28" t="str">
        <f>IF(I24=$FG$13,$FH$13,IF(I24=$FG$15,$FH$15,IF(I24=$FG$17,$FH$17,IF(I24=$FG$19,$FH$19,IF(I24=$FG$21,$FH$21,IF(I24=$FG$23,$FH$23,IF(I24=$FG$25,$FH$25,IF(I24=$FG$27,$FH$27,IF(I24=$FG$29,$FH$29,IF(I24=$FG$31,$FH$31,""))))))))))</f>
        <v>Memiliki kemampuan mendeskripsikan dan menentukan peluang kejadian majemuk  saling bebas, saling lepas dan kejadian bersyarat</v>
      </c>
      <c r="K24" s="28">
        <f t="shared" si="2"/>
        <v>84.5</v>
      </c>
      <c r="L24" s="28" t="str">
        <f>IF(AND(ISNUMBER(K24),K24&gt;=1), IF(K24&lt;=$FD$27,$FE$27,IF(K24&lt;=$FD$28,$FE$28,IF(K24&lt;=$FD$29,$FE$29,IF(K24&lt;=$FD$30,$FE$30,)))), "")</f>
        <v>A</v>
      </c>
      <c r="M24" s="28">
        <f t="shared" si="3"/>
        <v>84.5</v>
      </c>
      <c r="N24" s="28" t="str">
        <f>IF(AND(ISNUMBER(M24),M24&gt;=1), IF(M24&lt;=$FD$27,$FE$27,IF(M24&lt;=$FD$28,$FE$28,IF(M24&lt;=$FD$29,$FE$29,IF(M24&lt;=$FD$30,$FE$30,)))), "")</f>
        <v>A</v>
      </c>
      <c r="O24" s="36">
        <v>2</v>
      </c>
      <c r="P24" s="28" t="str">
        <f>IF(O24=$FG$13,$FI$13,IF(O24=$FG$15,$FI$15,IF(O24=$FG$17,$FI$17,IF(O24=$FG$19,$FI$19,IF(O24=$FG$21,$FI$21,IF(O24=$FG$23,$FI$23,IF(O24=$FG$25,$FI$25,IF(O24=$FG$27,$FI$27,IF(O24=$FG$29,$FI$29,IF(O24=$FG$31,$FI$31,""))))))))))</f>
        <v>Terampil dalam menyelesaikan masalah berkaitan dengan peluang kejadian majemuk ( saling lepas, saling bebas  dan kejadian bersyarat)</v>
      </c>
      <c r="Q24" s="39"/>
      <c r="R24" s="39" t="s">
        <v>9</v>
      </c>
      <c r="S24" s="18"/>
      <c r="T24" s="1">
        <v>88</v>
      </c>
      <c r="U24" s="1">
        <v>96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90432</v>
      </c>
      <c r="C25" s="19" t="s">
        <v>79</v>
      </c>
      <c r="D25" s="18"/>
      <c r="E25" s="28">
        <f t="shared" si="0"/>
        <v>85</v>
      </c>
      <c r="F25" s="28" t="str">
        <f>IF(AND(ISNUMBER(E25),E25&gt;=1),IF(E25&lt;=$FD$13,$FE$13,IF(E25&lt;=$FD$14,$FE$14,IF(E25&lt;=$FD$15,$FE$15,IF(E25&lt;=$FD$16,$FE$16,)))), "")</f>
        <v>A</v>
      </c>
      <c r="G25" s="28">
        <f t="shared" si="1"/>
        <v>85</v>
      </c>
      <c r="H25" s="28" t="str">
        <f>IF(AND(ISNUMBER(G25),G25&gt;=1),IF(G25&lt;=$FD$13,$FE$13,IF(G25&lt;=$FD$14,$FE$14,IF(G25&lt;=$FD$15,$FE$15,IF(G25&lt;=$FD$16,$FE$16,)))), "")</f>
        <v>A</v>
      </c>
      <c r="I25" s="36">
        <v>2</v>
      </c>
      <c r="J25" s="28" t="str">
        <f>IF(I25=$FG$13,$FH$13,IF(I25=$FG$15,$FH$15,IF(I25=$FG$17,$FH$17,IF(I25=$FG$19,$FH$19,IF(I25=$FG$21,$FH$21,IF(I25=$FG$23,$FH$23,IF(I25=$FG$25,$FH$25,IF(I25=$FG$27,$FH$27,IF(I25=$FG$29,$FH$29,IF(I25=$FG$31,$FH$31,""))))))))))</f>
        <v xml:space="preserve">Memiliki kemampuan mendeskripsikan dan menentukan peluang kejadian majemuk  saling bebas dan saling lepas </v>
      </c>
      <c r="K25" s="28">
        <f t="shared" si="2"/>
        <v>84.5</v>
      </c>
      <c r="L25" s="28" t="str">
        <f>IF(AND(ISNUMBER(K25),K25&gt;=1), IF(K25&lt;=$FD$27,$FE$27,IF(K25&lt;=$FD$28,$FE$28,IF(K25&lt;=$FD$29,$FE$29,IF(K25&lt;=$FD$30,$FE$30,)))), "")</f>
        <v>A</v>
      </c>
      <c r="M25" s="28">
        <f t="shared" si="3"/>
        <v>84.5</v>
      </c>
      <c r="N25" s="28" t="str">
        <f>IF(AND(ISNUMBER(M25),M25&gt;=1), IF(M25&lt;=$FD$27,$FE$27,IF(M25&lt;=$FD$28,$FE$28,IF(M25&lt;=$FD$29,$FE$29,IF(M25&lt;=$FD$30,$FE$30,)))), "")</f>
        <v>A</v>
      </c>
      <c r="O25" s="36">
        <v>2</v>
      </c>
      <c r="P25" s="28" t="str">
        <f>IF(O25=$FG$13,$FI$13,IF(O25=$FG$15,$FI$15,IF(O25=$FG$17,$FI$17,IF(O25=$FG$19,$FI$19,IF(O25=$FG$21,$FI$21,IF(O25=$FG$23,$FI$23,IF(O25=$FG$25,$FI$25,IF(O25=$FG$27,$FI$27,IF(O25=$FG$29,$FI$29,IF(O25=$FG$31,$FI$31,""))))))))))</f>
        <v>Terampil dalam menyelesaikan masalah berkaitan dengan peluang kejadian majemuk ( saling lepas, saling bebas  dan kejadian bersyarat)</v>
      </c>
      <c r="Q25" s="39"/>
      <c r="R25" s="39" t="s">
        <v>9</v>
      </c>
      <c r="S25" s="18"/>
      <c r="T25" s="1">
        <v>87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42567</v>
      </c>
      <c r="FK25" s="41">
        <v>42577</v>
      </c>
    </row>
    <row r="26" spans="1:167" x14ac:dyDescent="0.25">
      <c r="A26" s="19">
        <v>16</v>
      </c>
      <c r="B26" s="19">
        <v>90446</v>
      </c>
      <c r="C26" s="19" t="s">
        <v>81</v>
      </c>
      <c r="D26" s="18"/>
      <c r="E26" s="28">
        <f t="shared" si="0"/>
        <v>89</v>
      </c>
      <c r="F26" s="28" t="str">
        <f>IF(AND(ISNUMBER(E26),E26&gt;=1),IF(E26&lt;=$FD$13,$FE$13,IF(E26&lt;=$FD$14,$FE$14,IF(E26&lt;=$FD$15,$FE$15,IF(E26&lt;=$FD$16,$FE$16,)))), "")</f>
        <v>A</v>
      </c>
      <c r="G26" s="28">
        <f t="shared" si="1"/>
        <v>89</v>
      </c>
      <c r="H26" s="28" t="str">
        <f>IF(AND(ISNUMBER(G26),G26&gt;=1),IF(G26&lt;=$FD$13,$FE$13,IF(G26&lt;=$FD$14,$FE$14,IF(G26&lt;=$FD$15,$FE$15,IF(G26&lt;=$FD$16,$FE$16,)))), "")</f>
        <v>A</v>
      </c>
      <c r="I26" s="36">
        <v>1</v>
      </c>
      <c r="J26" s="28" t="str">
        <f>IF(I26=$FG$13,$FH$13,IF(I26=$FG$15,$FH$15,IF(I26=$FG$17,$FH$17,IF(I26=$FG$19,$FH$19,IF(I26=$FG$21,$FH$21,IF(I26=$FG$23,$FH$23,IF(I26=$FG$25,$FH$25,IF(I26=$FG$27,$FH$27,IF(I26=$FG$29,$FH$29,IF(I26=$FG$31,$FH$31,""))))))))))</f>
        <v>Memiliki kemampuan mendeskripsikan dan menentukan peluang kejadian majemuk  saling bebas, saling lepas dan kejadian bersyarat</v>
      </c>
      <c r="K26" s="28">
        <f t="shared" si="2"/>
        <v>85</v>
      </c>
      <c r="L26" s="28" t="str">
        <f>IF(AND(ISNUMBER(K26),K26&gt;=1), IF(K26&lt;=$FD$27,$FE$27,IF(K26&lt;=$FD$28,$FE$28,IF(K26&lt;=$FD$29,$FE$29,IF(K26&lt;=$FD$30,$FE$30,)))), "")</f>
        <v>A</v>
      </c>
      <c r="M26" s="28">
        <f t="shared" si="3"/>
        <v>85</v>
      </c>
      <c r="N26" s="28" t="str">
        <f>IF(AND(ISNUMBER(M26),M26&gt;=1), IF(M26&lt;=$FD$27,$FE$27,IF(M26&lt;=$FD$28,$FE$28,IF(M26&lt;=$FD$29,$FE$29,IF(M26&lt;=$FD$30,$FE$30,)))), "")</f>
        <v>A</v>
      </c>
      <c r="O26" s="36">
        <v>2</v>
      </c>
      <c r="P26" s="28" t="str">
        <f>IF(O26=$FG$13,$FI$13,IF(O26=$FG$15,$FI$15,IF(O26=$FG$17,$FI$17,IF(O26=$FG$19,$FI$19,IF(O26=$FG$21,$FI$21,IF(O26=$FG$23,$FI$23,IF(O26=$FG$25,$FI$25,IF(O26=$FG$27,$FI$27,IF(O26=$FG$29,$FI$29,IF(O26=$FG$31,$FI$31,""))))))))))</f>
        <v>Terampil dalam menyelesaikan masalah berkaitan dengan peluang kejadian majemuk ( saling lepas, saling bebas  dan kejadian bersyarat)</v>
      </c>
      <c r="Q26" s="39"/>
      <c r="R26" s="39" t="s">
        <v>9</v>
      </c>
      <c r="S26" s="18"/>
      <c r="T26" s="1">
        <v>84</v>
      </c>
      <c r="U26" s="1">
        <v>93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90460</v>
      </c>
      <c r="C27" s="19" t="s">
        <v>82</v>
      </c>
      <c r="D27" s="18"/>
      <c r="E27" s="28">
        <f t="shared" si="0"/>
        <v>93</v>
      </c>
      <c r="F27" s="28" t="str">
        <f>IF(AND(ISNUMBER(E27),E27&gt;=1),IF(E27&lt;=$FD$13,$FE$13,IF(E27&lt;=$FD$14,$FE$14,IF(E27&lt;=$FD$15,$FE$15,IF(E27&lt;=$FD$16,$FE$16,)))), "")</f>
        <v>A</v>
      </c>
      <c r="G27" s="28">
        <f t="shared" si="1"/>
        <v>93</v>
      </c>
      <c r="H27" s="28" t="str">
        <f>IF(AND(ISNUMBER(G27),G27&gt;=1),IF(G27&lt;=$FD$13,$FE$13,IF(G27&lt;=$FD$14,$FE$14,IF(G27&lt;=$FD$15,$FE$15,IF(G27&lt;=$FD$16,$FE$16,)))), "")</f>
        <v>A</v>
      </c>
      <c r="I27" s="36">
        <v>1</v>
      </c>
      <c r="J27" s="28" t="str">
        <f>IF(I27=$FG$13,$FH$13,IF(I27=$FG$15,$FH$15,IF(I27=$FG$17,$FH$17,IF(I27=$FG$19,$FH$19,IF(I27=$FG$21,$FH$21,IF(I27=$FG$23,$FH$23,IF(I27=$FG$25,$FH$25,IF(I27=$FG$27,$FH$27,IF(I27=$FG$29,$FH$29,IF(I27=$FG$31,$FH$31,""))))))))))</f>
        <v>Memiliki kemampuan mendeskripsikan dan menentukan peluang kejadian majemuk  saling bebas, saling lepas dan kejadian bersyarat</v>
      </c>
      <c r="K27" s="28">
        <f t="shared" si="2"/>
        <v>86</v>
      </c>
      <c r="L27" s="28" t="str">
        <f>IF(AND(ISNUMBER(K27),K27&gt;=1), IF(K27&lt;=$FD$27,$FE$27,IF(K27&lt;=$FD$28,$FE$28,IF(K27&lt;=$FD$29,$FE$29,IF(K27&lt;=$FD$30,$FE$30,)))), "")</f>
        <v>A</v>
      </c>
      <c r="M27" s="28">
        <f t="shared" si="3"/>
        <v>86</v>
      </c>
      <c r="N27" s="28" t="str">
        <f>IF(AND(ISNUMBER(M27),M27&gt;=1), IF(M27&lt;=$FD$27,$FE$27,IF(M27&lt;=$FD$28,$FE$28,IF(M27&lt;=$FD$29,$FE$29,IF(M27&lt;=$FD$30,$FE$30,)))), "")</f>
        <v>A</v>
      </c>
      <c r="O27" s="36">
        <v>2</v>
      </c>
      <c r="P27" s="28" t="str">
        <f>IF(O27=$FG$13,$FI$13,IF(O27=$FG$15,$FI$15,IF(O27=$FG$17,$FI$17,IF(O27=$FG$19,$FI$19,IF(O27=$FG$21,$FI$21,IF(O27=$FG$23,$FI$23,IF(O27=$FG$25,$FI$25,IF(O27=$FG$27,$FI$27,IF(O27=$FG$29,$FI$29,IF(O27=$FG$31,$FI$31,""))))))))))</f>
        <v>Terampil dalam menyelesaikan masalah berkaitan dengan peluang kejadian majemuk ( saling lepas, saling bebas  dan kejadian bersyarat)</v>
      </c>
      <c r="Q27" s="39"/>
      <c r="R27" s="39" t="s">
        <v>8</v>
      </c>
      <c r="S27" s="18"/>
      <c r="T27" s="1">
        <v>92</v>
      </c>
      <c r="U27" s="1">
        <v>93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42568</v>
      </c>
      <c r="FK27" s="41">
        <v>42578</v>
      </c>
    </row>
    <row r="28" spans="1:167" x14ac:dyDescent="0.25">
      <c r="A28" s="19">
        <v>18</v>
      </c>
      <c r="B28" s="19">
        <v>90474</v>
      </c>
      <c r="C28" s="19" t="s">
        <v>83</v>
      </c>
      <c r="D28" s="18"/>
      <c r="E28" s="28">
        <f t="shared" si="0"/>
        <v>87</v>
      </c>
      <c r="F28" s="28" t="str">
        <f>IF(AND(ISNUMBER(E28),E28&gt;=1),IF(E28&lt;=$FD$13,$FE$13,IF(E28&lt;=$FD$14,$FE$14,IF(E28&lt;=$FD$15,$FE$15,IF(E28&lt;=$FD$16,$FE$16,)))), "")</f>
        <v>A</v>
      </c>
      <c r="G28" s="28">
        <f t="shared" si="1"/>
        <v>87</v>
      </c>
      <c r="H28" s="28" t="str">
        <f>IF(AND(ISNUMBER(G28),G28&gt;=1),IF(G28&lt;=$FD$13,$FE$13,IF(G28&lt;=$FD$14,$FE$14,IF(G28&lt;=$FD$15,$FE$15,IF(G28&lt;=$FD$16,$FE$16,)))), "")</f>
        <v>A</v>
      </c>
      <c r="I28" s="36">
        <v>2</v>
      </c>
      <c r="J28" s="28" t="str">
        <f>IF(I28=$FG$13,$FH$13,IF(I28=$FG$15,$FH$15,IF(I28=$FG$17,$FH$17,IF(I28=$FG$19,$FH$19,IF(I28=$FG$21,$FH$21,IF(I28=$FG$23,$FH$23,IF(I28=$FG$25,$FH$25,IF(I28=$FG$27,$FH$27,IF(I28=$FG$29,$FH$29,IF(I28=$FG$31,$FH$31,""))))))))))</f>
        <v xml:space="preserve">Memiliki kemampuan mendeskripsikan dan menentukan peluang kejadian majemuk  saling bebas dan saling lepas </v>
      </c>
      <c r="K28" s="28">
        <f t="shared" si="2"/>
        <v>85</v>
      </c>
      <c r="L28" s="28" t="str">
        <f>IF(AND(ISNUMBER(K28),K28&gt;=1), IF(K28&lt;=$FD$27,$FE$27,IF(K28&lt;=$FD$28,$FE$28,IF(K28&lt;=$FD$29,$FE$29,IF(K28&lt;=$FD$30,$FE$30,)))), "")</f>
        <v>A</v>
      </c>
      <c r="M28" s="28">
        <f t="shared" si="3"/>
        <v>85</v>
      </c>
      <c r="N28" s="28" t="str">
        <f>IF(AND(ISNUMBER(M28),M28&gt;=1), IF(M28&lt;=$FD$27,$FE$27,IF(M28&lt;=$FD$28,$FE$28,IF(M28&lt;=$FD$29,$FE$29,IF(M28&lt;=$FD$30,$FE$30,)))), "")</f>
        <v>A</v>
      </c>
      <c r="O28" s="36">
        <v>2</v>
      </c>
      <c r="P28" s="28" t="str">
        <f>IF(O28=$FG$13,$FI$13,IF(O28=$FG$15,$FI$15,IF(O28=$FG$17,$FI$17,IF(O28=$FG$19,$FI$19,IF(O28=$FG$21,$FI$21,IF(O28=$FG$23,$FI$23,IF(O28=$FG$25,$FI$25,IF(O28=$FG$27,$FI$27,IF(O28=$FG$29,$FI$29,IF(O28=$FG$31,$FI$31,""))))))))))</f>
        <v>Terampil dalam menyelesaikan masalah berkaitan dengan peluang kejadian majemuk ( saling lepas, saling bebas  dan kejadian bersyarat)</v>
      </c>
      <c r="Q28" s="39"/>
      <c r="R28" s="39" t="s">
        <v>9</v>
      </c>
      <c r="S28" s="18"/>
      <c r="T28" s="1">
        <v>89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90488</v>
      </c>
      <c r="C29" s="19" t="s">
        <v>84</v>
      </c>
      <c r="D29" s="18"/>
      <c r="E29" s="28">
        <f t="shared" si="0"/>
        <v>87</v>
      </c>
      <c r="F29" s="28" t="str">
        <f>IF(AND(ISNUMBER(E29),E29&gt;=1),IF(E29&lt;=$FD$13,$FE$13,IF(E29&lt;=$FD$14,$FE$14,IF(E29&lt;=$FD$15,$FE$15,IF(E29&lt;=$FD$16,$FE$16,)))), "")</f>
        <v>A</v>
      </c>
      <c r="G29" s="28">
        <f t="shared" si="1"/>
        <v>87</v>
      </c>
      <c r="H29" s="28" t="str">
        <f>IF(AND(ISNUMBER(G29),G29&gt;=1),IF(G29&lt;=$FD$13,$FE$13,IF(G29&lt;=$FD$14,$FE$14,IF(G29&lt;=$FD$15,$FE$15,IF(G29&lt;=$FD$16,$FE$16,)))), "")</f>
        <v>A</v>
      </c>
      <c r="I29" s="36">
        <v>2</v>
      </c>
      <c r="J29" s="28" t="str">
        <f>IF(I29=$FG$13,$FH$13,IF(I29=$FG$15,$FH$15,IF(I29=$FG$17,$FH$17,IF(I29=$FG$19,$FH$19,IF(I29=$FG$21,$FH$21,IF(I29=$FG$23,$FH$23,IF(I29=$FG$25,$FH$25,IF(I29=$FG$27,$FH$27,IF(I29=$FG$29,$FH$29,IF(I29=$FG$31,$FH$31,""))))))))))</f>
        <v xml:space="preserve">Memiliki kemampuan mendeskripsikan dan menentukan peluang kejadian majemuk  saling bebas dan saling lepas </v>
      </c>
      <c r="K29" s="28">
        <f t="shared" si="2"/>
        <v>85</v>
      </c>
      <c r="L29" s="28" t="str">
        <f>IF(AND(ISNUMBER(K29),K29&gt;=1), IF(K29&lt;=$FD$27,$FE$27,IF(K29&lt;=$FD$28,$FE$28,IF(K29&lt;=$FD$29,$FE$29,IF(K29&lt;=$FD$30,$FE$30,)))), "")</f>
        <v>A</v>
      </c>
      <c r="M29" s="28">
        <f t="shared" si="3"/>
        <v>85</v>
      </c>
      <c r="N29" s="28" t="str">
        <f>IF(AND(ISNUMBER(M29),M29&gt;=1), IF(M29&lt;=$FD$27,$FE$27,IF(M29&lt;=$FD$28,$FE$28,IF(M29&lt;=$FD$29,$FE$29,IF(M29&lt;=$FD$30,$FE$30,)))), "")</f>
        <v>A</v>
      </c>
      <c r="O29" s="36">
        <v>2</v>
      </c>
      <c r="P29" s="28" t="str">
        <f>IF(O29=$FG$13,$FI$13,IF(O29=$FG$15,$FI$15,IF(O29=$FG$17,$FI$17,IF(O29=$FG$19,$FI$19,IF(O29=$FG$21,$FI$21,IF(O29=$FG$23,$FI$23,IF(O29=$FG$25,$FI$25,IF(O29=$FG$27,$FI$27,IF(O29=$FG$29,$FI$29,IF(O29=$FG$31,$FI$31,""))))))))))</f>
        <v>Terampil dalam menyelesaikan masalah berkaitan dengan peluang kejadian majemuk ( saling lepas, saling bebas  dan kejadian bersyarat)</v>
      </c>
      <c r="Q29" s="39"/>
      <c r="R29" s="39" t="s">
        <v>9</v>
      </c>
      <c r="S29" s="18"/>
      <c r="T29" s="1">
        <v>83</v>
      </c>
      <c r="U29" s="1">
        <v>91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42569</v>
      </c>
      <c r="FK29" s="41">
        <v>42579</v>
      </c>
    </row>
    <row r="30" spans="1:167" x14ac:dyDescent="0.25">
      <c r="A30" s="19">
        <v>20</v>
      </c>
      <c r="B30" s="19">
        <v>90502</v>
      </c>
      <c r="C30" s="19" t="s">
        <v>85</v>
      </c>
      <c r="D30" s="18"/>
      <c r="E30" s="28">
        <f t="shared" si="0"/>
        <v>83</v>
      </c>
      <c r="F30" s="28" t="str">
        <f>IF(AND(ISNUMBER(E30),E30&gt;=1),IF(E30&lt;=$FD$13,$FE$13,IF(E30&lt;=$FD$14,$FE$14,IF(E30&lt;=$FD$15,$FE$15,IF(E30&lt;=$FD$16,$FE$16,)))), "")</f>
        <v>B</v>
      </c>
      <c r="G30" s="28">
        <f t="shared" si="1"/>
        <v>83</v>
      </c>
      <c r="H30" s="28" t="str">
        <f>IF(AND(ISNUMBER(G30),G30&gt;=1),IF(G30&lt;=$FD$13,$FE$13,IF(G30&lt;=$FD$14,$FE$14,IF(G30&lt;=$FD$15,$FE$15,IF(G30&lt;=$FD$16,$FE$16,)))), "")</f>
        <v>B</v>
      </c>
      <c r="I30" s="36">
        <v>2</v>
      </c>
      <c r="J30" s="28" t="str">
        <f>IF(I30=$FG$13,$FH$13,IF(I30=$FG$15,$FH$15,IF(I30=$FG$17,$FH$17,IF(I30=$FG$19,$FH$19,IF(I30=$FG$21,$FH$21,IF(I30=$FG$23,$FH$23,IF(I30=$FG$25,$FH$25,IF(I30=$FG$27,$FH$27,IF(I30=$FG$29,$FH$29,IF(I30=$FG$31,$FH$31,""))))))))))</f>
        <v xml:space="preserve">Memiliki kemampuan mendeskripsikan dan menentukan peluang kejadian majemuk  saling bebas dan saling lepas </v>
      </c>
      <c r="K30" s="28">
        <f t="shared" si="2"/>
        <v>83</v>
      </c>
      <c r="L30" s="28" t="str">
        <f>IF(AND(ISNUMBER(K30),K30&gt;=1), IF(K30&lt;=$FD$27,$FE$27,IF(K30&lt;=$FD$28,$FE$28,IF(K30&lt;=$FD$29,$FE$29,IF(K30&lt;=$FD$30,$FE$30,)))), "")</f>
        <v>B</v>
      </c>
      <c r="M30" s="28">
        <f t="shared" si="3"/>
        <v>83</v>
      </c>
      <c r="N30" s="28" t="str">
        <f>IF(AND(ISNUMBER(M30),M30&gt;=1), IF(M30&lt;=$FD$27,$FE$27,IF(M30&lt;=$FD$28,$FE$28,IF(M30&lt;=$FD$29,$FE$29,IF(M30&lt;=$FD$30,$FE$30,)))), "")</f>
        <v>B</v>
      </c>
      <c r="O30" s="36">
        <v>2</v>
      </c>
      <c r="P30" s="28" t="str">
        <f>IF(O30=$FG$13,$FI$13,IF(O30=$FG$15,$FI$15,IF(O30=$FG$17,$FI$17,IF(O30=$FG$19,$FI$19,IF(O30=$FG$21,$FI$21,IF(O30=$FG$23,$FI$23,IF(O30=$FG$25,$FI$25,IF(O30=$FG$27,$FI$27,IF(O30=$FG$29,$FI$29,IF(O30=$FG$31,$FI$31,""))))))))))</f>
        <v>Terampil dalam menyelesaikan masalah berkaitan dengan peluang kejadian majemuk ( saling lepas, saling bebas  dan kejadian bersyarat)</v>
      </c>
      <c r="Q30" s="39"/>
      <c r="R30" s="39" t="s">
        <v>9</v>
      </c>
      <c r="S30" s="18"/>
      <c r="T30" s="1">
        <v>84</v>
      </c>
      <c r="U30" s="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90516</v>
      </c>
      <c r="C31" s="19" t="s">
        <v>86</v>
      </c>
      <c r="D31" s="18"/>
      <c r="E31" s="28">
        <f t="shared" si="0"/>
        <v>90</v>
      </c>
      <c r="F31" s="28" t="str">
        <f>IF(AND(ISNUMBER(E31),E31&gt;=1),IF(E31&lt;=$FD$13,$FE$13,IF(E31&lt;=$FD$14,$FE$14,IF(E31&lt;=$FD$15,$FE$15,IF(E31&lt;=$FD$16,$FE$16,)))), "")</f>
        <v>A</v>
      </c>
      <c r="G31" s="28">
        <f t="shared" si="1"/>
        <v>90</v>
      </c>
      <c r="H31" s="28" t="str">
        <f>IF(AND(ISNUMBER(G31),G31&gt;=1),IF(G31&lt;=$FD$13,$FE$13,IF(G31&lt;=$FD$14,$FE$14,IF(G31&lt;=$FD$15,$FE$15,IF(G31&lt;=$FD$16,$FE$16,)))), "")</f>
        <v>A</v>
      </c>
      <c r="I31" s="36">
        <v>1</v>
      </c>
      <c r="J31" s="28" t="str">
        <f>IF(I31=$FG$13,$FH$13,IF(I31=$FG$15,$FH$15,IF(I31=$FG$17,$FH$17,IF(I31=$FG$19,$FH$19,IF(I31=$FG$21,$FH$21,IF(I31=$FG$23,$FH$23,IF(I31=$FG$25,$FH$25,IF(I31=$FG$27,$FH$27,IF(I31=$FG$29,$FH$29,IF(I31=$FG$31,$FH$31,""))))))))))</f>
        <v>Memiliki kemampuan mendeskripsikan dan menentukan peluang kejadian majemuk  saling bebas, saling lepas dan kejadian bersyarat</v>
      </c>
      <c r="K31" s="28">
        <f t="shared" si="2"/>
        <v>86</v>
      </c>
      <c r="L31" s="28" t="str">
        <f>IF(AND(ISNUMBER(K31),K31&gt;=1), IF(K31&lt;=$FD$27,$FE$27,IF(K31&lt;=$FD$28,$FE$28,IF(K31&lt;=$FD$29,$FE$29,IF(K31&lt;=$FD$30,$FE$30,)))), "")</f>
        <v>A</v>
      </c>
      <c r="M31" s="28">
        <f t="shared" si="3"/>
        <v>86</v>
      </c>
      <c r="N31" s="28" t="str">
        <f>IF(AND(ISNUMBER(M31),M31&gt;=1), IF(M31&lt;=$FD$27,$FE$27,IF(M31&lt;=$FD$28,$FE$28,IF(M31&lt;=$FD$29,$FE$29,IF(M31&lt;=$FD$30,$FE$30,)))), "")</f>
        <v>A</v>
      </c>
      <c r="O31" s="36">
        <v>2</v>
      </c>
      <c r="P31" s="28" t="str">
        <f>IF(O31=$FG$13,$FI$13,IF(O31=$FG$15,$FI$15,IF(O31=$FG$17,$FI$17,IF(O31=$FG$19,$FI$19,IF(O31=$FG$21,$FI$21,IF(O31=$FG$23,$FI$23,IF(O31=$FG$25,$FI$25,IF(O31=$FG$27,$FI$27,IF(O31=$FG$29,$FI$29,IF(O31=$FG$31,$FI$31,""))))))))))</f>
        <v>Terampil dalam menyelesaikan masalah berkaitan dengan peluang kejadian majemuk ( saling lepas, saling bebas  dan kejadian bersyarat)</v>
      </c>
      <c r="Q31" s="39"/>
      <c r="R31" s="39" t="s">
        <v>9</v>
      </c>
      <c r="S31" s="18"/>
      <c r="T31" s="1">
        <v>88</v>
      </c>
      <c r="U31" s="1">
        <v>92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42570</v>
      </c>
      <c r="FK31" s="41">
        <v>42580</v>
      </c>
    </row>
    <row r="32" spans="1:167" x14ac:dyDescent="0.25">
      <c r="A32" s="19">
        <v>22</v>
      </c>
      <c r="B32" s="19">
        <v>90530</v>
      </c>
      <c r="C32" s="19" t="s">
        <v>87</v>
      </c>
      <c r="D32" s="18"/>
      <c r="E32" s="28">
        <f t="shared" si="0"/>
        <v>91</v>
      </c>
      <c r="F32" s="28" t="str">
        <f>IF(AND(ISNUMBER(E32),E32&gt;=1),IF(E32&lt;=$FD$13,$FE$13,IF(E32&lt;=$FD$14,$FE$14,IF(E32&lt;=$FD$15,$FE$15,IF(E32&lt;=$FD$16,$FE$16,)))), "")</f>
        <v>A</v>
      </c>
      <c r="G32" s="28">
        <f t="shared" si="1"/>
        <v>91</v>
      </c>
      <c r="H32" s="28" t="str">
        <f>IF(AND(ISNUMBER(G32),G32&gt;=1),IF(G32&lt;=$FD$13,$FE$13,IF(G32&lt;=$FD$14,$FE$14,IF(G32&lt;=$FD$15,$FE$15,IF(G32&lt;=$FD$16,$FE$16,)))), "")</f>
        <v>A</v>
      </c>
      <c r="I32" s="36">
        <v>1</v>
      </c>
      <c r="J32" s="28" t="str">
        <f>IF(I32=$FG$13,$FH$13,IF(I32=$FG$15,$FH$15,IF(I32=$FG$17,$FH$17,IF(I32=$FG$19,$FH$19,IF(I32=$FG$21,$FH$21,IF(I32=$FG$23,$FH$23,IF(I32=$FG$25,$FH$25,IF(I32=$FG$27,$FH$27,IF(I32=$FG$29,$FH$29,IF(I32=$FG$31,$FH$31,""))))))))))</f>
        <v>Memiliki kemampuan mendeskripsikan dan menentukan peluang kejadian majemuk  saling bebas, saling lepas dan kejadian bersyarat</v>
      </c>
      <c r="K32" s="28">
        <f t="shared" si="2"/>
        <v>87</v>
      </c>
      <c r="L32" s="28" t="str">
        <f>IF(AND(ISNUMBER(K32),K32&gt;=1), IF(K32&lt;=$FD$27,$FE$27,IF(K32&lt;=$FD$28,$FE$28,IF(K32&lt;=$FD$29,$FE$29,IF(K32&lt;=$FD$30,$FE$30,)))), "")</f>
        <v>A</v>
      </c>
      <c r="M32" s="28">
        <f t="shared" si="3"/>
        <v>87</v>
      </c>
      <c r="N32" s="28" t="str">
        <f>IF(AND(ISNUMBER(M32),M32&gt;=1), IF(M32&lt;=$FD$27,$FE$27,IF(M32&lt;=$FD$28,$FE$28,IF(M32&lt;=$FD$29,$FE$29,IF(M32&lt;=$FD$30,$FE$30,)))), "")</f>
        <v>A</v>
      </c>
      <c r="O32" s="36">
        <v>2</v>
      </c>
      <c r="P32" s="28" t="str">
        <f>IF(O32=$FG$13,$FI$13,IF(O32=$FG$15,$FI$15,IF(O32=$FG$17,$FI$17,IF(O32=$FG$19,$FI$19,IF(O32=$FG$21,$FI$21,IF(O32=$FG$23,$FI$23,IF(O32=$FG$25,$FI$25,IF(O32=$FG$27,$FI$27,IF(O32=$FG$29,$FI$29,IF(O32=$FG$31,$FI$31,""))))))))))</f>
        <v>Terampil dalam menyelesaikan masalah berkaitan dengan peluang kejadian majemuk ( saling lepas, saling bebas  dan kejadian bersyarat)</v>
      </c>
      <c r="Q32" s="39"/>
      <c r="R32" s="39" t="s">
        <v>8</v>
      </c>
      <c r="S32" s="18"/>
      <c r="T32" s="1">
        <v>91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90544</v>
      </c>
      <c r="C33" s="19" t="s">
        <v>88</v>
      </c>
      <c r="D33" s="18"/>
      <c r="E33" s="28">
        <f t="shared" si="0"/>
        <v>82</v>
      </c>
      <c r="F33" s="28" t="str">
        <f>IF(AND(ISNUMBER(E33),E33&gt;=1),IF(E33&lt;=$FD$13,$FE$13,IF(E33&lt;=$FD$14,$FE$14,IF(E33&lt;=$FD$15,$FE$15,IF(E33&lt;=$FD$16,$FE$16,)))), "")</f>
        <v>B</v>
      </c>
      <c r="G33" s="28">
        <f t="shared" si="1"/>
        <v>82</v>
      </c>
      <c r="H33" s="28" t="str">
        <f>IF(AND(ISNUMBER(G33),G33&gt;=1),IF(G33&lt;=$FD$13,$FE$13,IF(G33&lt;=$FD$14,$FE$14,IF(G33&lt;=$FD$15,$FE$15,IF(G33&lt;=$FD$16,$FE$16,)))), "")</f>
        <v>B</v>
      </c>
      <c r="I33" s="36">
        <v>2</v>
      </c>
      <c r="J33" s="28" t="str">
        <f>IF(I33=$FG$13,$FH$13,IF(I33=$FG$15,$FH$15,IF(I33=$FG$17,$FH$17,IF(I33=$FG$19,$FH$19,IF(I33=$FG$21,$FH$21,IF(I33=$FG$23,$FH$23,IF(I33=$FG$25,$FH$25,IF(I33=$FG$27,$FH$27,IF(I33=$FG$29,$FH$29,IF(I33=$FG$31,$FH$31,""))))))))))</f>
        <v xml:space="preserve">Memiliki kemampuan mendeskripsikan dan menentukan peluang kejadian majemuk  saling bebas dan saling lepas </v>
      </c>
      <c r="K33" s="28">
        <f t="shared" si="2"/>
        <v>84</v>
      </c>
      <c r="L33" s="28" t="str">
        <f>IF(AND(ISNUMBER(K33),K33&gt;=1), IF(K33&lt;=$FD$27,$FE$27,IF(K33&lt;=$FD$28,$FE$28,IF(K33&lt;=$FD$29,$FE$29,IF(K33&lt;=$FD$30,$FE$30,)))), "")</f>
        <v>B</v>
      </c>
      <c r="M33" s="28">
        <f t="shared" si="3"/>
        <v>84</v>
      </c>
      <c r="N33" s="28" t="str">
        <f>IF(AND(ISNUMBER(M33),M33&gt;=1), IF(M33&lt;=$FD$27,$FE$27,IF(M33&lt;=$FD$28,$FE$28,IF(M33&lt;=$FD$29,$FE$29,IF(M33&lt;=$FD$30,$FE$30,)))), "")</f>
        <v>B</v>
      </c>
      <c r="O33" s="36">
        <v>2</v>
      </c>
      <c r="P33" s="28" t="str">
        <f>IF(O33=$FG$13,$FI$13,IF(O33=$FG$15,$FI$15,IF(O33=$FG$17,$FI$17,IF(O33=$FG$19,$FI$19,IF(O33=$FG$21,$FI$21,IF(O33=$FG$23,$FI$23,IF(O33=$FG$25,$FI$25,IF(O33=$FG$27,$FI$27,IF(O33=$FG$29,$FI$29,IF(O33=$FG$31,$FI$31,""))))))))))</f>
        <v>Terampil dalam menyelesaikan masalah berkaitan dengan peluang kejadian majemuk ( saling lepas, saling bebas  dan kejadian bersyarat)</v>
      </c>
      <c r="Q33" s="39"/>
      <c r="R33" s="39" t="s">
        <v>9</v>
      </c>
      <c r="S33" s="18"/>
      <c r="T33" s="1">
        <v>80</v>
      </c>
      <c r="U33" s="1">
        <v>84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90558</v>
      </c>
      <c r="C34" s="19" t="s">
        <v>89</v>
      </c>
      <c r="D34" s="18"/>
      <c r="E34" s="28">
        <f t="shared" si="0"/>
        <v>85</v>
      </c>
      <c r="F34" s="28" t="str">
        <f>IF(AND(ISNUMBER(E34),E34&gt;=1),IF(E34&lt;=$FD$13,$FE$13,IF(E34&lt;=$FD$14,$FE$14,IF(E34&lt;=$FD$15,$FE$15,IF(E34&lt;=$FD$16,$FE$16,)))), "")</f>
        <v>A</v>
      </c>
      <c r="G34" s="28">
        <f t="shared" si="1"/>
        <v>85</v>
      </c>
      <c r="H34" s="28" t="str">
        <f>IF(AND(ISNUMBER(G34),G34&gt;=1),IF(G34&lt;=$FD$13,$FE$13,IF(G34&lt;=$FD$14,$FE$14,IF(G34&lt;=$FD$15,$FE$15,IF(G34&lt;=$FD$16,$FE$16,)))), "")</f>
        <v>A</v>
      </c>
      <c r="I34" s="36">
        <v>2</v>
      </c>
      <c r="J34" s="28" t="str">
        <f>IF(I34=$FG$13,$FH$13,IF(I34=$FG$15,$FH$15,IF(I34=$FG$17,$FH$17,IF(I34=$FG$19,$FH$19,IF(I34=$FG$21,$FH$21,IF(I34=$FG$23,$FH$23,IF(I34=$FG$25,$FH$25,IF(I34=$FG$27,$FH$27,IF(I34=$FG$29,$FH$29,IF(I34=$FG$31,$FH$31,""))))))))))</f>
        <v xml:space="preserve">Memiliki kemampuan mendeskripsikan dan menentukan peluang kejadian majemuk  saling bebas dan saling lepas </v>
      </c>
      <c r="K34" s="28">
        <f t="shared" si="2"/>
        <v>86</v>
      </c>
      <c r="L34" s="28" t="str">
        <f>IF(AND(ISNUMBER(K34),K34&gt;=1), IF(K34&lt;=$FD$27,$FE$27,IF(K34&lt;=$FD$28,$FE$28,IF(K34&lt;=$FD$29,$FE$29,IF(K34&lt;=$FD$30,$FE$30,)))), "")</f>
        <v>A</v>
      </c>
      <c r="M34" s="28">
        <f t="shared" si="3"/>
        <v>86</v>
      </c>
      <c r="N34" s="28" t="str">
        <f>IF(AND(ISNUMBER(M34),M34&gt;=1), IF(M34&lt;=$FD$27,$FE$27,IF(M34&lt;=$FD$28,$FE$28,IF(M34&lt;=$FD$29,$FE$29,IF(M34&lt;=$FD$30,$FE$30,)))), "")</f>
        <v>A</v>
      </c>
      <c r="O34" s="36">
        <v>2</v>
      </c>
      <c r="P34" s="28" t="str">
        <f>IF(O34=$FG$13,$FI$13,IF(O34=$FG$15,$FI$15,IF(O34=$FG$17,$FI$17,IF(O34=$FG$19,$FI$19,IF(O34=$FG$21,$FI$21,IF(O34=$FG$23,$FI$23,IF(O34=$FG$25,$FI$25,IF(O34=$FG$27,$FI$27,IF(O34=$FG$29,$FI$29,IF(O34=$FG$31,$FI$31,""))))))))))</f>
        <v>Terampil dalam menyelesaikan masalah berkaitan dengan peluang kejadian majemuk ( saling lepas, saling bebas  dan kejadian bersyarat)</v>
      </c>
      <c r="Q34" s="39"/>
      <c r="R34" s="39" t="s">
        <v>9</v>
      </c>
      <c r="S34" s="18"/>
      <c r="T34" s="1">
        <v>83</v>
      </c>
      <c r="U34" s="1">
        <v>86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90572</v>
      </c>
      <c r="C35" s="19" t="s">
        <v>90</v>
      </c>
      <c r="D35" s="18"/>
      <c r="E35" s="28">
        <f t="shared" si="0"/>
        <v>86</v>
      </c>
      <c r="F35" s="28" t="str">
        <f>IF(AND(ISNUMBER(E35),E35&gt;=1),IF(E35&lt;=$FD$13,$FE$13,IF(E35&lt;=$FD$14,$FE$14,IF(E35&lt;=$FD$15,$FE$15,IF(E35&lt;=$FD$16,$FE$16,)))), "")</f>
        <v>A</v>
      </c>
      <c r="G35" s="28">
        <f t="shared" si="1"/>
        <v>86</v>
      </c>
      <c r="H35" s="28" t="str">
        <f>IF(AND(ISNUMBER(G35),G35&gt;=1),IF(G35&lt;=$FD$13,$FE$13,IF(G35&lt;=$FD$14,$FE$14,IF(G35&lt;=$FD$15,$FE$15,IF(G35&lt;=$FD$16,$FE$16,)))), "")</f>
        <v>A</v>
      </c>
      <c r="I35" s="36">
        <v>2</v>
      </c>
      <c r="J35" s="28" t="str">
        <f>IF(I35=$FG$13,$FH$13,IF(I35=$FG$15,$FH$15,IF(I35=$FG$17,$FH$17,IF(I35=$FG$19,$FH$19,IF(I35=$FG$21,$FH$21,IF(I35=$FG$23,$FH$23,IF(I35=$FG$25,$FH$25,IF(I35=$FG$27,$FH$27,IF(I35=$FG$29,$FH$29,IF(I35=$FG$31,$FH$31,""))))))))))</f>
        <v xml:space="preserve">Memiliki kemampuan mendeskripsikan dan menentukan peluang kejadian majemuk  saling bebas dan saling lepas </v>
      </c>
      <c r="K35" s="28">
        <f t="shared" si="2"/>
        <v>83.5</v>
      </c>
      <c r="L35" s="28" t="str">
        <f>IF(AND(ISNUMBER(K35),K35&gt;=1), IF(K35&lt;=$FD$27,$FE$27,IF(K35&lt;=$FD$28,$FE$28,IF(K35&lt;=$FD$29,$FE$29,IF(K35&lt;=$FD$30,$FE$30,)))), "")</f>
        <v>B</v>
      </c>
      <c r="M35" s="28">
        <f t="shared" si="3"/>
        <v>83.5</v>
      </c>
      <c r="N35" s="28" t="str">
        <f>IF(AND(ISNUMBER(M35),M35&gt;=1), IF(M35&lt;=$FD$27,$FE$27,IF(M35&lt;=$FD$28,$FE$28,IF(M35&lt;=$FD$29,$FE$29,IF(M35&lt;=$FD$30,$FE$30,)))), "")</f>
        <v>B</v>
      </c>
      <c r="O35" s="36">
        <v>2</v>
      </c>
      <c r="P35" s="28" t="str">
        <f>IF(O35=$FG$13,$FI$13,IF(O35=$FG$15,$FI$15,IF(O35=$FG$17,$FI$17,IF(O35=$FG$19,$FI$19,IF(O35=$FG$21,$FI$21,IF(O35=$FG$23,$FI$23,IF(O35=$FG$25,$FI$25,IF(O35=$FG$27,$FI$27,IF(O35=$FG$29,$FI$29,IF(O35=$FG$31,$FI$31,""))))))))))</f>
        <v>Terampil dalam menyelesaikan masalah berkaitan dengan peluang kejadian majemuk ( saling lepas, saling bebas  dan kejadian bersyarat)</v>
      </c>
      <c r="Q35" s="39"/>
      <c r="R35" s="39" t="s">
        <v>9</v>
      </c>
      <c r="S35" s="18"/>
      <c r="T35" s="1">
        <v>83</v>
      </c>
      <c r="U35" s="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90586</v>
      </c>
      <c r="C36" s="19" t="s">
        <v>91</v>
      </c>
      <c r="D36" s="18"/>
      <c r="E36" s="28">
        <f t="shared" si="0"/>
        <v>95</v>
      </c>
      <c r="F36" s="28" t="str">
        <f>IF(AND(ISNUMBER(E36),E36&gt;=1),IF(E36&lt;=$FD$13,$FE$13,IF(E36&lt;=$FD$14,$FE$14,IF(E36&lt;=$FD$15,$FE$15,IF(E36&lt;=$FD$16,$FE$16,)))), "")</f>
        <v>A</v>
      </c>
      <c r="G36" s="28">
        <f t="shared" si="1"/>
        <v>95</v>
      </c>
      <c r="H36" s="28" t="str">
        <f>IF(AND(ISNUMBER(G36),G36&gt;=1),IF(G36&lt;=$FD$13,$FE$13,IF(G36&lt;=$FD$14,$FE$14,IF(G36&lt;=$FD$15,$FE$15,IF(G36&lt;=$FD$16,$FE$16,)))), "")</f>
        <v>A</v>
      </c>
      <c r="I36" s="36">
        <v>1</v>
      </c>
      <c r="J36" s="28" t="str">
        <f>IF(I36=$FG$13,$FH$13,IF(I36=$FG$15,$FH$15,IF(I36=$FG$17,$FH$17,IF(I36=$FG$19,$FH$19,IF(I36=$FG$21,$FH$21,IF(I36=$FG$23,$FH$23,IF(I36=$FG$25,$FH$25,IF(I36=$FG$27,$FH$27,IF(I36=$FG$29,$FH$29,IF(I36=$FG$31,$FH$31,""))))))))))</f>
        <v>Memiliki kemampuan mendeskripsikan dan menentukan peluang kejadian majemuk  saling bebas, saling lepas dan kejadian bersyarat</v>
      </c>
      <c r="K36" s="28">
        <f t="shared" si="2"/>
        <v>91</v>
      </c>
      <c r="L36" s="28" t="str">
        <f>IF(AND(ISNUMBER(K36),K36&gt;=1), IF(K36&lt;=$FD$27,$FE$27,IF(K36&lt;=$FD$28,$FE$28,IF(K36&lt;=$FD$29,$FE$29,IF(K36&lt;=$FD$30,$FE$30,)))), "")</f>
        <v>A</v>
      </c>
      <c r="M36" s="28">
        <f t="shared" si="3"/>
        <v>91</v>
      </c>
      <c r="N36" s="28" t="str">
        <f>IF(AND(ISNUMBER(M36),M36&gt;=1), IF(M36&lt;=$FD$27,$FE$27,IF(M36&lt;=$FD$28,$FE$28,IF(M36&lt;=$FD$29,$FE$29,IF(M36&lt;=$FD$30,$FE$30,)))), "")</f>
        <v>A</v>
      </c>
      <c r="O36" s="36">
        <v>1</v>
      </c>
      <c r="P36" s="28" t="str">
        <f>IF(O36=$FG$13,$FI$13,IF(O36=$FG$15,$FI$15,IF(O36=$FG$17,$FI$17,IF(O36=$FG$19,$FI$19,IF(O36=$FG$21,$FI$21,IF(O36=$FG$23,$FI$23,IF(O36=$FG$25,$FI$25,IF(O36=$FG$27,$FI$27,IF(O36=$FG$29,$FI$29,IF(O36=$FG$31,$FI$31,""))))))))))</f>
        <v>Sangat terampil dalam menyelesaikan masalah berkaitan dengan peluang kejadian majemuk ( saling lepas, saling bebas dan kejadian bersyarat)</v>
      </c>
      <c r="Q36" s="39"/>
      <c r="R36" s="39" t="s">
        <v>8</v>
      </c>
      <c r="S36" s="18"/>
      <c r="T36" s="1">
        <v>96</v>
      </c>
      <c r="U36" s="1">
        <v>94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90600</v>
      </c>
      <c r="C37" s="19" t="s">
        <v>92</v>
      </c>
      <c r="D37" s="18"/>
      <c r="E37" s="28">
        <f t="shared" si="0"/>
        <v>95</v>
      </c>
      <c r="F37" s="28" t="str">
        <f>IF(AND(ISNUMBER(E37),E37&gt;=1),IF(E37&lt;=$FD$13,$FE$13,IF(E37&lt;=$FD$14,$FE$14,IF(E37&lt;=$FD$15,$FE$15,IF(E37&lt;=$FD$16,$FE$16,)))), "")</f>
        <v>A</v>
      </c>
      <c r="G37" s="28">
        <f t="shared" si="1"/>
        <v>95</v>
      </c>
      <c r="H37" s="28" t="str">
        <f>IF(AND(ISNUMBER(G37),G37&gt;=1),IF(G37&lt;=$FD$13,$FE$13,IF(G37&lt;=$FD$14,$FE$14,IF(G37&lt;=$FD$15,$FE$15,IF(G37&lt;=$FD$16,$FE$16,)))), "")</f>
        <v>A</v>
      </c>
      <c r="I37" s="36">
        <v>1</v>
      </c>
      <c r="J37" s="28" t="str">
        <f>IF(I37=$FG$13,$FH$13,IF(I37=$FG$15,$FH$15,IF(I37=$FG$17,$FH$17,IF(I37=$FG$19,$FH$19,IF(I37=$FG$21,$FH$21,IF(I37=$FG$23,$FH$23,IF(I37=$FG$25,$FH$25,IF(I37=$FG$27,$FH$27,IF(I37=$FG$29,$FH$29,IF(I37=$FG$31,$FH$31,""))))))))))</f>
        <v>Memiliki kemampuan mendeskripsikan dan menentukan peluang kejadian majemuk  saling bebas, saling lepas dan kejadian bersyarat</v>
      </c>
      <c r="K37" s="28">
        <f t="shared" si="2"/>
        <v>90</v>
      </c>
      <c r="L37" s="28" t="str">
        <f>IF(AND(ISNUMBER(K37),K37&gt;=1), IF(K37&lt;=$FD$27,$FE$27,IF(K37&lt;=$FD$28,$FE$28,IF(K37&lt;=$FD$29,$FE$29,IF(K37&lt;=$FD$30,$FE$30,)))), "")</f>
        <v>A</v>
      </c>
      <c r="M37" s="28">
        <f t="shared" si="3"/>
        <v>90</v>
      </c>
      <c r="N37" s="28" t="str">
        <f>IF(AND(ISNUMBER(M37),M37&gt;=1), IF(M37&lt;=$FD$27,$FE$27,IF(M37&lt;=$FD$28,$FE$28,IF(M37&lt;=$FD$29,$FE$29,IF(M37&lt;=$FD$30,$FE$30,)))), "")</f>
        <v>A</v>
      </c>
      <c r="O37" s="36">
        <v>1</v>
      </c>
      <c r="P37" s="28" t="str">
        <f>IF(O37=$FG$13,$FI$13,IF(O37=$FG$15,$FI$15,IF(O37=$FG$17,$FI$17,IF(O37=$FG$19,$FI$19,IF(O37=$FG$21,$FI$21,IF(O37=$FG$23,$FI$23,IF(O37=$FG$25,$FI$25,IF(O37=$FG$27,$FI$27,IF(O37=$FG$29,$FI$29,IF(O37=$FG$31,$FI$31,""))))))))))</f>
        <v>Sangat terampil dalam menyelesaikan masalah berkaitan dengan peluang kejadian majemuk ( saling lepas, saling bebas dan kejadian bersyarat)</v>
      </c>
      <c r="Q37" s="39"/>
      <c r="R37" s="39" t="s">
        <v>8</v>
      </c>
      <c r="S37" s="18"/>
      <c r="T37" s="1">
        <v>94</v>
      </c>
      <c r="U37" s="1">
        <v>96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93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90614</v>
      </c>
      <c r="C38" s="19" t="s">
        <v>93</v>
      </c>
      <c r="D38" s="18"/>
      <c r="E38" s="28">
        <f t="shared" si="0"/>
        <v>93</v>
      </c>
      <c r="F38" s="28" t="str">
        <f>IF(AND(ISNUMBER(E38),E38&gt;=1),IF(E38&lt;=$FD$13,$FE$13,IF(E38&lt;=$FD$14,$FE$14,IF(E38&lt;=$FD$15,$FE$15,IF(E38&lt;=$FD$16,$FE$16,)))), "")</f>
        <v>A</v>
      </c>
      <c r="G38" s="28">
        <f t="shared" si="1"/>
        <v>93</v>
      </c>
      <c r="H38" s="28" t="str">
        <f>IF(AND(ISNUMBER(G38),G38&gt;=1),IF(G38&lt;=$FD$13,$FE$13,IF(G38&lt;=$FD$14,$FE$14,IF(G38&lt;=$FD$15,$FE$15,IF(G38&lt;=$FD$16,$FE$16,)))), "")</f>
        <v>A</v>
      </c>
      <c r="I38" s="36">
        <v>1</v>
      </c>
      <c r="J38" s="28" t="str">
        <f>IF(I38=$FG$13,$FH$13,IF(I38=$FG$15,$FH$15,IF(I38=$FG$17,$FH$17,IF(I38=$FG$19,$FH$19,IF(I38=$FG$21,$FH$21,IF(I38=$FG$23,$FH$23,IF(I38=$FG$25,$FH$25,IF(I38=$FG$27,$FH$27,IF(I38=$FG$29,$FH$29,IF(I38=$FG$31,$FH$31,""))))))))))</f>
        <v>Memiliki kemampuan mendeskripsikan dan menentukan peluang kejadian majemuk  saling bebas, saling lepas dan kejadian bersyarat</v>
      </c>
      <c r="K38" s="28">
        <f t="shared" si="2"/>
        <v>90</v>
      </c>
      <c r="L38" s="28" t="str">
        <f>IF(AND(ISNUMBER(K38),K38&gt;=1), IF(K38&lt;=$FD$27,$FE$27,IF(K38&lt;=$FD$28,$FE$28,IF(K38&lt;=$FD$29,$FE$29,IF(K38&lt;=$FD$30,$FE$30,)))), "")</f>
        <v>A</v>
      </c>
      <c r="M38" s="28">
        <f t="shared" si="3"/>
        <v>90</v>
      </c>
      <c r="N38" s="28" t="str">
        <f>IF(AND(ISNUMBER(M38),M38&gt;=1), IF(M38&lt;=$FD$27,$FE$27,IF(M38&lt;=$FD$28,$FE$28,IF(M38&lt;=$FD$29,$FE$29,IF(M38&lt;=$FD$30,$FE$30,)))), "")</f>
        <v>A</v>
      </c>
      <c r="O38" s="36">
        <v>1</v>
      </c>
      <c r="P38" s="28" t="str">
        <f>IF(O38=$FG$13,$FI$13,IF(O38=$FG$15,$FI$15,IF(O38=$FG$17,$FI$17,IF(O38=$FG$19,$FI$19,IF(O38=$FG$21,$FI$21,IF(O38=$FG$23,$FI$23,IF(O38=$FG$25,$FI$25,IF(O38=$FG$27,$FI$27,IF(O38=$FG$29,$FI$29,IF(O38=$FG$31,$FI$31,""))))))))))</f>
        <v>Sangat terampil dalam menyelesaikan masalah berkaitan dengan peluang kejadian majemuk ( saling lepas, saling bebas dan kejadian bersyarat)</v>
      </c>
      <c r="Q38" s="39"/>
      <c r="R38" s="39" t="s">
        <v>8</v>
      </c>
      <c r="S38" s="18"/>
      <c r="T38" s="1">
        <v>92</v>
      </c>
      <c r="U38" s="1">
        <v>94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91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90628</v>
      </c>
      <c r="C39" s="19" t="s">
        <v>94</v>
      </c>
      <c r="D39" s="18"/>
      <c r="E39" s="28">
        <f t="shared" si="0"/>
        <v>87</v>
      </c>
      <c r="F39" s="28" t="str">
        <f>IF(AND(ISNUMBER(E39),E39&gt;=1),IF(E39&lt;=$FD$13,$FE$13,IF(E39&lt;=$FD$14,$FE$14,IF(E39&lt;=$FD$15,$FE$15,IF(E39&lt;=$FD$16,$FE$16,)))), "")</f>
        <v>A</v>
      </c>
      <c r="G39" s="28">
        <f t="shared" si="1"/>
        <v>87</v>
      </c>
      <c r="H39" s="28" t="str">
        <f>IF(AND(ISNUMBER(G39),G39&gt;=1),IF(G39&lt;=$FD$13,$FE$13,IF(G39&lt;=$FD$14,$FE$14,IF(G39&lt;=$FD$15,$FE$15,IF(G39&lt;=$FD$16,$FE$16,)))), "")</f>
        <v>A</v>
      </c>
      <c r="I39" s="36">
        <v>2</v>
      </c>
      <c r="J39" s="28" t="str">
        <f>IF(I39=$FG$13,$FH$13,IF(I39=$FG$15,$FH$15,IF(I39=$FG$17,$FH$17,IF(I39=$FG$19,$FH$19,IF(I39=$FG$21,$FH$21,IF(I39=$FG$23,$FH$23,IF(I39=$FG$25,$FH$25,IF(I39=$FG$27,$FH$27,IF(I39=$FG$29,$FH$29,IF(I39=$FG$31,$FH$31,""))))))))))</f>
        <v xml:space="preserve">Memiliki kemampuan mendeskripsikan dan menentukan peluang kejadian majemuk  saling bebas dan saling lepas </v>
      </c>
      <c r="K39" s="28">
        <f t="shared" si="2"/>
        <v>82.5</v>
      </c>
      <c r="L39" s="28" t="str">
        <f>IF(AND(ISNUMBER(K39),K39&gt;=1), IF(K39&lt;=$FD$27,$FE$27,IF(K39&lt;=$FD$28,$FE$28,IF(K39&lt;=$FD$29,$FE$29,IF(K39&lt;=$FD$30,$FE$30,)))), "")</f>
        <v>B</v>
      </c>
      <c r="M39" s="28">
        <f t="shared" si="3"/>
        <v>82.5</v>
      </c>
      <c r="N39" s="28" t="str">
        <f>IF(AND(ISNUMBER(M39),M39&gt;=1), IF(M39&lt;=$FD$27,$FE$27,IF(M39&lt;=$FD$28,$FE$28,IF(M39&lt;=$FD$29,$FE$29,IF(M39&lt;=$FD$30,$FE$30,)))), "")</f>
        <v>B</v>
      </c>
      <c r="O39" s="36">
        <v>2</v>
      </c>
      <c r="P39" s="28" t="str">
        <f>IF(O39=$FG$13,$FI$13,IF(O39=$FG$15,$FI$15,IF(O39=$FG$17,$FI$17,IF(O39=$FG$19,$FI$19,IF(O39=$FG$21,$FI$21,IF(O39=$FG$23,$FI$23,IF(O39=$FG$25,$FI$25,IF(O39=$FG$27,$FI$27,IF(O39=$FG$29,$FI$29,IF(O39=$FG$31,$FI$31,""))))))))))</f>
        <v>Terampil dalam menyelesaikan masalah berkaitan dengan peluang kejadian majemuk ( saling lepas, saling bebas  dan kejadian bersyarat)</v>
      </c>
      <c r="Q39" s="39"/>
      <c r="R39" s="39" t="s">
        <v>9</v>
      </c>
      <c r="S39" s="18"/>
      <c r="T39" s="1">
        <v>87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90642</v>
      </c>
      <c r="C40" s="19" t="s">
        <v>95</v>
      </c>
      <c r="D40" s="18"/>
      <c r="E40" s="28">
        <f t="shared" si="0"/>
        <v>81</v>
      </c>
      <c r="F40" s="28" t="str">
        <f>IF(AND(ISNUMBER(E40),E40&gt;=1),IF(E40&lt;=$FD$13,$FE$13,IF(E40&lt;=$FD$14,$FE$14,IF(E40&lt;=$FD$15,$FE$15,IF(E40&lt;=$FD$16,$FE$16,)))), "")</f>
        <v>B</v>
      </c>
      <c r="G40" s="28">
        <f t="shared" si="1"/>
        <v>81</v>
      </c>
      <c r="H40" s="28" t="str">
        <f>IF(AND(ISNUMBER(G40),G40&gt;=1),IF(G40&lt;=$FD$13,$FE$13,IF(G40&lt;=$FD$14,$FE$14,IF(G40&lt;=$FD$15,$FE$15,IF(G40&lt;=$FD$16,$FE$16,)))), "")</f>
        <v>B</v>
      </c>
      <c r="I40" s="36">
        <v>2</v>
      </c>
      <c r="J40" s="28" t="str">
        <f>IF(I40=$FG$13,$FH$13,IF(I40=$FG$15,$FH$15,IF(I40=$FG$17,$FH$17,IF(I40=$FG$19,$FH$19,IF(I40=$FG$21,$FH$21,IF(I40=$FG$23,$FH$23,IF(I40=$FG$25,$FH$25,IF(I40=$FG$27,$FH$27,IF(I40=$FG$29,$FH$29,IF(I40=$FG$31,$FH$31,""))))))))))</f>
        <v xml:space="preserve">Memiliki kemampuan mendeskripsikan dan menentukan peluang kejadian majemuk  saling bebas dan saling lepas </v>
      </c>
      <c r="K40" s="28">
        <f t="shared" si="2"/>
        <v>82</v>
      </c>
      <c r="L40" s="28" t="str">
        <f>IF(AND(ISNUMBER(K40),K40&gt;=1), IF(K40&lt;=$FD$27,$FE$27,IF(K40&lt;=$FD$28,$FE$28,IF(K40&lt;=$FD$29,$FE$29,IF(K40&lt;=$FD$30,$FE$30,)))), "")</f>
        <v>B</v>
      </c>
      <c r="M40" s="28">
        <f t="shared" si="3"/>
        <v>82</v>
      </c>
      <c r="N40" s="28" t="str">
        <f>IF(AND(ISNUMBER(M40),M40&gt;=1), IF(M40&lt;=$FD$27,$FE$27,IF(M40&lt;=$FD$28,$FE$28,IF(M40&lt;=$FD$29,$FE$29,IF(M40&lt;=$FD$30,$FE$30,)))), "")</f>
        <v>B</v>
      </c>
      <c r="O40" s="36">
        <v>2</v>
      </c>
      <c r="P40" s="28" t="str">
        <f>IF(O40=$FG$13,$FI$13,IF(O40=$FG$15,$FI$15,IF(O40=$FG$17,$FI$17,IF(O40=$FG$19,$FI$19,IF(O40=$FG$21,$FI$21,IF(O40=$FG$23,$FI$23,IF(O40=$FG$25,$FI$25,IF(O40=$FG$27,$FI$27,IF(O40=$FG$29,$FI$29,IF(O40=$FG$31,$FI$31,""))))))))))</f>
        <v>Terampil dalam menyelesaikan masalah berkaitan dengan peluang kejadian majemuk ( saling lepas, saling bebas  dan kejadian bersyarat)</v>
      </c>
      <c r="Q40" s="39"/>
      <c r="R40" s="39" t="s">
        <v>9</v>
      </c>
      <c r="S40" s="18"/>
      <c r="T40" s="1">
        <v>81</v>
      </c>
      <c r="U40" s="1">
        <v>81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90656</v>
      </c>
      <c r="C41" s="19" t="s">
        <v>96</v>
      </c>
      <c r="D41" s="18"/>
      <c r="E41" s="28">
        <f t="shared" si="0"/>
        <v>87</v>
      </c>
      <c r="F41" s="28" t="str">
        <f>IF(AND(ISNUMBER(E41),E41&gt;=1),IF(E41&lt;=$FD$13,$FE$13,IF(E41&lt;=$FD$14,$FE$14,IF(E41&lt;=$FD$15,$FE$15,IF(E41&lt;=$FD$16,$FE$16,)))), "")</f>
        <v>A</v>
      </c>
      <c r="G41" s="28">
        <f t="shared" si="1"/>
        <v>87</v>
      </c>
      <c r="H41" s="28" t="str">
        <f>IF(AND(ISNUMBER(G41),G41&gt;=1),IF(G41&lt;=$FD$13,$FE$13,IF(G41&lt;=$FD$14,$FE$14,IF(G41&lt;=$FD$15,$FE$15,IF(G41&lt;=$FD$16,$FE$16,)))), "")</f>
        <v>A</v>
      </c>
      <c r="I41" s="36">
        <v>2</v>
      </c>
      <c r="J41" s="28" t="str">
        <f>IF(I41=$FG$13,$FH$13,IF(I41=$FG$15,$FH$15,IF(I41=$FG$17,$FH$17,IF(I41=$FG$19,$FH$19,IF(I41=$FG$21,$FH$21,IF(I41=$FG$23,$FH$23,IF(I41=$FG$25,$FH$25,IF(I41=$FG$27,$FH$27,IF(I41=$FG$29,$FH$29,IF(I41=$FG$31,$FH$31,""))))))))))</f>
        <v xml:space="preserve">Memiliki kemampuan mendeskripsikan dan menentukan peluang kejadian majemuk  saling bebas dan saling lepas </v>
      </c>
      <c r="K41" s="28">
        <f t="shared" si="2"/>
        <v>83</v>
      </c>
      <c r="L41" s="28" t="str">
        <f>IF(AND(ISNUMBER(K41),K41&gt;=1), IF(K41&lt;=$FD$27,$FE$27,IF(K41&lt;=$FD$28,$FE$28,IF(K41&lt;=$FD$29,$FE$29,IF(K41&lt;=$FD$30,$FE$30,)))), "")</f>
        <v>B</v>
      </c>
      <c r="M41" s="28">
        <f t="shared" si="3"/>
        <v>83</v>
      </c>
      <c r="N41" s="28" t="str">
        <f>IF(AND(ISNUMBER(M41),M41&gt;=1), IF(M41&lt;=$FD$27,$FE$27,IF(M41&lt;=$FD$28,$FE$28,IF(M41&lt;=$FD$29,$FE$29,IF(M41&lt;=$FD$30,$FE$30,)))), "")</f>
        <v>B</v>
      </c>
      <c r="O41" s="36">
        <v>2</v>
      </c>
      <c r="P41" s="28" t="str">
        <f>IF(O41=$FG$13,$FI$13,IF(O41=$FG$15,$FI$15,IF(O41=$FG$17,$FI$17,IF(O41=$FG$19,$FI$19,IF(O41=$FG$21,$FI$21,IF(O41=$FG$23,$FI$23,IF(O41=$FG$25,$FI$25,IF(O41=$FG$27,$FI$27,IF(O41=$FG$29,$FI$29,IF(O41=$FG$31,$FI$31,""))))))))))</f>
        <v>Terampil dalam menyelesaikan masalah berkaitan dengan peluang kejadian majemuk ( saling lepas, saling bebas  dan kejadian bersyarat)</v>
      </c>
      <c r="Q41" s="39"/>
      <c r="R41" s="39" t="s">
        <v>9</v>
      </c>
      <c r="S41" s="18"/>
      <c r="T41" s="1">
        <v>86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90670</v>
      </c>
      <c r="C42" s="19" t="s">
        <v>97</v>
      </c>
      <c r="D42" s="18"/>
      <c r="E42" s="28">
        <f t="shared" si="0"/>
        <v>85</v>
      </c>
      <c r="F42" s="28" t="str">
        <f>IF(AND(ISNUMBER(E42),E42&gt;=1),IF(E42&lt;=$FD$13,$FE$13,IF(E42&lt;=$FD$14,$FE$14,IF(E42&lt;=$FD$15,$FE$15,IF(E42&lt;=$FD$16,$FE$16,)))), "")</f>
        <v>A</v>
      </c>
      <c r="G42" s="28">
        <f t="shared" si="1"/>
        <v>85</v>
      </c>
      <c r="H42" s="28" t="str">
        <f>IF(AND(ISNUMBER(G42),G42&gt;=1),IF(G42&lt;=$FD$13,$FE$13,IF(G42&lt;=$FD$14,$FE$14,IF(G42&lt;=$FD$15,$FE$15,IF(G42&lt;=$FD$16,$FE$16,)))), "")</f>
        <v>A</v>
      </c>
      <c r="I42" s="36">
        <v>2</v>
      </c>
      <c r="J42" s="28" t="str">
        <f>IF(I42=$FG$13,$FH$13,IF(I42=$FG$15,$FH$15,IF(I42=$FG$17,$FH$17,IF(I42=$FG$19,$FH$19,IF(I42=$FG$21,$FH$21,IF(I42=$FG$23,$FH$23,IF(I42=$FG$25,$FH$25,IF(I42=$FG$27,$FH$27,IF(I42=$FG$29,$FH$29,IF(I42=$FG$31,$FH$31,""))))))))))</f>
        <v xml:space="preserve">Memiliki kemampuan mendeskripsikan dan menentukan peluang kejadian majemuk  saling bebas dan saling lepas </v>
      </c>
      <c r="K42" s="28">
        <f t="shared" si="2"/>
        <v>84.5</v>
      </c>
      <c r="L42" s="28" t="str">
        <f>IF(AND(ISNUMBER(K42),K42&gt;=1), IF(K42&lt;=$FD$27,$FE$27,IF(K42&lt;=$FD$28,$FE$28,IF(K42&lt;=$FD$29,$FE$29,IF(K42&lt;=$FD$30,$FE$30,)))), "")</f>
        <v>A</v>
      </c>
      <c r="M42" s="28">
        <f t="shared" si="3"/>
        <v>84.5</v>
      </c>
      <c r="N42" s="28" t="str">
        <f>IF(AND(ISNUMBER(M42),M42&gt;=1), IF(M42&lt;=$FD$27,$FE$27,IF(M42&lt;=$FD$28,$FE$28,IF(M42&lt;=$FD$29,$FE$29,IF(M42&lt;=$FD$30,$FE$30,)))), "")</f>
        <v>A</v>
      </c>
      <c r="O42" s="36">
        <v>2</v>
      </c>
      <c r="P42" s="28" t="str">
        <f>IF(O42=$FG$13,$FI$13,IF(O42=$FG$15,$FI$15,IF(O42=$FG$17,$FI$17,IF(O42=$FG$19,$FI$19,IF(O42=$FG$21,$FI$21,IF(O42=$FG$23,$FI$23,IF(O42=$FG$25,$FI$25,IF(O42=$FG$27,$FI$27,IF(O42=$FG$29,$FI$29,IF(O42=$FG$31,$FI$31,""))))))))))</f>
        <v>Terampil dalam menyelesaikan masalah berkaitan dengan peluang kejadian majemuk ( saling lepas, saling bebas  dan kejadian bersyarat)</v>
      </c>
      <c r="Q42" s="39"/>
      <c r="R42" s="39" t="s">
        <v>9</v>
      </c>
      <c r="S42" s="18"/>
      <c r="T42" s="1">
        <v>84</v>
      </c>
      <c r="U42" s="1">
        <v>86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90684</v>
      </c>
      <c r="C43" s="19" t="s">
        <v>98</v>
      </c>
      <c r="D43" s="18"/>
      <c r="E43" s="28">
        <f t="shared" si="0"/>
        <v>92</v>
      </c>
      <c r="F43" s="28" t="str">
        <f>IF(AND(ISNUMBER(E43),E43&gt;=1),IF(E43&lt;=$FD$13,$FE$13,IF(E43&lt;=$FD$14,$FE$14,IF(E43&lt;=$FD$15,$FE$15,IF(E43&lt;=$FD$16,$FE$16,)))), "")</f>
        <v>A</v>
      </c>
      <c r="G43" s="28">
        <f t="shared" si="1"/>
        <v>92</v>
      </c>
      <c r="H43" s="28" t="str">
        <f>IF(AND(ISNUMBER(G43),G43&gt;=1),IF(G43&lt;=$FD$13,$FE$13,IF(G43&lt;=$FD$14,$FE$14,IF(G43&lt;=$FD$15,$FE$15,IF(G43&lt;=$FD$16,$FE$16,)))), "")</f>
        <v>A</v>
      </c>
      <c r="I43" s="36">
        <v>1</v>
      </c>
      <c r="J43" s="28" t="str">
        <f>IF(I43=$FG$13,$FH$13,IF(I43=$FG$15,$FH$15,IF(I43=$FG$17,$FH$17,IF(I43=$FG$19,$FH$19,IF(I43=$FG$21,$FH$21,IF(I43=$FG$23,$FH$23,IF(I43=$FG$25,$FH$25,IF(I43=$FG$27,$FH$27,IF(I43=$FG$29,$FH$29,IF(I43=$FG$31,$FH$31,""))))))))))</f>
        <v>Memiliki kemampuan mendeskripsikan dan menentukan peluang kejadian majemuk  saling bebas, saling lepas dan kejadian bersyarat</v>
      </c>
      <c r="K43" s="28">
        <f t="shared" si="2"/>
        <v>90</v>
      </c>
      <c r="L43" s="28" t="str">
        <f>IF(AND(ISNUMBER(K43),K43&gt;=1), IF(K43&lt;=$FD$27,$FE$27,IF(K43&lt;=$FD$28,$FE$28,IF(K43&lt;=$FD$29,$FE$29,IF(K43&lt;=$FD$30,$FE$30,)))), "")</f>
        <v>A</v>
      </c>
      <c r="M43" s="28">
        <f t="shared" si="3"/>
        <v>90</v>
      </c>
      <c r="N43" s="28" t="str">
        <f>IF(AND(ISNUMBER(M43),M43&gt;=1), IF(M43&lt;=$FD$27,$FE$27,IF(M43&lt;=$FD$28,$FE$28,IF(M43&lt;=$FD$29,$FE$29,IF(M43&lt;=$FD$30,$FE$30,)))), "")</f>
        <v>A</v>
      </c>
      <c r="O43" s="36">
        <v>1</v>
      </c>
      <c r="P43" s="28" t="str">
        <f>IF(O43=$FG$13,$FI$13,IF(O43=$FG$15,$FI$15,IF(O43=$FG$17,$FI$17,IF(O43=$FG$19,$FI$19,IF(O43=$FG$21,$FI$21,IF(O43=$FG$23,$FI$23,IF(O43=$FG$25,$FI$25,IF(O43=$FG$27,$FI$27,IF(O43=$FG$29,$FI$29,IF(O43=$FG$31,$FI$31,""))))))))))</f>
        <v>Sangat terampil dalam menyelesaikan masalah berkaitan dengan peluang kejadian majemuk ( saling lepas, saling bebas dan kejadian bersyarat)</v>
      </c>
      <c r="Q43" s="39"/>
      <c r="R43" s="39" t="s">
        <v>8</v>
      </c>
      <c r="S43" s="18"/>
      <c r="T43" s="1">
        <v>90</v>
      </c>
      <c r="U43" s="1">
        <v>94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90698</v>
      </c>
      <c r="C44" s="19" t="s">
        <v>99</v>
      </c>
      <c r="D44" s="18"/>
      <c r="E44" s="28">
        <f t="shared" si="0"/>
        <v>89</v>
      </c>
      <c r="F44" s="28" t="str">
        <f>IF(AND(ISNUMBER(E44),E44&gt;=1),IF(E44&lt;=$FD$13,$FE$13,IF(E44&lt;=$FD$14,$FE$14,IF(E44&lt;=$FD$15,$FE$15,IF(E44&lt;=$FD$16,$FE$16,)))), "")</f>
        <v>A</v>
      </c>
      <c r="G44" s="28">
        <f t="shared" si="1"/>
        <v>89</v>
      </c>
      <c r="H44" s="28" t="str">
        <f>IF(AND(ISNUMBER(G44),G44&gt;=1),IF(G44&lt;=$FD$13,$FE$13,IF(G44&lt;=$FD$14,$FE$14,IF(G44&lt;=$FD$15,$FE$15,IF(G44&lt;=$FD$16,$FE$16,)))), "")</f>
        <v>A</v>
      </c>
      <c r="I44" s="36">
        <v>2</v>
      </c>
      <c r="J44" s="28" t="str">
        <f>IF(I44=$FG$13,$FH$13,IF(I44=$FG$15,$FH$15,IF(I44=$FG$17,$FH$17,IF(I44=$FG$19,$FH$19,IF(I44=$FG$21,$FH$21,IF(I44=$FG$23,$FH$23,IF(I44=$FG$25,$FH$25,IF(I44=$FG$27,$FH$27,IF(I44=$FG$29,$FH$29,IF(I44=$FG$31,$FH$31,""))))))))))</f>
        <v xml:space="preserve">Memiliki kemampuan mendeskripsikan dan menentukan peluang kejadian majemuk  saling bebas dan saling lepas </v>
      </c>
      <c r="K44" s="28">
        <f t="shared" si="2"/>
        <v>86</v>
      </c>
      <c r="L44" s="28" t="str">
        <f>IF(AND(ISNUMBER(K44),K44&gt;=1), IF(K44&lt;=$FD$27,$FE$27,IF(K44&lt;=$FD$28,$FE$28,IF(K44&lt;=$FD$29,$FE$29,IF(K44&lt;=$FD$30,$FE$30,)))), "")</f>
        <v>A</v>
      </c>
      <c r="M44" s="28">
        <f t="shared" si="3"/>
        <v>86</v>
      </c>
      <c r="N44" s="28" t="str">
        <f>IF(AND(ISNUMBER(M44),M44&gt;=1), IF(M44&lt;=$FD$27,$FE$27,IF(M44&lt;=$FD$28,$FE$28,IF(M44&lt;=$FD$29,$FE$29,IF(M44&lt;=$FD$30,$FE$30,)))), "")</f>
        <v>A</v>
      </c>
      <c r="O44" s="36">
        <v>2</v>
      </c>
      <c r="P44" s="28" t="str">
        <f>IF(O44=$FG$13,$FI$13,IF(O44=$FG$15,$FI$15,IF(O44=$FG$17,$FI$17,IF(O44=$FG$19,$FI$19,IF(O44=$FG$21,$FI$21,IF(O44=$FG$23,$FI$23,IF(O44=$FG$25,$FI$25,IF(O44=$FG$27,$FI$27,IF(O44=$FG$29,$FI$29,IF(O44=$FG$31,$FI$31,""))))))))))</f>
        <v>Terampil dalam menyelesaikan masalah berkaitan dengan peluang kejadian majemuk ( saling lepas, saling bebas  dan kejadian bersyarat)</v>
      </c>
      <c r="Q44" s="39"/>
      <c r="R44" s="39" t="s">
        <v>9</v>
      </c>
      <c r="S44" s="18"/>
      <c r="T44" s="1">
        <v>90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90712</v>
      </c>
      <c r="C45" s="19" t="s">
        <v>100</v>
      </c>
      <c r="D45" s="18"/>
      <c r="E45" s="28">
        <f t="shared" si="0"/>
        <v>98</v>
      </c>
      <c r="F45" s="28" t="str">
        <f>IF(AND(ISNUMBER(E45),E45&gt;=1),IF(E45&lt;=$FD$13,$FE$13,IF(E45&lt;=$FD$14,$FE$14,IF(E45&lt;=$FD$15,$FE$15,IF(E45&lt;=$FD$16,$FE$16,)))), "")</f>
        <v>A</v>
      </c>
      <c r="G45" s="28">
        <f t="shared" si="1"/>
        <v>98</v>
      </c>
      <c r="H45" s="28" t="str">
        <f>IF(AND(ISNUMBER(G45),G45&gt;=1),IF(G45&lt;=$FD$13,$FE$13,IF(G45&lt;=$FD$14,$FE$14,IF(G45&lt;=$FD$15,$FE$15,IF(G45&lt;=$FD$16,$FE$16,)))), "")</f>
        <v>A</v>
      </c>
      <c r="I45" s="36">
        <v>1</v>
      </c>
      <c r="J45" s="28" t="str">
        <f>IF(I45=$FG$13,$FH$13,IF(I45=$FG$15,$FH$15,IF(I45=$FG$17,$FH$17,IF(I45=$FG$19,$FH$19,IF(I45=$FG$21,$FH$21,IF(I45=$FG$23,$FH$23,IF(I45=$FG$25,$FH$25,IF(I45=$FG$27,$FH$27,IF(I45=$FG$29,$FH$29,IF(I45=$FG$31,$FH$31,""))))))))))</f>
        <v>Memiliki kemampuan mendeskripsikan dan menentukan peluang kejadian majemuk  saling bebas, saling lepas dan kejadian bersyarat</v>
      </c>
      <c r="K45" s="28">
        <f t="shared" si="2"/>
        <v>94</v>
      </c>
      <c r="L45" s="28" t="str">
        <f>IF(AND(ISNUMBER(K45),K45&gt;=1), IF(K45&lt;=$FD$27,$FE$27,IF(K45&lt;=$FD$28,$FE$28,IF(K45&lt;=$FD$29,$FE$29,IF(K45&lt;=$FD$30,$FE$30,)))), "")</f>
        <v>A</v>
      </c>
      <c r="M45" s="28">
        <f t="shared" si="3"/>
        <v>94</v>
      </c>
      <c r="N45" s="28" t="str">
        <f>IF(AND(ISNUMBER(M45),M45&gt;=1), IF(M45&lt;=$FD$27,$FE$27,IF(M45&lt;=$FD$28,$FE$28,IF(M45&lt;=$FD$29,$FE$29,IF(M45&lt;=$FD$30,$FE$30,)))), "")</f>
        <v>A</v>
      </c>
      <c r="O45" s="36">
        <v>1</v>
      </c>
      <c r="P45" s="28" t="str">
        <f>IF(O45=$FG$13,$FI$13,IF(O45=$FG$15,$FI$15,IF(O45=$FG$17,$FI$17,IF(O45=$FG$19,$FI$19,IF(O45=$FG$21,$FI$21,IF(O45=$FG$23,$FI$23,IF(O45=$FG$25,$FI$25,IF(O45=$FG$27,$FI$27,IF(O45=$FG$29,$FI$29,IF(O45=$FG$31,$FI$31,""))))))))))</f>
        <v>Sangat terampil dalam menyelesaikan masalah berkaitan dengan peluang kejadian majemuk ( saling lepas, saling bebas dan kejadian bersyarat)</v>
      </c>
      <c r="Q45" s="39"/>
      <c r="R45" s="39" t="s">
        <v>8</v>
      </c>
      <c r="S45" s="18"/>
      <c r="T45" s="1">
        <v>96</v>
      </c>
      <c r="U45" s="1">
        <v>100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>IF(AND(ISNUMBER(E46),E46&gt;=1),IF(E46&lt;=$FD$13,$FE$13,IF(E46&lt;=$FD$14,$FE$14,IF(E46&lt;=$FD$15,$FE$15,IF(E46&lt;=$FD$16,$FE$16,)))), "")</f>
        <v/>
      </c>
      <c r="G46" s="28" t="str">
        <f t="shared" si="1"/>
        <v/>
      </c>
      <c r="H46" s="28" t="str">
        <f>IF(AND(ISNUMBER(G46),G46&gt;=1),IF(G46&lt;=$FD$13,$FE$13,IF(G46&lt;=$FD$14,$FE$14,IF(G46&lt;=$FD$15,$FE$15,IF(G46&lt;=$FD$16,$FE$16,)))), "")</f>
        <v/>
      </c>
      <c r="I46" s="36"/>
      <c r="J46" s="28" t="str">
        <f>IF(I46=$FG$13,$FH$13,IF(I46=$FG$15,$FH$15,IF(I46=$FG$17,$FH$17,IF(I46=$FG$19,$FH$19,IF(I46=$FG$21,$FH$21,IF(I46=$FG$23,$FH$23,IF(I46=$FG$25,$FH$25,IF(I46=$FG$27,$FH$27,IF(I46=$FG$29,$FH$29,IF(I46=$FG$31,$FH$31,""))))))))))</f>
        <v/>
      </c>
      <c r="K46" s="28" t="str">
        <f t="shared" si="2"/>
        <v/>
      </c>
      <c r="L46" s="28" t="str">
        <f>IF(AND(ISNUMBER(K46),K46&gt;=1), IF(K46&lt;=$FD$27,$FE$27,IF(K46&lt;=$FD$28,$FE$28,IF(K46&lt;=$FD$29,$FE$29,IF(K46&lt;=$FD$30,$FE$30,)))), "")</f>
        <v/>
      </c>
      <c r="M46" s="28" t="str">
        <f t="shared" si="3"/>
        <v/>
      </c>
      <c r="N46" s="28" t="str">
        <f>IF(AND(ISNUMBER(M46),M46&gt;=1), IF(M46&lt;=$FD$27,$FE$27,IF(M46&lt;=$FD$28,$FE$28,IF(M46&lt;=$FD$29,$FE$29,IF(M46&lt;=$FD$30,$FE$30,)))), "")</f>
        <v/>
      </c>
      <c r="O46" s="36"/>
      <c r="P46" s="28" t="str">
        <f>IF(O46=$FG$13,$FI$13,IF(O46=$FG$15,$FI$15,IF(O46=$FG$17,$FI$17,IF(O46=$FG$19,$FI$19,IF(O46=$FG$21,$FI$21,IF(O46=$FG$23,$FI$23,IF(O46=$FG$25,$FI$25,IF(O46=$FG$27,$FI$27,IF(O46=$FG$29,$FI$29,IF(O46=$FG$31,$FI$31,""))))))))))</f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>IF(AND(ISNUMBER(E47),E47&gt;=1),IF(E47&lt;=$FD$13,$FE$13,IF(E47&lt;=$FD$14,$FE$14,IF(E47&lt;=$FD$15,$FE$15,IF(E47&lt;=$FD$16,$FE$16,)))), "")</f>
        <v/>
      </c>
      <c r="G47" s="28" t="str">
        <f t="shared" si="1"/>
        <v/>
      </c>
      <c r="H47" s="28" t="str">
        <f>IF(AND(ISNUMBER(G47),G47&gt;=1),IF(G47&lt;=$FD$13,$FE$13,IF(G47&lt;=$FD$14,$FE$14,IF(G47&lt;=$FD$15,$FE$15,IF(G47&lt;=$FD$16,$FE$16,)))), "")</f>
        <v/>
      </c>
      <c r="I47" s="36"/>
      <c r="J47" s="28" t="str">
        <f>IF(I47=$FG$13,$FH$13,IF(I47=$FG$15,$FH$15,IF(I47=$FG$17,$FH$17,IF(I47=$FG$19,$FH$19,IF(I47=$FG$21,$FH$21,IF(I47=$FG$23,$FH$23,IF(I47=$FG$25,$FH$25,IF(I47=$FG$27,$FH$27,IF(I47=$FG$29,$FH$29,IF(I47=$FG$31,$FH$31,""))))))))))</f>
        <v/>
      </c>
      <c r="K47" s="28" t="str">
        <f t="shared" si="2"/>
        <v/>
      </c>
      <c r="L47" s="28" t="str">
        <f>IF(AND(ISNUMBER(K47),K47&gt;=1), IF(K47&lt;=$FD$27,$FE$27,IF(K47&lt;=$FD$28,$FE$28,IF(K47&lt;=$FD$29,$FE$29,IF(K47&lt;=$FD$30,$FE$30,)))), "")</f>
        <v/>
      </c>
      <c r="M47" s="28" t="str">
        <f t="shared" si="3"/>
        <v/>
      </c>
      <c r="N47" s="28" t="str">
        <f>IF(AND(ISNUMBER(M47),M47&gt;=1), IF(M47&lt;=$FD$27,$FE$27,IF(M47&lt;=$FD$28,$FE$28,IF(M47&lt;=$FD$29,$FE$29,IF(M47&lt;=$FD$30,$FE$30,)))), "")</f>
        <v/>
      </c>
      <c r="O47" s="36"/>
      <c r="P47" s="28" t="str">
        <f>IF(O47=$FG$13,$FI$13,IF(O47=$FG$15,$FI$15,IF(O47=$FG$17,$FI$17,IF(O47=$FG$19,$FI$19,IF(O47=$FG$21,$FI$21,IF(O47=$FG$23,$FI$23,IF(O47=$FG$25,$FI$25,IF(O47=$FG$27,$FI$27,IF(O47=$FG$29,$FI$29,IF(O47=$FG$31,$FI$31,""))))))))))</f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>IF(AND(ISNUMBER(E48),E48&gt;=1),IF(E48&lt;=$FD$13,$FE$13,IF(E48&lt;=$FD$14,$FE$14,IF(E48&lt;=$FD$15,$FE$15,IF(E48&lt;=$FD$16,$FE$16,)))), "")</f>
        <v/>
      </c>
      <c r="G48" s="28" t="str">
        <f t="shared" si="1"/>
        <v/>
      </c>
      <c r="H48" s="28" t="str">
        <f>IF(AND(ISNUMBER(G48),G48&gt;=1),IF(G48&lt;=$FD$13,$FE$13,IF(G48&lt;=$FD$14,$FE$14,IF(G48&lt;=$FD$15,$FE$15,IF(G48&lt;=$FD$16,$FE$16,)))), "")</f>
        <v/>
      </c>
      <c r="I48" s="36"/>
      <c r="J48" s="28" t="str">
        <f>IF(I48=$FG$13,$FH$13,IF(I48=$FG$15,$FH$15,IF(I48=$FG$17,$FH$17,IF(I48=$FG$19,$FH$19,IF(I48=$FG$21,$FH$21,IF(I48=$FG$23,$FH$23,IF(I48=$FG$25,$FH$25,IF(I48=$FG$27,$FH$27,IF(I48=$FG$29,$FH$29,IF(I48=$FG$31,$FH$31,""))))))))))</f>
        <v/>
      </c>
      <c r="K48" s="28" t="str">
        <f t="shared" si="2"/>
        <v/>
      </c>
      <c r="L48" s="28" t="str">
        <f>IF(AND(ISNUMBER(K48),K48&gt;=1), IF(K48&lt;=$FD$27,$FE$27,IF(K48&lt;=$FD$28,$FE$28,IF(K48&lt;=$FD$29,$FE$29,IF(K48&lt;=$FD$30,$FE$30,)))), "")</f>
        <v/>
      </c>
      <c r="M48" s="28" t="str">
        <f t="shared" si="3"/>
        <v/>
      </c>
      <c r="N48" s="28" t="str">
        <f>IF(AND(ISNUMBER(M48),M48&gt;=1), IF(M48&lt;=$FD$27,$FE$27,IF(M48&lt;=$FD$28,$FE$28,IF(M48&lt;=$FD$29,$FE$29,IF(M48&lt;=$FD$30,$FE$30,)))), "")</f>
        <v/>
      </c>
      <c r="O48" s="36"/>
      <c r="P48" s="28" t="str">
        <f>IF(O48=$FG$13,$FI$13,IF(O48=$FG$15,$FI$15,IF(O48=$FG$17,$FI$17,IF(O48=$FG$19,$FI$19,IF(O48=$FG$21,$FI$21,IF(O48=$FG$23,$FI$23,IF(O48=$FG$25,$FI$25,IF(O48=$FG$27,$FI$27,IF(O48=$FG$29,$FI$29,IF(O48=$FG$31,$FI$31,""))))))))))</f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>IF(AND(ISNUMBER(E49),E49&gt;=1),IF(E49&lt;=$FD$13,$FE$13,IF(E49&lt;=$FD$14,$FE$14,IF(E49&lt;=$FD$15,$FE$15,IF(E49&lt;=$FD$16,$FE$16,)))), "")</f>
        <v/>
      </c>
      <c r="G49" s="28" t="str">
        <f t="shared" si="1"/>
        <v/>
      </c>
      <c r="H49" s="28" t="str">
        <f>IF(AND(ISNUMBER(G49),G49&gt;=1),IF(G49&lt;=$FD$13,$FE$13,IF(G49&lt;=$FD$14,$FE$14,IF(G49&lt;=$FD$15,$FE$15,IF(G49&lt;=$FD$16,$FE$16,)))), "")</f>
        <v/>
      </c>
      <c r="I49" s="36"/>
      <c r="J49" s="28" t="str">
        <f>IF(I49=$FG$13,$FH$13,IF(I49=$FG$15,$FH$15,IF(I49=$FG$17,$FH$17,IF(I49=$FG$19,$FH$19,IF(I49=$FG$21,$FH$21,IF(I49=$FG$23,$FH$23,IF(I49=$FG$25,$FH$25,IF(I49=$FG$27,$FH$27,IF(I49=$FG$29,$FH$29,IF(I49=$FG$31,$FH$31,""))))))))))</f>
        <v/>
      </c>
      <c r="K49" s="28" t="str">
        <f t="shared" si="2"/>
        <v/>
      </c>
      <c r="L49" s="28" t="str">
        <f>IF(AND(ISNUMBER(K49),K49&gt;=1), IF(K49&lt;=$FD$27,$FE$27,IF(K49&lt;=$FD$28,$FE$28,IF(K49&lt;=$FD$29,$FE$29,IF(K49&lt;=$FD$30,$FE$30,)))), "")</f>
        <v/>
      </c>
      <c r="M49" s="28" t="str">
        <f t="shared" si="3"/>
        <v/>
      </c>
      <c r="N49" s="28" t="str">
        <f>IF(AND(ISNUMBER(M49),M49&gt;=1), IF(M49&lt;=$FD$27,$FE$27,IF(M49&lt;=$FD$28,$FE$28,IF(M49&lt;=$FD$29,$FE$29,IF(M49&lt;=$FD$30,$FE$30,)))), "")</f>
        <v/>
      </c>
      <c r="O49" s="36"/>
      <c r="P49" s="28" t="str">
        <f>IF(O49=$FG$13,$FI$13,IF(O49=$FG$15,$FI$15,IF(O49=$FG$17,$FI$17,IF(O49=$FG$19,$FI$19,IF(O49=$FG$21,$FI$21,IF(O49=$FG$23,$FI$23,IF(O49=$FG$25,$FI$25,IF(O49=$FG$27,$FI$27,IF(O49=$FG$29,$FI$29,IF(O49=$FG$31,$FI$31,""))))))))))</f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>IF(AND(ISNUMBER(E50),E50&gt;=1),IF(E50&lt;=$FD$13,$FE$13,IF(E50&lt;=$FD$14,$FE$14,IF(E50&lt;=$FD$15,$FE$15,IF(E50&lt;=$FD$16,$FE$16,)))), "")</f>
        <v/>
      </c>
      <c r="G50" s="28" t="str">
        <f t="shared" si="1"/>
        <v/>
      </c>
      <c r="H50" s="28" t="str">
        <f>IF(AND(ISNUMBER(G50),G50&gt;=1),IF(G50&lt;=$FD$13,$FE$13,IF(G50&lt;=$FD$14,$FE$14,IF(G50&lt;=$FD$15,$FE$15,IF(G50&lt;=$FD$16,$FE$16,)))), "")</f>
        <v/>
      </c>
      <c r="I50" s="36"/>
      <c r="J50" s="28" t="str">
        <f>IF(I50=$FG$13,$FH$13,IF(I50=$FG$15,$FH$15,IF(I50=$FG$17,$FH$17,IF(I50=$FG$19,$FH$19,IF(I50=$FG$21,$FH$21,IF(I50=$FG$23,$FH$23,IF(I50=$FG$25,$FH$25,IF(I50=$FG$27,$FH$27,IF(I50=$FG$29,$FH$29,IF(I50=$FG$31,$FH$31,""))))))))))</f>
        <v/>
      </c>
      <c r="K50" s="28" t="str">
        <f t="shared" si="2"/>
        <v/>
      </c>
      <c r="L50" s="28" t="str">
        <f>IF(AND(ISNUMBER(K50),K50&gt;=1), IF(K50&lt;=$FD$27,$FE$27,IF(K50&lt;=$FD$28,$FE$28,IF(K50&lt;=$FD$29,$FE$29,IF(K50&lt;=$FD$30,$FE$30,)))), "")</f>
        <v/>
      </c>
      <c r="M50" s="28" t="str">
        <f t="shared" si="3"/>
        <v/>
      </c>
      <c r="N50" s="28" t="str">
        <f>IF(AND(ISNUMBER(M50),M50&gt;=1), IF(M50&lt;=$FD$27,$FE$27,IF(M50&lt;=$FD$28,$FE$28,IF(M50&lt;=$FD$29,$FE$29,IF(M50&lt;=$FD$30,$FE$30,)))), "")</f>
        <v/>
      </c>
      <c r="O50" s="36"/>
      <c r="P50" s="28" t="str">
        <f>IF(O50=$FG$13,$FI$13,IF(O50=$FG$15,$FI$15,IF(O50=$FG$17,$FI$17,IF(O50=$FG$19,$FI$19,IF(O50=$FG$21,$FI$21,IF(O50=$FG$23,$FI$23,IF(O50=$FG$25,$FI$25,IF(O50=$FG$27,$FI$27,IF(O50=$FG$29,$FI$29,IF(O50=$FG$31,$FI$31,""))))))))))</f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233" priority="1" operator="between">
      <formula>($C$4-1)</formula>
      <formula>1</formula>
    </cfRule>
  </conditionalFormatting>
  <conditionalFormatting sqref="E12">
    <cfRule type="cellIs" dxfId="232" priority="2" operator="between">
      <formula>($C$4-1)</formula>
      <formula>1</formula>
    </cfRule>
  </conditionalFormatting>
  <conditionalFormatting sqref="E13">
    <cfRule type="cellIs" dxfId="231" priority="3" operator="between">
      <formula>($C$4-1)</formula>
      <formula>1</formula>
    </cfRule>
  </conditionalFormatting>
  <conditionalFormatting sqref="E14">
    <cfRule type="cellIs" dxfId="230" priority="4" operator="between">
      <formula>($C$4-1)</formula>
      <formula>1</formula>
    </cfRule>
  </conditionalFormatting>
  <conditionalFormatting sqref="E15">
    <cfRule type="cellIs" dxfId="229" priority="5" operator="between">
      <formula>($C$4-1)</formula>
      <formula>1</formula>
    </cfRule>
  </conditionalFormatting>
  <conditionalFormatting sqref="E16">
    <cfRule type="cellIs" dxfId="228" priority="6" operator="between">
      <formula>($C$4-1)</formula>
      <formula>1</formula>
    </cfRule>
  </conditionalFormatting>
  <conditionalFormatting sqref="E17">
    <cfRule type="cellIs" dxfId="227" priority="7" operator="between">
      <formula>($C$4-1)</formula>
      <formula>1</formula>
    </cfRule>
  </conditionalFormatting>
  <conditionalFormatting sqref="E18">
    <cfRule type="cellIs" dxfId="226" priority="8" operator="between">
      <formula>($C$4-1)</formula>
      <formula>1</formula>
    </cfRule>
  </conditionalFormatting>
  <conditionalFormatting sqref="E19">
    <cfRule type="cellIs" dxfId="225" priority="9" operator="between">
      <formula>($C$4-1)</formula>
      <formula>1</formula>
    </cfRule>
  </conditionalFormatting>
  <conditionalFormatting sqref="E20">
    <cfRule type="cellIs" dxfId="224" priority="10" operator="between">
      <formula>($C$4-1)</formula>
      <formula>1</formula>
    </cfRule>
  </conditionalFormatting>
  <conditionalFormatting sqref="E21">
    <cfRule type="cellIs" dxfId="223" priority="11" operator="between">
      <formula>($C$4-1)</formula>
      <formula>1</formula>
    </cfRule>
  </conditionalFormatting>
  <conditionalFormatting sqref="E22">
    <cfRule type="cellIs" dxfId="222" priority="12" operator="between">
      <formula>($C$4-1)</formula>
      <formula>1</formula>
    </cfRule>
  </conditionalFormatting>
  <conditionalFormatting sqref="E23">
    <cfRule type="cellIs" dxfId="221" priority="13" operator="between">
      <formula>($C$4-1)</formula>
      <formula>1</formula>
    </cfRule>
  </conditionalFormatting>
  <conditionalFormatting sqref="E24">
    <cfRule type="cellIs" dxfId="220" priority="14" operator="between">
      <formula>($C$4-1)</formula>
      <formula>1</formula>
    </cfRule>
  </conditionalFormatting>
  <conditionalFormatting sqref="E25">
    <cfRule type="cellIs" dxfId="219" priority="15" operator="between">
      <formula>($C$4-1)</formula>
      <formula>1</formula>
    </cfRule>
  </conditionalFormatting>
  <conditionalFormatting sqref="E26">
    <cfRule type="cellIs" dxfId="218" priority="16" operator="between">
      <formula>($C$4-1)</formula>
      <formula>1</formula>
    </cfRule>
  </conditionalFormatting>
  <conditionalFormatting sqref="E27">
    <cfRule type="cellIs" dxfId="217" priority="17" operator="between">
      <formula>($C$4-1)</formula>
      <formula>1</formula>
    </cfRule>
  </conditionalFormatting>
  <conditionalFormatting sqref="E28">
    <cfRule type="cellIs" dxfId="216" priority="18" operator="between">
      <formula>($C$4-1)</formula>
      <formula>1</formula>
    </cfRule>
  </conditionalFormatting>
  <conditionalFormatting sqref="E29">
    <cfRule type="cellIs" dxfId="215" priority="19" operator="between">
      <formula>($C$4-1)</formula>
      <formula>1</formula>
    </cfRule>
  </conditionalFormatting>
  <conditionalFormatting sqref="E30">
    <cfRule type="cellIs" dxfId="214" priority="20" operator="between">
      <formula>($C$4-1)</formula>
      <formula>1</formula>
    </cfRule>
  </conditionalFormatting>
  <conditionalFormatting sqref="E31">
    <cfRule type="cellIs" dxfId="213" priority="21" operator="between">
      <formula>($C$4-1)</formula>
      <formula>1</formula>
    </cfRule>
  </conditionalFormatting>
  <conditionalFormatting sqref="E32">
    <cfRule type="cellIs" dxfId="212" priority="22" operator="between">
      <formula>($C$4-1)</formula>
      <formula>1</formula>
    </cfRule>
  </conditionalFormatting>
  <conditionalFormatting sqref="E33">
    <cfRule type="cellIs" dxfId="211" priority="23" operator="between">
      <formula>($C$4-1)</formula>
      <formula>1</formula>
    </cfRule>
  </conditionalFormatting>
  <conditionalFormatting sqref="E34">
    <cfRule type="cellIs" dxfId="210" priority="24" operator="between">
      <formula>($C$4-1)</formula>
      <formula>1</formula>
    </cfRule>
  </conditionalFormatting>
  <conditionalFormatting sqref="E35">
    <cfRule type="cellIs" dxfId="209" priority="25" operator="between">
      <formula>($C$4-1)</formula>
      <formula>1</formula>
    </cfRule>
  </conditionalFormatting>
  <conditionalFormatting sqref="E36">
    <cfRule type="cellIs" dxfId="208" priority="26" operator="between">
      <formula>($C$4-1)</formula>
      <formula>1</formula>
    </cfRule>
  </conditionalFormatting>
  <conditionalFormatting sqref="E37">
    <cfRule type="cellIs" dxfId="207" priority="27" operator="between">
      <formula>($C$4-1)</formula>
      <formula>1</formula>
    </cfRule>
  </conditionalFormatting>
  <conditionalFormatting sqref="E38">
    <cfRule type="cellIs" dxfId="206" priority="28" operator="between">
      <formula>($C$4-1)</formula>
      <formula>1</formula>
    </cfRule>
  </conditionalFormatting>
  <conditionalFormatting sqref="E39">
    <cfRule type="cellIs" dxfId="205" priority="29" operator="between">
      <formula>($C$4-1)</formula>
      <formula>1</formula>
    </cfRule>
  </conditionalFormatting>
  <conditionalFormatting sqref="E40">
    <cfRule type="cellIs" dxfId="204" priority="30" operator="between">
      <formula>($C$4-1)</formula>
      <formula>1</formula>
    </cfRule>
  </conditionalFormatting>
  <conditionalFormatting sqref="E41">
    <cfRule type="cellIs" dxfId="203" priority="31" operator="between">
      <formula>($C$4-1)</formula>
      <formula>1</formula>
    </cfRule>
  </conditionalFormatting>
  <conditionalFormatting sqref="E42">
    <cfRule type="cellIs" dxfId="202" priority="32" operator="between">
      <formula>($C$4-1)</formula>
      <formula>1</formula>
    </cfRule>
  </conditionalFormatting>
  <conditionalFormatting sqref="E43">
    <cfRule type="cellIs" dxfId="201" priority="33" operator="between">
      <formula>($C$4-1)</formula>
      <formula>1</formula>
    </cfRule>
  </conditionalFormatting>
  <conditionalFormatting sqref="E44">
    <cfRule type="cellIs" dxfId="200" priority="34" operator="between">
      <formula>($C$4-1)</formula>
      <formula>1</formula>
    </cfRule>
  </conditionalFormatting>
  <conditionalFormatting sqref="E45">
    <cfRule type="cellIs" dxfId="199" priority="35" operator="between">
      <formula>($C$4-1)</formula>
      <formula>1</formula>
    </cfRule>
  </conditionalFormatting>
  <conditionalFormatting sqref="E46">
    <cfRule type="cellIs" dxfId="198" priority="36" operator="between">
      <formula>($C$4-1)</formula>
      <formula>1</formula>
    </cfRule>
  </conditionalFormatting>
  <conditionalFormatting sqref="E47">
    <cfRule type="cellIs" dxfId="197" priority="37" operator="between">
      <formula>($C$4-1)</formula>
      <formula>1</formula>
    </cfRule>
  </conditionalFormatting>
  <conditionalFormatting sqref="E48">
    <cfRule type="cellIs" dxfId="196" priority="38" operator="between">
      <formula>($C$4-1)</formula>
      <formula>1</formula>
    </cfRule>
  </conditionalFormatting>
  <conditionalFormatting sqref="E49">
    <cfRule type="cellIs" dxfId="195" priority="39" operator="between">
      <formula>($C$4-1)</formula>
      <formula>1</formula>
    </cfRule>
  </conditionalFormatting>
  <conditionalFormatting sqref="E50">
    <cfRule type="cellIs" dxfId="194" priority="40" operator="between">
      <formula>($C$4-1)</formula>
      <formula>1</formula>
    </cfRule>
  </conditionalFormatting>
  <conditionalFormatting sqref="G11">
    <cfRule type="cellIs" dxfId="193" priority="41" operator="between">
      <formula>($C$4-1)</formula>
      <formula>1</formula>
    </cfRule>
  </conditionalFormatting>
  <conditionalFormatting sqref="G12">
    <cfRule type="cellIs" dxfId="192" priority="42" operator="between">
      <formula>($C$4-1)</formula>
      <formula>1</formula>
    </cfRule>
  </conditionalFormatting>
  <conditionalFormatting sqref="G13">
    <cfRule type="cellIs" dxfId="191" priority="43" operator="between">
      <formula>($C$4-1)</formula>
      <formula>1</formula>
    </cfRule>
  </conditionalFormatting>
  <conditionalFormatting sqref="G14">
    <cfRule type="cellIs" dxfId="190" priority="44" operator="between">
      <formula>($C$4-1)</formula>
      <formula>1</formula>
    </cfRule>
  </conditionalFormatting>
  <conditionalFormatting sqref="G15">
    <cfRule type="cellIs" dxfId="189" priority="45" operator="between">
      <formula>($C$4-1)</formula>
      <formula>1</formula>
    </cfRule>
  </conditionalFormatting>
  <conditionalFormatting sqref="G16">
    <cfRule type="cellIs" dxfId="188" priority="46" operator="between">
      <formula>($C$4-1)</formula>
      <formula>1</formula>
    </cfRule>
  </conditionalFormatting>
  <conditionalFormatting sqref="G17">
    <cfRule type="cellIs" dxfId="187" priority="47" operator="between">
      <formula>($C$4-1)</formula>
      <formula>1</formula>
    </cfRule>
  </conditionalFormatting>
  <conditionalFormatting sqref="G18">
    <cfRule type="cellIs" dxfId="186" priority="48" operator="between">
      <formula>($C$4-1)</formula>
      <formula>1</formula>
    </cfRule>
  </conditionalFormatting>
  <conditionalFormatting sqref="G19">
    <cfRule type="cellIs" dxfId="185" priority="49" operator="between">
      <formula>($C$4-1)</formula>
      <formula>1</formula>
    </cfRule>
  </conditionalFormatting>
  <conditionalFormatting sqref="G20">
    <cfRule type="cellIs" dxfId="184" priority="50" operator="between">
      <formula>($C$4-1)</formula>
      <formula>1</formula>
    </cfRule>
  </conditionalFormatting>
  <conditionalFormatting sqref="G21">
    <cfRule type="cellIs" dxfId="183" priority="51" operator="between">
      <formula>($C$4-1)</formula>
      <formula>1</formula>
    </cfRule>
  </conditionalFormatting>
  <conditionalFormatting sqref="G22">
    <cfRule type="cellIs" dxfId="182" priority="52" operator="between">
      <formula>($C$4-1)</formula>
      <formula>1</formula>
    </cfRule>
  </conditionalFormatting>
  <conditionalFormatting sqref="G23">
    <cfRule type="cellIs" dxfId="181" priority="53" operator="between">
      <formula>($C$4-1)</formula>
      <formula>1</formula>
    </cfRule>
  </conditionalFormatting>
  <conditionalFormatting sqref="G24">
    <cfRule type="cellIs" dxfId="180" priority="54" operator="between">
      <formula>($C$4-1)</formula>
      <formula>1</formula>
    </cfRule>
  </conditionalFormatting>
  <conditionalFormatting sqref="G25">
    <cfRule type="cellIs" dxfId="179" priority="55" operator="between">
      <formula>($C$4-1)</formula>
      <formula>1</formula>
    </cfRule>
  </conditionalFormatting>
  <conditionalFormatting sqref="G26">
    <cfRule type="cellIs" dxfId="178" priority="56" operator="between">
      <formula>($C$4-1)</formula>
      <formula>1</formula>
    </cfRule>
  </conditionalFormatting>
  <conditionalFormatting sqref="G27">
    <cfRule type="cellIs" dxfId="177" priority="57" operator="between">
      <formula>($C$4-1)</formula>
      <formula>1</formula>
    </cfRule>
  </conditionalFormatting>
  <conditionalFormatting sqref="G28">
    <cfRule type="cellIs" dxfId="176" priority="58" operator="between">
      <formula>($C$4-1)</formula>
      <formula>1</formula>
    </cfRule>
  </conditionalFormatting>
  <conditionalFormatting sqref="G29">
    <cfRule type="cellIs" dxfId="175" priority="59" operator="between">
      <formula>($C$4-1)</formula>
      <formula>1</formula>
    </cfRule>
  </conditionalFormatting>
  <conditionalFormatting sqref="G30">
    <cfRule type="cellIs" dxfId="174" priority="60" operator="between">
      <formula>($C$4-1)</formula>
      <formula>1</formula>
    </cfRule>
  </conditionalFormatting>
  <conditionalFormatting sqref="G31">
    <cfRule type="cellIs" dxfId="173" priority="61" operator="between">
      <formula>($C$4-1)</formula>
      <formula>1</formula>
    </cfRule>
  </conditionalFormatting>
  <conditionalFormatting sqref="G32">
    <cfRule type="cellIs" dxfId="172" priority="62" operator="between">
      <formula>($C$4-1)</formula>
      <formula>1</formula>
    </cfRule>
  </conditionalFormatting>
  <conditionalFormatting sqref="G33">
    <cfRule type="cellIs" dxfId="171" priority="63" operator="between">
      <formula>($C$4-1)</formula>
      <formula>1</formula>
    </cfRule>
  </conditionalFormatting>
  <conditionalFormatting sqref="G34">
    <cfRule type="cellIs" dxfId="170" priority="64" operator="between">
      <formula>($C$4-1)</formula>
      <formula>1</formula>
    </cfRule>
  </conditionalFormatting>
  <conditionalFormatting sqref="G35">
    <cfRule type="cellIs" dxfId="169" priority="65" operator="between">
      <formula>($C$4-1)</formula>
      <formula>1</formula>
    </cfRule>
  </conditionalFormatting>
  <conditionalFormatting sqref="G36">
    <cfRule type="cellIs" dxfId="168" priority="66" operator="between">
      <formula>($C$4-1)</formula>
      <formula>1</formula>
    </cfRule>
  </conditionalFormatting>
  <conditionalFormatting sqref="G37">
    <cfRule type="cellIs" dxfId="167" priority="67" operator="between">
      <formula>($C$4-1)</formula>
      <formula>1</formula>
    </cfRule>
  </conditionalFormatting>
  <conditionalFormatting sqref="G38">
    <cfRule type="cellIs" dxfId="166" priority="68" operator="between">
      <formula>($C$4-1)</formula>
      <formula>1</formula>
    </cfRule>
  </conditionalFormatting>
  <conditionalFormatting sqref="G39">
    <cfRule type="cellIs" dxfId="165" priority="69" operator="between">
      <formula>($C$4-1)</formula>
      <formula>1</formula>
    </cfRule>
  </conditionalFormatting>
  <conditionalFormatting sqref="G40">
    <cfRule type="cellIs" dxfId="164" priority="70" operator="between">
      <formula>($C$4-1)</formula>
      <formula>1</formula>
    </cfRule>
  </conditionalFormatting>
  <conditionalFormatting sqref="G41">
    <cfRule type="cellIs" dxfId="163" priority="71" operator="between">
      <formula>($C$4-1)</formula>
      <formula>1</formula>
    </cfRule>
  </conditionalFormatting>
  <conditionalFormatting sqref="G42">
    <cfRule type="cellIs" dxfId="162" priority="72" operator="between">
      <formula>($C$4-1)</formula>
      <formula>1</formula>
    </cfRule>
  </conditionalFormatting>
  <conditionalFormatting sqref="G43">
    <cfRule type="cellIs" dxfId="161" priority="73" operator="between">
      <formula>($C$4-1)</formula>
      <formula>1</formula>
    </cfRule>
  </conditionalFormatting>
  <conditionalFormatting sqref="G44">
    <cfRule type="cellIs" dxfId="160" priority="74" operator="between">
      <formula>($C$4-1)</formula>
      <formula>1</formula>
    </cfRule>
  </conditionalFormatting>
  <conditionalFormatting sqref="G45">
    <cfRule type="cellIs" dxfId="159" priority="75" operator="between">
      <formula>($C$4-1)</formula>
      <formula>1</formula>
    </cfRule>
  </conditionalFormatting>
  <conditionalFormatting sqref="G46">
    <cfRule type="cellIs" dxfId="158" priority="76" operator="between">
      <formula>($C$4-1)</formula>
      <formula>1</formula>
    </cfRule>
  </conditionalFormatting>
  <conditionalFormatting sqref="G47">
    <cfRule type="cellIs" dxfId="157" priority="77" operator="between">
      <formula>($C$4-1)</formula>
      <formula>1</formula>
    </cfRule>
  </conditionalFormatting>
  <conditionalFormatting sqref="G48">
    <cfRule type="cellIs" dxfId="156" priority="78" operator="between">
      <formula>($C$4-1)</formula>
      <formula>1</formula>
    </cfRule>
  </conditionalFormatting>
  <conditionalFormatting sqref="G49">
    <cfRule type="cellIs" dxfId="155" priority="79" operator="between">
      <formula>($C$4-1)</formula>
      <formula>1</formula>
    </cfRule>
  </conditionalFormatting>
  <conditionalFormatting sqref="G50">
    <cfRule type="cellIs" dxfId="154" priority="80" operator="between">
      <formula>($C$4-1)</formula>
      <formula>1</formula>
    </cfRule>
  </conditionalFormatting>
  <conditionalFormatting sqref="K11">
    <cfRule type="cellIs" dxfId="153" priority="81" operator="between">
      <formula>($C$4-1)</formula>
      <formula>1</formula>
    </cfRule>
  </conditionalFormatting>
  <conditionalFormatting sqref="K12">
    <cfRule type="cellIs" dxfId="152" priority="82" operator="between">
      <formula>($C$4-1)</formula>
      <formula>1</formula>
    </cfRule>
  </conditionalFormatting>
  <conditionalFormatting sqref="K13">
    <cfRule type="cellIs" dxfId="151" priority="83" operator="between">
      <formula>($C$4-1)</formula>
      <formula>1</formula>
    </cfRule>
  </conditionalFormatting>
  <conditionalFormatting sqref="K14">
    <cfRule type="cellIs" dxfId="150" priority="84" operator="between">
      <formula>($C$4-1)</formula>
      <formula>1</formula>
    </cfRule>
  </conditionalFormatting>
  <conditionalFormatting sqref="K15">
    <cfRule type="cellIs" dxfId="149" priority="85" operator="between">
      <formula>($C$4-1)</formula>
      <formula>1</formula>
    </cfRule>
  </conditionalFormatting>
  <conditionalFormatting sqref="K16">
    <cfRule type="cellIs" dxfId="148" priority="86" operator="between">
      <formula>($C$4-1)</formula>
      <formula>1</formula>
    </cfRule>
  </conditionalFormatting>
  <conditionalFormatting sqref="K17">
    <cfRule type="cellIs" dxfId="147" priority="87" operator="between">
      <formula>($C$4-1)</formula>
      <formula>1</formula>
    </cfRule>
  </conditionalFormatting>
  <conditionalFormatting sqref="K18">
    <cfRule type="cellIs" dxfId="146" priority="88" operator="between">
      <formula>($C$4-1)</formula>
      <formula>1</formula>
    </cfRule>
  </conditionalFormatting>
  <conditionalFormatting sqref="K19">
    <cfRule type="cellIs" dxfId="145" priority="89" operator="between">
      <formula>($C$4-1)</formula>
      <formula>1</formula>
    </cfRule>
  </conditionalFormatting>
  <conditionalFormatting sqref="K20">
    <cfRule type="cellIs" dxfId="144" priority="90" operator="between">
      <formula>($C$4-1)</formula>
      <formula>1</formula>
    </cfRule>
  </conditionalFormatting>
  <conditionalFormatting sqref="K21">
    <cfRule type="cellIs" dxfId="143" priority="91" operator="between">
      <formula>($C$4-1)</formula>
      <formula>1</formula>
    </cfRule>
  </conditionalFormatting>
  <conditionalFormatting sqref="K22">
    <cfRule type="cellIs" dxfId="142" priority="92" operator="between">
      <formula>($C$4-1)</formula>
      <formula>1</formula>
    </cfRule>
  </conditionalFormatting>
  <conditionalFormatting sqref="K23">
    <cfRule type="cellIs" dxfId="141" priority="93" operator="between">
      <formula>($C$4-1)</formula>
      <formula>1</formula>
    </cfRule>
  </conditionalFormatting>
  <conditionalFormatting sqref="K24">
    <cfRule type="cellIs" dxfId="140" priority="94" operator="between">
      <formula>($C$4-1)</formula>
      <formula>1</formula>
    </cfRule>
  </conditionalFormatting>
  <conditionalFormatting sqref="K25">
    <cfRule type="cellIs" dxfId="139" priority="95" operator="between">
      <formula>($C$4-1)</formula>
      <formula>1</formula>
    </cfRule>
  </conditionalFormatting>
  <conditionalFormatting sqref="K26">
    <cfRule type="cellIs" dxfId="138" priority="96" operator="between">
      <formula>($C$4-1)</formula>
      <formula>1</formula>
    </cfRule>
  </conditionalFormatting>
  <conditionalFormatting sqref="K27">
    <cfRule type="cellIs" dxfId="137" priority="97" operator="between">
      <formula>($C$4-1)</formula>
      <formula>1</formula>
    </cfRule>
  </conditionalFormatting>
  <conditionalFormatting sqref="K28">
    <cfRule type="cellIs" dxfId="136" priority="98" operator="between">
      <formula>($C$4-1)</formula>
      <formula>1</formula>
    </cfRule>
  </conditionalFormatting>
  <conditionalFormatting sqref="K29">
    <cfRule type="cellIs" dxfId="135" priority="99" operator="between">
      <formula>($C$4-1)</formula>
      <formula>1</formula>
    </cfRule>
  </conditionalFormatting>
  <conditionalFormatting sqref="K30">
    <cfRule type="cellIs" dxfId="134" priority="100" operator="between">
      <formula>($C$4-1)</formula>
      <formula>1</formula>
    </cfRule>
  </conditionalFormatting>
  <conditionalFormatting sqref="K31">
    <cfRule type="cellIs" dxfId="133" priority="101" operator="between">
      <formula>($C$4-1)</formula>
      <formula>1</formula>
    </cfRule>
  </conditionalFormatting>
  <conditionalFormatting sqref="K32">
    <cfRule type="cellIs" dxfId="132" priority="102" operator="between">
      <formula>($C$4-1)</formula>
      <formula>1</formula>
    </cfRule>
  </conditionalFormatting>
  <conditionalFormatting sqref="K33">
    <cfRule type="cellIs" dxfId="131" priority="103" operator="between">
      <formula>($C$4-1)</formula>
      <formula>1</formula>
    </cfRule>
  </conditionalFormatting>
  <conditionalFormatting sqref="K34">
    <cfRule type="cellIs" dxfId="130" priority="104" operator="between">
      <formula>($C$4-1)</formula>
      <formula>1</formula>
    </cfRule>
  </conditionalFormatting>
  <conditionalFormatting sqref="K35">
    <cfRule type="cellIs" dxfId="129" priority="105" operator="between">
      <formula>($C$4-1)</formula>
      <formula>1</formula>
    </cfRule>
  </conditionalFormatting>
  <conditionalFormatting sqref="K36">
    <cfRule type="cellIs" dxfId="128" priority="106" operator="between">
      <formula>($C$4-1)</formula>
      <formula>1</formula>
    </cfRule>
  </conditionalFormatting>
  <conditionalFormatting sqref="K37">
    <cfRule type="cellIs" dxfId="127" priority="107" operator="between">
      <formula>($C$4-1)</formula>
      <formula>1</formula>
    </cfRule>
  </conditionalFormatting>
  <conditionalFormatting sqref="K38">
    <cfRule type="cellIs" dxfId="126" priority="108" operator="between">
      <formula>($C$4-1)</formula>
      <formula>1</formula>
    </cfRule>
  </conditionalFormatting>
  <conditionalFormatting sqref="K39">
    <cfRule type="cellIs" dxfId="125" priority="109" operator="between">
      <formula>($C$4-1)</formula>
      <formula>1</formula>
    </cfRule>
  </conditionalFormatting>
  <conditionalFormatting sqref="K40">
    <cfRule type="cellIs" dxfId="124" priority="110" operator="between">
      <formula>($C$4-1)</formula>
      <formula>1</formula>
    </cfRule>
  </conditionalFormatting>
  <conditionalFormatting sqref="K41">
    <cfRule type="cellIs" dxfId="123" priority="111" operator="between">
      <formula>($C$4-1)</formula>
      <formula>1</formula>
    </cfRule>
  </conditionalFormatting>
  <conditionalFormatting sqref="K42">
    <cfRule type="cellIs" dxfId="122" priority="112" operator="between">
      <formula>($C$4-1)</formula>
      <formula>1</formula>
    </cfRule>
  </conditionalFormatting>
  <conditionalFormatting sqref="K43">
    <cfRule type="cellIs" dxfId="121" priority="113" operator="between">
      <formula>($C$4-1)</formula>
      <formula>1</formula>
    </cfRule>
  </conditionalFormatting>
  <conditionalFormatting sqref="K44">
    <cfRule type="cellIs" dxfId="120" priority="114" operator="between">
      <formula>($C$4-1)</formula>
      <formula>1</formula>
    </cfRule>
  </conditionalFormatting>
  <conditionalFormatting sqref="K45">
    <cfRule type="cellIs" dxfId="119" priority="115" operator="between">
      <formula>($C$4-1)</formula>
      <formula>1</formula>
    </cfRule>
  </conditionalFormatting>
  <conditionalFormatting sqref="K46">
    <cfRule type="cellIs" dxfId="118" priority="116" operator="between">
      <formula>($C$4-1)</formula>
      <formula>1</formula>
    </cfRule>
  </conditionalFormatting>
  <conditionalFormatting sqref="K47">
    <cfRule type="cellIs" dxfId="117" priority="117" operator="between">
      <formula>($C$4-1)</formula>
      <formula>1</formula>
    </cfRule>
  </conditionalFormatting>
  <conditionalFormatting sqref="K48">
    <cfRule type="cellIs" dxfId="116" priority="118" operator="between">
      <formula>($C$4-1)</formula>
      <formula>1</formula>
    </cfRule>
  </conditionalFormatting>
  <conditionalFormatting sqref="K49">
    <cfRule type="cellIs" dxfId="115" priority="119" operator="between">
      <formula>($C$4-1)</formula>
      <formula>1</formula>
    </cfRule>
  </conditionalFormatting>
  <conditionalFormatting sqref="K50">
    <cfRule type="cellIs" dxfId="114" priority="120" operator="between">
      <formula>($C$4-1)</formula>
      <formula>1</formula>
    </cfRule>
  </conditionalFormatting>
  <conditionalFormatting sqref="M11">
    <cfRule type="cellIs" dxfId="113" priority="121" operator="between">
      <formula>($C$4-1)</formula>
      <formula>1</formula>
    </cfRule>
  </conditionalFormatting>
  <conditionalFormatting sqref="M12">
    <cfRule type="cellIs" dxfId="112" priority="122" operator="between">
      <formula>($C$4-1)</formula>
      <formula>1</formula>
    </cfRule>
  </conditionalFormatting>
  <conditionalFormatting sqref="M13">
    <cfRule type="cellIs" dxfId="111" priority="123" operator="between">
      <formula>($C$4-1)</formula>
      <formula>1</formula>
    </cfRule>
  </conditionalFormatting>
  <conditionalFormatting sqref="M14">
    <cfRule type="cellIs" dxfId="110" priority="124" operator="between">
      <formula>($C$4-1)</formula>
      <formula>1</formula>
    </cfRule>
  </conditionalFormatting>
  <conditionalFormatting sqref="M15">
    <cfRule type="cellIs" dxfId="109" priority="125" operator="between">
      <formula>($C$4-1)</formula>
      <formula>1</formula>
    </cfRule>
  </conditionalFormatting>
  <conditionalFormatting sqref="M16">
    <cfRule type="cellIs" dxfId="108" priority="126" operator="between">
      <formula>($C$4-1)</formula>
      <formula>1</formula>
    </cfRule>
  </conditionalFormatting>
  <conditionalFormatting sqref="M17">
    <cfRule type="cellIs" dxfId="107" priority="127" operator="between">
      <formula>($C$4-1)</formula>
      <formula>1</formula>
    </cfRule>
  </conditionalFormatting>
  <conditionalFormatting sqref="M18">
    <cfRule type="cellIs" dxfId="106" priority="128" operator="between">
      <formula>($C$4-1)</formula>
      <formula>1</formula>
    </cfRule>
  </conditionalFormatting>
  <conditionalFormatting sqref="M19">
    <cfRule type="cellIs" dxfId="105" priority="129" operator="between">
      <formula>($C$4-1)</formula>
      <formula>1</formula>
    </cfRule>
  </conditionalFormatting>
  <conditionalFormatting sqref="M20">
    <cfRule type="cellIs" dxfId="104" priority="130" operator="between">
      <formula>($C$4-1)</formula>
      <formula>1</formula>
    </cfRule>
  </conditionalFormatting>
  <conditionalFormatting sqref="M21">
    <cfRule type="cellIs" dxfId="103" priority="131" operator="between">
      <formula>($C$4-1)</formula>
      <formula>1</formula>
    </cfRule>
  </conditionalFormatting>
  <conditionalFormatting sqref="M22">
    <cfRule type="cellIs" dxfId="102" priority="132" operator="between">
      <formula>($C$4-1)</formula>
      <formula>1</formula>
    </cfRule>
  </conditionalFormatting>
  <conditionalFormatting sqref="M23">
    <cfRule type="cellIs" dxfId="101" priority="133" operator="between">
      <formula>($C$4-1)</formula>
      <formula>1</formula>
    </cfRule>
  </conditionalFormatting>
  <conditionalFormatting sqref="M24">
    <cfRule type="cellIs" dxfId="100" priority="134" operator="between">
      <formula>($C$4-1)</formula>
      <formula>1</formula>
    </cfRule>
  </conditionalFormatting>
  <conditionalFormatting sqref="M25">
    <cfRule type="cellIs" dxfId="99" priority="135" operator="between">
      <formula>($C$4-1)</formula>
      <formula>1</formula>
    </cfRule>
  </conditionalFormatting>
  <conditionalFormatting sqref="M26">
    <cfRule type="cellIs" dxfId="98" priority="136" operator="between">
      <formula>($C$4-1)</formula>
      <formula>1</formula>
    </cfRule>
  </conditionalFormatting>
  <conditionalFormatting sqref="M27">
    <cfRule type="cellIs" dxfId="97" priority="137" operator="between">
      <formula>($C$4-1)</formula>
      <formula>1</formula>
    </cfRule>
  </conditionalFormatting>
  <conditionalFormatting sqref="M28">
    <cfRule type="cellIs" dxfId="96" priority="138" operator="between">
      <formula>($C$4-1)</formula>
      <formula>1</formula>
    </cfRule>
  </conditionalFormatting>
  <conditionalFormatting sqref="M29">
    <cfRule type="cellIs" dxfId="95" priority="139" operator="between">
      <formula>($C$4-1)</formula>
      <formula>1</formula>
    </cfRule>
  </conditionalFormatting>
  <conditionalFormatting sqref="M30">
    <cfRule type="cellIs" dxfId="94" priority="140" operator="between">
      <formula>($C$4-1)</formula>
      <formula>1</formula>
    </cfRule>
  </conditionalFormatting>
  <conditionalFormatting sqref="M31">
    <cfRule type="cellIs" dxfId="93" priority="141" operator="between">
      <formula>($C$4-1)</formula>
      <formula>1</formula>
    </cfRule>
  </conditionalFormatting>
  <conditionalFormatting sqref="M32">
    <cfRule type="cellIs" dxfId="92" priority="142" operator="between">
      <formula>($C$4-1)</formula>
      <formula>1</formula>
    </cfRule>
  </conditionalFormatting>
  <conditionalFormatting sqref="M33">
    <cfRule type="cellIs" dxfId="91" priority="143" operator="between">
      <formula>($C$4-1)</formula>
      <formula>1</formula>
    </cfRule>
  </conditionalFormatting>
  <conditionalFormatting sqref="M34">
    <cfRule type="cellIs" dxfId="90" priority="144" operator="between">
      <formula>($C$4-1)</formula>
      <formula>1</formula>
    </cfRule>
  </conditionalFormatting>
  <conditionalFormatting sqref="M35">
    <cfRule type="cellIs" dxfId="89" priority="145" operator="between">
      <formula>($C$4-1)</formula>
      <formula>1</formula>
    </cfRule>
  </conditionalFormatting>
  <conditionalFormatting sqref="M36">
    <cfRule type="cellIs" dxfId="88" priority="146" operator="between">
      <formula>($C$4-1)</formula>
      <formula>1</formula>
    </cfRule>
  </conditionalFormatting>
  <conditionalFormatting sqref="M37">
    <cfRule type="cellIs" dxfId="87" priority="147" operator="between">
      <formula>($C$4-1)</formula>
      <formula>1</formula>
    </cfRule>
  </conditionalFormatting>
  <conditionalFormatting sqref="M38">
    <cfRule type="cellIs" dxfId="86" priority="148" operator="between">
      <formula>($C$4-1)</formula>
      <formula>1</formula>
    </cfRule>
  </conditionalFormatting>
  <conditionalFormatting sqref="M39">
    <cfRule type="cellIs" dxfId="85" priority="149" operator="between">
      <formula>($C$4-1)</formula>
      <formula>1</formula>
    </cfRule>
  </conditionalFormatting>
  <conditionalFormatting sqref="M40">
    <cfRule type="cellIs" dxfId="84" priority="150" operator="between">
      <formula>($C$4-1)</formula>
      <formula>1</formula>
    </cfRule>
  </conditionalFormatting>
  <conditionalFormatting sqref="M41">
    <cfRule type="cellIs" dxfId="83" priority="151" operator="between">
      <formula>($C$4-1)</formula>
      <formula>1</formula>
    </cfRule>
  </conditionalFormatting>
  <conditionalFormatting sqref="M42">
    <cfRule type="cellIs" dxfId="82" priority="152" operator="between">
      <formula>($C$4-1)</formula>
      <formula>1</formula>
    </cfRule>
  </conditionalFormatting>
  <conditionalFormatting sqref="M43">
    <cfRule type="cellIs" dxfId="81" priority="153" operator="between">
      <formula>($C$4-1)</formula>
      <formula>1</formula>
    </cfRule>
  </conditionalFormatting>
  <conditionalFormatting sqref="M44">
    <cfRule type="cellIs" dxfId="80" priority="154" operator="between">
      <formula>($C$4-1)</formula>
      <formula>1</formula>
    </cfRule>
  </conditionalFormatting>
  <conditionalFormatting sqref="M45">
    <cfRule type="cellIs" dxfId="79" priority="155" operator="between">
      <formula>($C$4-1)</formula>
      <formula>1</formula>
    </cfRule>
  </conditionalFormatting>
  <conditionalFormatting sqref="M46">
    <cfRule type="cellIs" dxfId="78" priority="156" operator="between">
      <formula>($C$4-1)</formula>
      <formula>1</formula>
    </cfRule>
  </conditionalFormatting>
  <conditionalFormatting sqref="M47">
    <cfRule type="cellIs" dxfId="77" priority="157" operator="between">
      <formula>($C$4-1)</formula>
      <formula>1</formula>
    </cfRule>
  </conditionalFormatting>
  <conditionalFormatting sqref="M48">
    <cfRule type="cellIs" dxfId="76" priority="158" operator="between">
      <formula>($C$4-1)</formula>
      <formula>1</formula>
    </cfRule>
  </conditionalFormatting>
  <conditionalFormatting sqref="M49">
    <cfRule type="cellIs" dxfId="75" priority="159" operator="between">
      <formula>($C$4-1)</formula>
      <formula>1</formula>
    </cfRule>
  </conditionalFormatting>
  <conditionalFormatting sqref="M50">
    <cfRule type="cellIs" dxfId="74" priority="160" operator="between">
      <formula>($C$4-1)</formula>
      <formula>1</formula>
    </cfRule>
  </conditionalFormatting>
  <conditionalFormatting sqref="K52">
    <cfRule type="cellIs" dxfId="73" priority="161" operator="lessThan">
      <formula>$C$4</formula>
    </cfRule>
  </conditionalFormatting>
  <conditionalFormatting sqref="K53">
    <cfRule type="cellIs" dxfId="72" priority="162" operator="lessThan">
      <formula>$C$4</formula>
    </cfRule>
  </conditionalFormatting>
  <conditionalFormatting sqref="K54">
    <cfRule type="cellIs" dxfId="71" priority="163" operator="lessThan">
      <formula>$C$4</formula>
    </cfRule>
  </conditionalFormatting>
  <conditionalFormatting sqref="K55">
    <cfRule type="cellIs" dxfId="7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KURIKULUM</cp:lastModifiedBy>
  <dcterms:created xsi:type="dcterms:W3CDTF">2015-09-01T09:01:01Z</dcterms:created>
  <dcterms:modified xsi:type="dcterms:W3CDTF">2019-04-23T07:11:42Z</dcterms:modified>
</cp:coreProperties>
</file>