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FRESTO SEMESTER GENAP 2018 2019 BU RUJI\"/>
    </mc:Choice>
  </mc:AlternateContent>
  <bookViews>
    <workbookView xWindow="0" yWindow="0" windowWidth="20490" windowHeight="7755" activeTab="2"/>
  </bookViews>
  <sheets>
    <sheet name="XI-IPS 1" sheetId="1" r:id="rId1"/>
    <sheet name="XI-IPS 2" sheetId="2" r:id="rId2"/>
    <sheet name="XI-IPS 3" sheetId="3" r:id="rId3"/>
  </sheets>
  <calcPr calcId="152511"/>
</workbook>
</file>

<file path=xl/calcChain.xml><?xml version="1.0" encoding="utf-8"?>
<calcChain xmlns="http://schemas.openxmlformats.org/spreadsheetml/2006/main">
  <c r="K55" i="3" l="1"/>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H11" i="3" s="1"/>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K46" i="2"/>
  <c r="L46" i="2" s="1"/>
  <c r="J46" i="2"/>
  <c r="G46" i="2"/>
  <c r="H46" i="2" s="1"/>
  <c r="E46" i="2"/>
  <c r="F46" i="2" s="1"/>
  <c r="P45" i="2"/>
  <c r="N45" i="2"/>
  <c r="M45" i="2"/>
  <c r="K45" i="2"/>
  <c r="L45" i="2" s="1"/>
  <c r="J45" i="2"/>
  <c r="G45" i="2"/>
  <c r="H45" i="2" s="1"/>
  <c r="E45" i="2"/>
  <c r="F45" i="2" s="1"/>
  <c r="P44" i="2"/>
  <c r="N44" i="2"/>
  <c r="M44" i="2"/>
  <c r="K44" i="2"/>
  <c r="L44" i="2" s="1"/>
  <c r="J44" i="2"/>
  <c r="G44" i="2"/>
  <c r="H44" i="2" s="1"/>
  <c r="E44" i="2"/>
  <c r="F44" i="2" s="1"/>
  <c r="P43" i="2"/>
  <c r="N43" i="2"/>
  <c r="M43" i="2"/>
  <c r="K43" i="2"/>
  <c r="L43" i="2" s="1"/>
  <c r="J43" i="2"/>
  <c r="G43" i="2"/>
  <c r="H43" i="2" s="1"/>
  <c r="E43" i="2"/>
  <c r="F43" i="2" s="1"/>
  <c r="P42" i="2"/>
  <c r="N42" i="2"/>
  <c r="M42" i="2"/>
  <c r="K42" i="2"/>
  <c r="L42" i="2" s="1"/>
  <c r="J42" i="2"/>
  <c r="G42" i="2"/>
  <c r="H42" i="2" s="1"/>
  <c r="E42" i="2"/>
  <c r="F42" i="2" s="1"/>
  <c r="P41" i="2"/>
  <c r="N41" i="2"/>
  <c r="M41" i="2"/>
  <c r="K41" i="2"/>
  <c r="L41" i="2" s="1"/>
  <c r="J41" i="2"/>
  <c r="G41" i="2"/>
  <c r="H41" i="2" s="1"/>
  <c r="E41" i="2"/>
  <c r="F41" i="2" s="1"/>
  <c r="P40" i="2"/>
  <c r="N40" i="2"/>
  <c r="M40" i="2"/>
  <c r="K40" i="2"/>
  <c r="L40" i="2" s="1"/>
  <c r="J40" i="2"/>
  <c r="G40" i="2"/>
  <c r="H40" i="2" s="1"/>
  <c r="E40" i="2"/>
  <c r="F40" i="2" s="1"/>
  <c r="P39" i="2"/>
  <c r="N39" i="2"/>
  <c r="M39" i="2"/>
  <c r="K39" i="2"/>
  <c r="L39" i="2" s="1"/>
  <c r="J39" i="2"/>
  <c r="G39" i="2"/>
  <c r="H39" i="2" s="1"/>
  <c r="E39" i="2"/>
  <c r="F39" i="2" s="1"/>
  <c r="P38" i="2"/>
  <c r="N38" i="2"/>
  <c r="M38" i="2"/>
  <c r="K38" i="2"/>
  <c r="L38" i="2" s="1"/>
  <c r="J38" i="2"/>
  <c r="G38" i="2"/>
  <c r="H38" i="2" s="1"/>
  <c r="E38" i="2"/>
  <c r="F38" i="2" s="1"/>
  <c r="P37" i="2"/>
  <c r="N37" i="2"/>
  <c r="M37" i="2"/>
  <c r="K37" i="2"/>
  <c r="L37" i="2" s="1"/>
  <c r="J37" i="2"/>
  <c r="G37" i="2"/>
  <c r="H37" i="2" s="1"/>
  <c r="E37" i="2"/>
  <c r="F37" i="2" s="1"/>
  <c r="P36" i="2"/>
  <c r="N36" i="2"/>
  <c r="M36" i="2"/>
  <c r="K36" i="2"/>
  <c r="L36" i="2" s="1"/>
  <c r="J36" i="2"/>
  <c r="G36" i="2"/>
  <c r="H36" i="2" s="1"/>
  <c r="E36" i="2"/>
  <c r="F36" i="2" s="1"/>
  <c r="P35" i="2"/>
  <c r="N35" i="2"/>
  <c r="M35" i="2"/>
  <c r="K35" i="2"/>
  <c r="L35" i="2" s="1"/>
  <c r="J35" i="2"/>
  <c r="G35" i="2"/>
  <c r="H35" i="2" s="1"/>
  <c r="E35" i="2"/>
  <c r="F35" i="2" s="1"/>
  <c r="P34" i="2"/>
  <c r="N34" i="2"/>
  <c r="M34" i="2"/>
  <c r="K34" i="2"/>
  <c r="L34" i="2" s="1"/>
  <c r="J34" i="2"/>
  <c r="G34" i="2"/>
  <c r="H34" i="2" s="1"/>
  <c r="E34" i="2"/>
  <c r="F34" i="2" s="1"/>
  <c r="P33" i="2"/>
  <c r="N33" i="2"/>
  <c r="M33" i="2"/>
  <c r="K33" i="2"/>
  <c r="L33" i="2" s="1"/>
  <c r="J33" i="2"/>
  <c r="G33" i="2"/>
  <c r="H33" i="2" s="1"/>
  <c r="E33" i="2"/>
  <c r="F33" i="2" s="1"/>
  <c r="P32" i="2"/>
  <c r="N32" i="2"/>
  <c r="M32" i="2"/>
  <c r="K32" i="2"/>
  <c r="L32" i="2" s="1"/>
  <c r="J32" i="2"/>
  <c r="G32" i="2"/>
  <c r="H32" i="2" s="1"/>
  <c r="E32" i="2"/>
  <c r="F32" i="2" s="1"/>
  <c r="P31" i="2"/>
  <c r="N31" i="2"/>
  <c r="M31" i="2"/>
  <c r="K31" i="2"/>
  <c r="L31" i="2" s="1"/>
  <c r="J31" i="2"/>
  <c r="G31" i="2"/>
  <c r="H31" i="2" s="1"/>
  <c r="E31" i="2"/>
  <c r="F31" i="2" s="1"/>
  <c r="P30" i="2"/>
  <c r="N30" i="2"/>
  <c r="M30" i="2"/>
  <c r="K30" i="2"/>
  <c r="L30" i="2" s="1"/>
  <c r="J30" i="2"/>
  <c r="G30" i="2"/>
  <c r="H30" i="2" s="1"/>
  <c r="E30" i="2"/>
  <c r="F30" i="2" s="1"/>
  <c r="P29" i="2"/>
  <c r="N29" i="2"/>
  <c r="M29" i="2"/>
  <c r="K29" i="2"/>
  <c r="L29" i="2" s="1"/>
  <c r="J29" i="2"/>
  <c r="G29" i="2"/>
  <c r="H29" i="2" s="1"/>
  <c r="E29" i="2"/>
  <c r="F29" i="2" s="1"/>
  <c r="P28" i="2"/>
  <c r="N28" i="2"/>
  <c r="M28" i="2"/>
  <c r="K28" i="2"/>
  <c r="L28" i="2" s="1"/>
  <c r="J28" i="2"/>
  <c r="G28" i="2"/>
  <c r="H28" i="2" s="1"/>
  <c r="E28" i="2"/>
  <c r="F28" i="2" s="1"/>
  <c r="P27" i="2"/>
  <c r="N27" i="2"/>
  <c r="M27" i="2"/>
  <c r="K27" i="2"/>
  <c r="L27" i="2" s="1"/>
  <c r="J27" i="2"/>
  <c r="G27" i="2"/>
  <c r="H27" i="2" s="1"/>
  <c r="E27" i="2"/>
  <c r="F27" i="2" s="1"/>
  <c r="P26" i="2"/>
  <c r="N26" i="2"/>
  <c r="M26" i="2"/>
  <c r="K26" i="2"/>
  <c r="L26" i="2" s="1"/>
  <c r="J26" i="2"/>
  <c r="G26" i="2"/>
  <c r="H26" i="2" s="1"/>
  <c r="E26" i="2"/>
  <c r="F26" i="2" s="1"/>
  <c r="P25" i="2"/>
  <c r="N25" i="2"/>
  <c r="M25" i="2"/>
  <c r="K25" i="2"/>
  <c r="L25" i="2" s="1"/>
  <c r="J25" i="2"/>
  <c r="G25" i="2"/>
  <c r="H25" i="2" s="1"/>
  <c r="E25" i="2"/>
  <c r="F25" i="2" s="1"/>
  <c r="P24" i="2"/>
  <c r="N24" i="2"/>
  <c r="M24" i="2"/>
  <c r="K24" i="2"/>
  <c r="L24" i="2" s="1"/>
  <c r="J24" i="2"/>
  <c r="G24" i="2"/>
  <c r="H24" i="2" s="1"/>
  <c r="E24" i="2"/>
  <c r="F24" i="2" s="1"/>
  <c r="P23" i="2"/>
  <c r="N23" i="2"/>
  <c r="M23" i="2"/>
  <c r="K23" i="2"/>
  <c r="L23" i="2" s="1"/>
  <c r="J23" i="2"/>
  <c r="G23" i="2"/>
  <c r="H23" i="2" s="1"/>
  <c r="E23" i="2"/>
  <c r="F23" i="2" s="1"/>
  <c r="P22" i="2"/>
  <c r="N22" i="2"/>
  <c r="M22" i="2"/>
  <c r="K22" i="2"/>
  <c r="L22" i="2" s="1"/>
  <c r="J22" i="2"/>
  <c r="G22" i="2"/>
  <c r="H22" i="2" s="1"/>
  <c r="E22" i="2"/>
  <c r="F22" i="2" s="1"/>
  <c r="P21" i="2"/>
  <c r="N21" i="2"/>
  <c r="M21" i="2"/>
  <c r="K21" i="2"/>
  <c r="L21" i="2" s="1"/>
  <c r="J21" i="2"/>
  <c r="G21" i="2"/>
  <c r="H21" i="2" s="1"/>
  <c r="E21" i="2"/>
  <c r="F21" i="2" s="1"/>
  <c r="P20" i="2"/>
  <c r="N20" i="2"/>
  <c r="M20" i="2"/>
  <c r="K20" i="2"/>
  <c r="L20" i="2" s="1"/>
  <c r="J20" i="2"/>
  <c r="G20" i="2"/>
  <c r="H20" i="2" s="1"/>
  <c r="E20" i="2"/>
  <c r="F20" i="2" s="1"/>
  <c r="P19" i="2"/>
  <c r="N19" i="2"/>
  <c r="M19" i="2"/>
  <c r="K19" i="2"/>
  <c r="L19" i="2" s="1"/>
  <c r="J19" i="2"/>
  <c r="G19" i="2"/>
  <c r="H19" i="2" s="1"/>
  <c r="E19" i="2"/>
  <c r="F19" i="2" s="1"/>
  <c r="P18" i="2"/>
  <c r="N18" i="2"/>
  <c r="M18" i="2"/>
  <c r="K18" i="2"/>
  <c r="L18" i="2" s="1"/>
  <c r="J18" i="2"/>
  <c r="G18" i="2"/>
  <c r="H18" i="2" s="1"/>
  <c r="E18" i="2"/>
  <c r="F18" i="2" s="1"/>
  <c r="P17" i="2"/>
  <c r="N17" i="2"/>
  <c r="M17" i="2"/>
  <c r="K17" i="2"/>
  <c r="L17" i="2" s="1"/>
  <c r="J17" i="2"/>
  <c r="G17" i="2"/>
  <c r="H17" i="2" s="1"/>
  <c r="E17" i="2"/>
  <c r="F17" i="2" s="1"/>
  <c r="P16" i="2"/>
  <c r="N16" i="2"/>
  <c r="M16" i="2"/>
  <c r="K16" i="2"/>
  <c r="L16" i="2" s="1"/>
  <c r="J16" i="2"/>
  <c r="G16" i="2"/>
  <c r="H16" i="2" s="1"/>
  <c r="E16" i="2"/>
  <c r="F16" i="2" s="1"/>
  <c r="P15" i="2"/>
  <c r="N15" i="2"/>
  <c r="M15" i="2"/>
  <c r="K15" i="2"/>
  <c r="L15" i="2" s="1"/>
  <c r="J15" i="2"/>
  <c r="G15" i="2"/>
  <c r="H15" i="2" s="1"/>
  <c r="E15" i="2"/>
  <c r="F15" i="2" s="1"/>
  <c r="P14" i="2"/>
  <c r="N14" i="2"/>
  <c r="M14" i="2"/>
  <c r="K14" i="2"/>
  <c r="L14" i="2" s="1"/>
  <c r="J14" i="2"/>
  <c r="G14" i="2"/>
  <c r="H14" i="2" s="1"/>
  <c r="E14" i="2"/>
  <c r="F14" i="2" s="1"/>
  <c r="P13" i="2"/>
  <c r="N13" i="2"/>
  <c r="M13" i="2"/>
  <c r="K13" i="2"/>
  <c r="L13" i="2" s="1"/>
  <c r="J13" i="2"/>
  <c r="G13" i="2"/>
  <c r="H13" i="2" s="1"/>
  <c r="E13" i="2"/>
  <c r="F13" i="2" s="1"/>
  <c r="P12" i="2"/>
  <c r="N12" i="2"/>
  <c r="M12" i="2"/>
  <c r="K12" i="2"/>
  <c r="L12" i="2" s="1"/>
  <c r="J12" i="2"/>
  <c r="G12" i="2"/>
  <c r="H12" i="2" s="1"/>
  <c r="E12" i="2"/>
  <c r="F12" i="2" s="1"/>
  <c r="P11" i="2"/>
  <c r="N11" i="2"/>
  <c r="M11" i="2"/>
  <c r="K11" i="2"/>
  <c r="L11" i="2" s="1"/>
  <c r="J11" i="2"/>
  <c r="G11" i="2"/>
  <c r="K52" i="2" s="1"/>
  <c r="E11" i="2"/>
  <c r="F11" i="2" s="1"/>
  <c r="K55" i="1"/>
  <c r="P50" i="1"/>
  <c r="N50" i="1"/>
  <c r="M50" i="1"/>
  <c r="K50" i="1"/>
  <c r="L50" i="1" s="1"/>
  <c r="J50" i="1"/>
  <c r="G50" i="1"/>
  <c r="H50" i="1" s="1"/>
  <c r="E50" i="1"/>
  <c r="F50" i="1" s="1"/>
  <c r="P49" i="1"/>
  <c r="N49" i="1"/>
  <c r="M49" i="1"/>
  <c r="L49" i="1"/>
  <c r="K49" i="1"/>
  <c r="J49" i="1"/>
  <c r="G49" i="1"/>
  <c r="E49" i="1"/>
  <c r="F49" i="1" s="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E46" i="1"/>
  <c r="F46" i="1" s="1"/>
  <c r="P45" i="1"/>
  <c r="M45" i="1"/>
  <c r="N45" i="1" s="1"/>
  <c r="K45" i="1"/>
  <c r="L45" i="1" s="1"/>
  <c r="J45" i="1"/>
  <c r="H45" i="1"/>
  <c r="G45" i="1"/>
  <c r="E45" i="1"/>
  <c r="F45" i="1" s="1"/>
  <c r="P44" i="1"/>
  <c r="M44" i="1"/>
  <c r="N44" i="1" s="1"/>
  <c r="K44" i="1"/>
  <c r="L44" i="1" s="1"/>
  <c r="J44" i="1"/>
  <c r="H44" i="1"/>
  <c r="G44" i="1"/>
  <c r="E44" i="1"/>
  <c r="F44" i="1" s="1"/>
  <c r="P43" i="1"/>
  <c r="M43" i="1"/>
  <c r="N43" i="1" s="1"/>
  <c r="K43" i="1"/>
  <c r="L43" i="1" s="1"/>
  <c r="J43" i="1"/>
  <c r="H43" i="1"/>
  <c r="G43" i="1"/>
  <c r="E43" i="1"/>
  <c r="F43" i="1" s="1"/>
  <c r="P42" i="1"/>
  <c r="M42" i="1"/>
  <c r="N42" i="1" s="1"/>
  <c r="K42" i="1"/>
  <c r="L42" i="1" s="1"/>
  <c r="J42" i="1"/>
  <c r="H42" i="1"/>
  <c r="G42" i="1"/>
  <c r="E42" i="1"/>
  <c r="F42" i="1" s="1"/>
  <c r="P41" i="1"/>
  <c r="M41" i="1"/>
  <c r="N41" i="1" s="1"/>
  <c r="K41" i="1"/>
  <c r="L41" i="1" s="1"/>
  <c r="J41" i="1"/>
  <c r="H41" i="1"/>
  <c r="G41" i="1"/>
  <c r="E41" i="1"/>
  <c r="F41" i="1" s="1"/>
  <c r="P40" i="1"/>
  <c r="M40" i="1"/>
  <c r="N40" i="1" s="1"/>
  <c r="K40" i="1"/>
  <c r="L40" i="1" s="1"/>
  <c r="J40" i="1"/>
  <c r="H40" i="1"/>
  <c r="G40" i="1"/>
  <c r="E40" i="1"/>
  <c r="F40" i="1" s="1"/>
  <c r="P39" i="1"/>
  <c r="M39" i="1"/>
  <c r="N39" i="1" s="1"/>
  <c r="K39" i="1"/>
  <c r="L39" i="1" s="1"/>
  <c r="J39" i="1"/>
  <c r="H39" i="1"/>
  <c r="G39" i="1"/>
  <c r="E39" i="1"/>
  <c r="F39" i="1" s="1"/>
  <c r="P38" i="1"/>
  <c r="M38" i="1"/>
  <c r="N38" i="1" s="1"/>
  <c r="K38" i="1"/>
  <c r="L38" i="1" s="1"/>
  <c r="J38" i="1"/>
  <c r="H38" i="1"/>
  <c r="G38" i="1"/>
  <c r="E38" i="1"/>
  <c r="F38" i="1" s="1"/>
  <c r="P37" i="1"/>
  <c r="M37" i="1"/>
  <c r="N37" i="1" s="1"/>
  <c r="K37" i="1"/>
  <c r="L37" i="1" s="1"/>
  <c r="J37" i="1"/>
  <c r="H37" i="1"/>
  <c r="G37" i="1"/>
  <c r="E37" i="1"/>
  <c r="F37" i="1" s="1"/>
  <c r="P36" i="1"/>
  <c r="M36" i="1"/>
  <c r="N36" i="1" s="1"/>
  <c r="K36" i="1"/>
  <c r="L36" i="1" s="1"/>
  <c r="J36" i="1"/>
  <c r="H36" i="1"/>
  <c r="G36" i="1"/>
  <c r="E36" i="1"/>
  <c r="F36" i="1" s="1"/>
  <c r="P35" i="1"/>
  <c r="M35" i="1"/>
  <c r="N35" i="1" s="1"/>
  <c r="K35" i="1"/>
  <c r="L35" i="1" s="1"/>
  <c r="J35" i="1"/>
  <c r="H35" i="1"/>
  <c r="G35" i="1"/>
  <c r="E35" i="1"/>
  <c r="F35" i="1" s="1"/>
  <c r="P34" i="1"/>
  <c r="M34" i="1"/>
  <c r="N34" i="1" s="1"/>
  <c r="K34" i="1"/>
  <c r="L34" i="1" s="1"/>
  <c r="J34" i="1"/>
  <c r="H34" i="1"/>
  <c r="G34" i="1"/>
  <c r="E34" i="1"/>
  <c r="F34" i="1" s="1"/>
  <c r="P33" i="1"/>
  <c r="M33" i="1"/>
  <c r="N33" i="1" s="1"/>
  <c r="K33" i="1"/>
  <c r="L33" i="1" s="1"/>
  <c r="J33" i="1"/>
  <c r="H33" i="1"/>
  <c r="G33" i="1"/>
  <c r="E33" i="1"/>
  <c r="F33" i="1" s="1"/>
  <c r="P32" i="1"/>
  <c r="M32" i="1"/>
  <c r="N32" i="1" s="1"/>
  <c r="K32" i="1"/>
  <c r="L32" i="1" s="1"/>
  <c r="J32" i="1"/>
  <c r="H32" i="1"/>
  <c r="G32" i="1"/>
  <c r="E32" i="1"/>
  <c r="F32" i="1" s="1"/>
  <c r="P31" i="1"/>
  <c r="M31" i="1"/>
  <c r="N31" i="1" s="1"/>
  <c r="K31" i="1"/>
  <c r="L31" i="1" s="1"/>
  <c r="J31" i="1"/>
  <c r="H31" i="1"/>
  <c r="G31" i="1"/>
  <c r="E31" i="1"/>
  <c r="F31" i="1" s="1"/>
  <c r="P30" i="1"/>
  <c r="M30" i="1"/>
  <c r="N30" i="1" s="1"/>
  <c r="K30" i="1"/>
  <c r="L30" i="1" s="1"/>
  <c r="J30" i="1"/>
  <c r="H30" i="1"/>
  <c r="G30" i="1"/>
  <c r="E30" i="1"/>
  <c r="F30" i="1" s="1"/>
  <c r="P29" i="1"/>
  <c r="M29" i="1"/>
  <c r="N29" i="1" s="1"/>
  <c r="K29" i="1"/>
  <c r="L29" i="1" s="1"/>
  <c r="J29" i="1"/>
  <c r="H29" i="1"/>
  <c r="G29" i="1"/>
  <c r="E29" i="1"/>
  <c r="F29" i="1" s="1"/>
  <c r="P28" i="1"/>
  <c r="M28" i="1"/>
  <c r="N28" i="1" s="1"/>
  <c r="K28" i="1"/>
  <c r="L28" i="1" s="1"/>
  <c r="J28" i="1"/>
  <c r="H28" i="1"/>
  <c r="G28" i="1"/>
  <c r="E28" i="1"/>
  <c r="F28" i="1" s="1"/>
  <c r="P27" i="1"/>
  <c r="M27" i="1"/>
  <c r="N27" i="1" s="1"/>
  <c r="K27" i="1"/>
  <c r="L27" i="1" s="1"/>
  <c r="J27" i="1"/>
  <c r="H27" i="1"/>
  <c r="G27" i="1"/>
  <c r="E27" i="1"/>
  <c r="F27" i="1" s="1"/>
  <c r="P26" i="1"/>
  <c r="M26" i="1"/>
  <c r="N26" i="1" s="1"/>
  <c r="K26" i="1"/>
  <c r="L26" i="1" s="1"/>
  <c r="J26" i="1"/>
  <c r="H26" i="1"/>
  <c r="G26" i="1"/>
  <c r="E26" i="1"/>
  <c r="F26" i="1" s="1"/>
  <c r="P25" i="1"/>
  <c r="M25" i="1"/>
  <c r="N25" i="1" s="1"/>
  <c r="K25" i="1"/>
  <c r="L25" i="1" s="1"/>
  <c r="J25" i="1"/>
  <c r="H25" i="1"/>
  <c r="G25" i="1"/>
  <c r="E25" i="1"/>
  <c r="F25" i="1" s="1"/>
  <c r="P24" i="1"/>
  <c r="M24" i="1"/>
  <c r="N24" i="1" s="1"/>
  <c r="K24" i="1"/>
  <c r="L24" i="1" s="1"/>
  <c r="J24" i="1"/>
  <c r="H24" i="1"/>
  <c r="G24" i="1"/>
  <c r="E24" i="1"/>
  <c r="F24" i="1" s="1"/>
  <c r="P23" i="1"/>
  <c r="M23" i="1"/>
  <c r="N23" i="1" s="1"/>
  <c r="K23" i="1"/>
  <c r="L23" i="1" s="1"/>
  <c r="J23" i="1"/>
  <c r="H23" i="1"/>
  <c r="G23" i="1"/>
  <c r="E23" i="1"/>
  <c r="F23" i="1" s="1"/>
  <c r="P22" i="1"/>
  <c r="M22" i="1"/>
  <c r="N22" i="1" s="1"/>
  <c r="K22" i="1"/>
  <c r="L22" i="1" s="1"/>
  <c r="J22" i="1"/>
  <c r="H22" i="1"/>
  <c r="G22" i="1"/>
  <c r="E22" i="1"/>
  <c r="F22" i="1" s="1"/>
  <c r="P21" i="1"/>
  <c r="M21" i="1"/>
  <c r="N21" i="1" s="1"/>
  <c r="K21" i="1"/>
  <c r="L21" i="1" s="1"/>
  <c r="J21" i="1"/>
  <c r="H21" i="1"/>
  <c r="G21" i="1"/>
  <c r="E21" i="1"/>
  <c r="F21" i="1" s="1"/>
  <c r="P20" i="1"/>
  <c r="M20" i="1"/>
  <c r="N20" i="1" s="1"/>
  <c r="K20" i="1"/>
  <c r="L20" i="1" s="1"/>
  <c r="J20" i="1"/>
  <c r="H20" i="1"/>
  <c r="G20" i="1"/>
  <c r="E20" i="1"/>
  <c r="F20" i="1" s="1"/>
  <c r="P19" i="1"/>
  <c r="M19" i="1"/>
  <c r="N19" i="1" s="1"/>
  <c r="K19" i="1"/>
  <c r="L19" i="1" s="1"/>
  <c r="J19" i="1"/>
  <c r="H19" i="1"/>
  <c r="G19" i="1"/>
  <c r="E19" i="1"/>
  <c r="F19" i="1" s="1"/>
  <c r="P18" i="1"/>
  <c r="M18" i="1"/>
  <c r="N18" i="1" s="1"/>
  <c r="K18" i="1"/>
  <c r="L18" i="1" s="1"/>
  <c r="J18" i="1"/>
  <c r="H18" i="1"/>
  <c r="G18" i="1"/>
  <c r="E18" i="1"/>
  <c r="F18" i="1" s="1"/>
  <c r="P17" i="1"/>
  <c r="M17" i="1"/>
  <c r="N17" i="1" s="1"/>
  <c r="K17" i="1"/>
  <c r="L17" i="1" s="1"/>
  <c r="J17" i="1"/>
  <c r="H17" i="1"/>
  <c r="G17" i="1"/>
  <c r="E17" i="1"/>
  <c r="F17" i="1" s="1"/>
  <c r="P16" i="1"/>
  <c r="M16" i="1"/>
  <c r="N16" i="1" s="1"/>
  <c r="K16" i="1"/>
  <c r="L16" i="1" s="1"/>
  <c r="J16" i="1"/>
  <c r="H16" i="1"/>
  <c r="G16" i="1"/>
  <c r="E16" i="1"/>
  <c r="F16" i="1" s="1"/>
  <c r="P15" i="1"/>
  <c r="M15" i="1"/>
  <c r="N15" i="1" s="1"/>
  <c r="K15" i="1"/>
  <c r="L15" i="1" s="1"/>
  <c r="J15" i="1"/>
  <c r="H15" i="1"/>
  <c r="G15" i="1"/>
  <c r="E15" i="1"/>
  <c r="F15" i="1" s="1"/>
  <c r="P14" i="1"/>
  <c r="M14" i="1"/>
  <c r="N14" i="1" s="1"/>
  <c r="K14" i="1"/>
  <c r="L14" i="1" s="1"/>
  <c r="J14" i="1"/>
  <c r="H14" i="1"/>
  <c r="G14" i="1"/>
  <c r="E14" i="1"/>
  <c r="F14" i="1" s="1"/>
  <c r="P13" i="1"/>
  <c r="M13" i="1"/>
  <c r="N13" i="1" s="1"/>
  <c r="K13" i="1"/>
  <c r="L13" i="1" s="1"/>
  <c r="J13" i="1"/>
  <c r="H13" i="1"/>
  <c r="G13" i="1"/>
  <c r="E13" i="1"/>
  <c r="F13" i="1" s="1"/>
  <c r="P12" i="1"/>
  <c r="M12" i="1"/>
  <c r="N12" i="1" s="1"/>
  <c r="K12" i="1"/>
  <c r="L12" i="1" s="1"/>
  <c r="J12" i="1"/>
  <c r="H12" i="1"/>
  <c r="G12" i="1"/>
  <c r="E12" i="1"/>
  <c r="F12" i="1" s="1"/>
  <c r="P11" i="1"/>
  <c r="M11" i="1"/>
  <c r="N11" i="1" s="1"/>
  <c r="K11" i="1"/>
  <c r="L11" i="1" s="1"/>
  <c r="J11" i="1"/>
  <c r="H11" i="1"/>
  <c r="G11" i="1"/>
  <c r="E11" i="1"/>
  <c r="F11" i="1" s="1"/>
  <c r="K54" i="1" l="1"/>
  <c r="K53" i="1"/>
  <c r="H49" i="1"/>
  <c r="K52" i="1"/>
  <c r="H11" i="2"/>
  <c r="K54" i="2"/>
  <c r="K53" i="2"/>
  <c r="K52" i="3"/>
  <c r="K53" i="3"/>
  <c r="K54" i="3"/>
</calcChain>
</file>

<file path=xl/sharedStrings.xml><?xml version="1.0" encoding="utf-8"?>
<sst xmlns="http://schemas.openxmlformats.org/spreadsheetml/2006/main" count="551" uniqueCount="193">
  <si>
    <t>DAFTAR NILAI SISWA SMAN 9 SEMARANG SEMESTER GENAP TAHUN PELAJARAN 2018/2019</t>
  </si>
  <si>
    <t>Guru :</t>
  </si>
  <si>
    <t>Dra. Sri Rujiati</t>
  </si>
  <si>
    <t>Kelas XI-IPS 1</t>
  </si>
  <si>
    <t>Mapel :</t>
  </si>
  <si>
    <t>Sejarah [ Kelompok C (Peminatan) ]</t>
  </si>
  <si>
    <t>didownload 17/06/2019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</si>
  <si>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</si>
  <si>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</si>
  <si>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</si>
  <si>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</si>
  <si>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</si>
  <si>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</si>
  <si>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</si>
  <si>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</si>
  <si>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</si>
  <si>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</si>
  <si>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</si>
  <si>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</si>
  <si>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</si>
  <si>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</si>
  <si>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</si>
  <si>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</si>
  <si>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</si>
  <si>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</si>
  <si>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</si>
  <si>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</si>
  <si>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</si>
  <si>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</si>
  <si>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</si>
  <si>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</si>
  <si>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</si>
  <si>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</si>
  <si>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</si>
  <si>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</si>
  <si>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</si>
  <si>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</si>
  <si>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</si>
  <si>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</si>
  <si>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</si>
  <si>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</si>
  <si>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</si>
  <si>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</si>
  <si>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</si>
  <si>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</si>
  <si>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</si>
  <si>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</si>
  <si>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</si>
  <si>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</si>
  <si>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</si>
  <si>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</si>
  <si>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</si>
  <si>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</si>
  <si>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</si>
  <si>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</si>
  <si>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</si>
  <si>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</si>
  <si>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</si>
  <si>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</si>
  <si>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</si>
  <si>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</si>
  <si>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</si>
  <si>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</si>
  <si>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</si>
  <si>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</si>
  <si>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</si>
  <si>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</si>
  <si>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</si>
  <si>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BTARI KEJORA ANINDHITA</t>
  </si>
  <si>
    <t>DANNY ARDIANTO WIBOWO</t>
  </si>
  <si>
    <t>DEWI FEBRIANI</t>
  </si>
  <si>
    <t>DIMAS SATRIA YOGA PRADANA</t>
  </si>
  <si>
    <t>DWI CAHYO ABIMANYU</t>
  </si>
  <si>
    <t>EVA YOLANDA</t>
  </si>
  <si>
    <t>FEDERIKO RISTIYAN UTOMO</t>
  </si>
  <si>
    <t>FITRA NADA PRATAMA</t>
  </si>
  <si>
    <t>GARINDRA HANUGRAHAYU JATI</t>
  </si>
  <si>
    <t>GHIEFFARY RARIFTYA PUTRA</t>
  </si>
  <si>
    <t>GHUFRAN KHALLIF PRADANSYAH</t>
  </si>
  <si>
    <t>GIVENA CHESSA OKTAVIONA</t>
  </si>
  <si>
    <t>Predikat &amp; Deskripsi Keterampilan</t>
  </si>
  <si>
    <t>HASNA HUMAIRA</t>
  </si>
  <si>
    <t>INTAN PERMATA</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</si>
  <si>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</si>
  <si>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</si>
  <si>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</si>
  <si>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</si>
  <si>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</si>
  <si>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</si>
  <si>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</si>
  <si>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</si>
  <si>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</si>
  <si>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</si>
  <si>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</si>
  <si>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</si>
  <si>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</si>
  <si>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</si>
  <si>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</si>
  <si>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</si>
  <si>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</si>
  <si>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</si>
  <si>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</si>
  <si>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</si>
  <si>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</si>
  <si>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</si>
  <si>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</si>
  <si>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</si>
  <si>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</si>
  <si>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</si>
  <si>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</si>
  <si>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</si>
  <si>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</si>
  <si>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</si>
  <si>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</si>
  <si>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19590427 198703 2 006</t>
  </si>
  <si>
    <t>Kelas XI-IPS 2</t>
  </si>
  <si>
    <t>ADHIATMA PURUHITA</t>
  </si>
  <si>
    <t>ALDOHAN FAZA AVIAN</t>
  </si>
  <si>
    <t>ALIKA TRULY MAULIDDINA</t>
  </si>
  <si>
    <t>ALLIECCIA TESSALONIKA WIJAYA</t>
  </si>
  <si>
    <t>AMANDA DIVA RAHMADHANI</t>
  </si>
  <si>
    <t>ANISA PRASASTI</t>
  </si>
  <si>
    <t>ATHALLAH RAZZAK INDRAYANA</t>
  </si>
  <si>
    <t>AULIARAHMA WIDIALVANTI</t>
  </si>
  <si>
    <t>DESVIETA CINDY FITRIATAMA</t>
  </si>
  <si>
    <t>DIMAS BAYU PRATAMA</t>
  </si>
  <si>
    <t>FADHIL HERMA PUTRA</t>
  </si>
  <si>
    <t>FASYA FADILLA</t>
  </si>
  <si>
    <t>GAYATRIE JASMINE NUR HIDAYAH</t>
  </si>
  <si>
    <t>GEORGE NATANAEL HAMONANGAN SIMANJUNTAK</t>
  </si>
  <si>
    <t>HAFIZ KHAIRAN AL FAIZ</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</si>
  <si>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</si>
  <si>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</si>
  <si>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</si>
  <si>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</si>
  <si>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</si>
  <si>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</si>
  <si>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</si>
  <si>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</si>
  <si>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</si>
  <si>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</si>
  <si>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</si>
  <si>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OKTARA DIAN KHANANI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</si>
  <si>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</si>
  <si>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</si>
  <si>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</si>
  <si>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</si>
  <si>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</si>
  <si>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</si>
  <si>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</si>
  <si>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</si>
  <si>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</si>
  <si>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Kelas XI-IPS 3</t>
  </si>
  <si>
    <t>ABROR ALFAUZY</t>
  </si>
  <si>
    <t>ALIYYU RIZQI RIANSA</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</si>
  <si>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</si>
  <si>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</si>
  <si>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</si>
  <si>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</si>
  <si>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</si>
  <si>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</si>
  <si>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</si>
  <si>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</si>
  <si>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</si>
  <si>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</si>
  <si>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</si>
  <si>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</si>
  <si>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</si>
  <si>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</si>
  <si>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</si>
  <si>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</si>
  <si>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</si>
  <si>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</si>
  <si>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</si>
  <si>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IRFAN MAULANA KHATAMI</t>
  </si>
  <si>
    <t>IRGI M. PAREZA</t>
  </si>
  <si>
    <t>LUPITA DEWAYANI</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</si>
  <si>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</si>
  <si>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</si>
  <si>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</si>
  <si>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</si>
  <si>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</si>
  <si>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</si>
  <si>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</si>
  <si>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</si>
  <si>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</si>
  <si>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</si>
  <si>
    <t>Memiliki kemampuan dalam menganalisis respons bangsa Indonesia terhadap imperialisme dan kolonialisme, kehidupan bangsa Indonesia zaman Pendudukan Jepang, serta pemikiran dalam Piagam PBB, Proklamasi 17 Agustus 1945 dan perangkat kenegaraan.</t>
  </si>
  <si>
    <t>Sangat terampil menyajikan pemikiran dalam Piagam PBB, Proklamasi 17 Agustus 1945 dan perangkat kenegaraan.</t>
  </si>
  <si>
    <t>Memiliki kemampuan dalam menganalisis respons bangsa Indonesia terhadap imperialisme dan kolonialisme, kehidupan bangsa Indonesia zaman Pendudukan Jepang, namun perlu peningkatan dalam menganalisis pemikiran dalam Piagam PBB, Proklamasi 17 Agustus 1945 dan perangkat kenegaraan.</t>
  </si>
  <si>
    <t>Sangat terampil menyajikan kehidupan bangsa Indonesia zaman Pendudukan Jepang.</t>
  </si>
  <si>
    <t>Memiliki kemampuan dalam menganalisis respons bangsa Indonesia terhadap imperialisme dan kolonialisme, namun perlu peningkatan dalam menganalisis kehidupan bangsa Indonesia zaman Pendudukan Jepang.</t>
  </si>
  <si>
    <t>Sangat terampil menyajikan respons bangsa Indonesia terhadap imperialisme dan kolonialisme.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</si>
</sst>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I39" activePane="bottomRight" state="frozen"/>
      <selection pane="topRight"/>
      <selection pane="bottomLeft"/>
      <selection pane="bottomRight" activeCell="R50" sqref="R5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6.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98585</v>
      </c>
      <c r="C11" s="19" t="s">
        <v>55</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respons bangsa Indonesia terhadap imperialisme dan kolonialisme, kehidupan bangsa Indonesia zaman Pendudukan Jepang, serta pemikiran dalam Piagam PBB, Proklamasi 17 Agustus 1945 dan perangkat kenegaraan.</v>
      </c>
      <c r="K11" s="28">
        <f t="shared" ref="K11:K50" si="5">IF((COUNTA(AF11:AO11)&gt;0),AVERAGE(AF11:AO11),"")</f>
        <v>86</v>
      </c>
      <c r="L11" s="28" t="str">
        <f t="shared" ref="L11:L50" si="6">IF(AND(ISNUMBER(K11),K11&gt;=1), IF(K11&lt;=$FD$27,$FE$27,IF(K11&lt;=$FD$28,$FE$28,IF(K11&lt;=$FD$29,$FE$29,IF(K11&lt;=$FD$30,$FE$30,)))), "")</f>
        <v>A</v>
      </c>
      <c r="M11" s="28">
        <f t="shared" ref="M11:M50" si="7">IF((COUNTA(AF11:AO11)&gt;0),AVERAGE(AF11:AO11),"")</f>
        <v>86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menyajikan pemikiran dalam Piagam PBB, Proklamasi 17 Agustus 1945 dan perangkat kenegaraan.</v>
      </c>
      <c r="Q11" s="39"/>
      <c r="R11" s="39" t="s">
        <v>8</v>
      </c>
      <c r="S11" s="18"/>
      <c r="T11" s="1">
        <v>90</v>
      </c>
      <c r="U11" s="1">
        <v>88</v>
      </c>
      <c r="V11" s="1">
        <v>96</v>
      </c>
      <c r="W11" s="1">
        <v>92</v>
      </c>
      <c r="X11" s="1"/>
      <c r="Y11" s="1"/>
      <c r="Z11" s="1"/>
      <c r="AA11" s="1"/>
      <c r="AB11" s="1"/>
      <c r="AC11" s="1"/>
      <c r="AD11" s="1"/>
      <c r="AE11" s="18"/>
      <c r="AF11" s="1">
        <v>85</v>
      </c>
      <c r="AG11" s="1">
        <v>87</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98599</v>
      </c>
      <c r="C12" s="19" t="s">
        <v>58</v>
      </c>
      <c r="D12" s="18"/>
      <c r="E12" s="28">
        <f t="shared" si="0"/>
        <v>88</v>
      </c>
      <c r="F12" s="28" t="str">
        <f t="shared" si="1"/>
        <v>A</v>
      </c>
      <c r="G12" s="28">
        <f t="shared" si="2"/>
        <v>88</v>
      </c>
      <c r="H12" s="28" t="str">
        <f t="shared" si="3"/>
        <v>A</v>
      </c>
      <c r="I12" s="36">
        <v>1</v>
      </c>
      <c r="J12" s="28" t="str">
        <f t="shared" si="4"/>
        <v>Memiliki kemampuan dalam menganalisis respons bangsa Indonesia terhadap imperialisme dan kolonialisme, kehidupan bangsa Indonesia zaman Pendudukan Jepang, serta pemikiran dalam Piagam PBB, Proklamasi 17 Agustus 1945 dan perangkat kenegaraan.</v>
      </c>
      <c r="K12" s="28">
        <f t="shared" si="5"/>
        <v>85</v>
      </c>
      <c r="L12" s="28" t="str">
        <f t="shared" si="6"/>
        <v>A</v>
      </c>
      <c r="M12" s="28">
        <f t="shared" si="7"/>
        <v>85</v>
      </c>
      <c r="N12" s="28" t="str">
        <f t="shared" si="8"/>
        <v>A</v>
      </c>
      <c r="O12" s="36">
        <v>1</v>
      </c>
      <c r="P12" s="28" t="str">
        <f t="shared" si="9"/>
        <v>Sangat terampil menyajikan pemikiran dalam Piagam PBB, Proklamasi 17 Agustus 1945 dan perangkat kenegaraan.</v>
      </c>
      <c r="Q12" s="39"/>
      <c r="R12" s="39" t="s">
        <v>8</v>
      </c>
      <c r="S12" s="18"/>
      <c r="T12" s="1">
        <v>90</v>
      </c>
      <c r="U12" s="1">
        <v>83</v>
      </c>
      <c r="V12" s="1">
        <v>86</v>
      </c>
      <c r="W12" s="1">
        <v>92</v>
      </c>
      <c r="X12" s="1"/>
      <c r="Y12" s="1"/>
      <c r="Z12" s="1"/>
      <c r="AA12" s="1"/>
      <c r="AB12" s="1"/>
      <c r="AC12" s="1"/>
      <c r="AD12" s="1"/>
      <c r="AE12" s="18"/>
      <c r="AF12" s="1">
        <v>84</v>
      </c>
      <c r="AG12" s="1">
        <v>86</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98613</v>
      </c>
      <c r="C13" s="19" t="s">
        <v>67</v>
      </c>
      <c r="D13" s="18"/>
      <c r="E13" s="28">
        <f t="shared" si="0"/>
        <v>89</v>
      </c>
      <c r="F13" s="28" t="str">
        <f t="shared" si="1"/>
        <v>A</v>
      </c>
      <c r="G13" s="28">
        <f t="shared" si="2"/>
        <v>89</v>
      </c>
      <c r="H13" s="28" t="str">
        <f t="shared" si="3"/>
        <v>A</v>
      </c>
      <c r="I13" s="36">
        <v>1</v>
      </c>
      <c r="J13" s="28" t="str">
        <f t="shared" si="4"/>
        <v>Memiliki kemampuan dalam menganalisis respons bangsa Indonesia terhadap imperialisme dan kolonialisme, kehidupan bangsa Indonesia zaman Pendudukan Jepang, serta pemikiran dalam Piagam PBB, Proklamasi 17 Agustus 1945 dan perangkat kenegaraan.</v>
      </c>
      <c r="K13" s="28">
        <f t="shared" si="5"/>
        <v>84</v>
      </c>
      <c r="L13" s="28" t="str">
        <f t="shared" si="6"/>
        <v>B</v>
      </c>
      <c r="M13" s="28">
        <f t="shared" si="7"/>
        <v>84</v>
      </c>
      <c r="N13" s="28" t="str">
        <f t="shared" si="8"/>
        <v>B</v>
      </c>
      <c r="O13" s="36">
        <v>2</v>
      </c>
      <c r="P13" s="28" t="str">
        <f t="shared" si="9"/>
        <v>Sangat terampil menyajikan kehidupan bangsa Indonesia zaman Pendudukan Jepang.</v>
      </c>
      <c r="Q13" s="39"/>
      <c r="R13" s="39" t="s">
        <v>8</v>
      </c>
      <c r="S13" s="18"/>
      <c r="T13" s="1">
        <v>88</v>
      </c>
      <c r="U13" s="1">
        <v>86</v>
      </c>
      <c r="V13" s="1">
        <v>91</v>
      </c>
      <c r="W13" s="1">
        <v>90</v>
      </c>
      <c r="X13" s="1"/>
      <c r="Y13" s="1"/>
      <c r="Z13" s="1"/>
      <c r="AA13" s="1"/>
      <c r="AB13" s="1"/>
      <c r="AC13" s="1"/>
      <c r="AD13" s="1"/>
      <c r="AE13" s="18"/>
      <c r="AF13" s="1">
        <v>83</v>
      </c>
      <c r="AG13" s="1">
        <v>85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187</v>
      </c>
      <c r="FI13" s="76" t="s">
        <v>188</v>
      </c>
      <c r="FJ13" s="77">
        <v>40561</v>
      </c>
      <c r="FK13" s="77">
        <v>40571</v>
      </c>
    </row>
    <row r="14" spans="1:167" x14ac:dyDescent="0.25">
      <c r="A14" s="19">
        <v>4</v>
      </c>
      <c r="B14" s="19">
        <v>98627</v>
      </c>
      <c r="C14" s="19" t="s">
        <v>68</v>
      </c>
      <c r="D14" s="18"/>
      <c r="E14" s="28">
        <f t="shared" si="0"/>
        <v>88</v>
      </c>
      <c r="F14" s="28" t="str">
        <f t="shared" si="1"/>
        <v>A</v>
      </c>
      <c r="G14" s="28">
        <f t="shared" si="2"/>
        <v>88</v>
      </c>
      <c r="H14" s="28" t="str">
        <f t="shared" si="3"/>
        <v>A</v>
      </c>
      <c r="I14" s="36">
        <v>1</v>
      </c>
      <c r="J14" s="28" t="str">
        <f t="shared" si="4"/>
        <v>Memiliki kemampuan dalam menganalisis respons bangsa Indonesia terhadap imperialisme dan kolonialisme, kehidupan bangsa Indonesia zaman Pendudukan Jepang, serta pemikiran dalam Piagam PBB, Proklamasi 17 Agustus 1945 dan perangkat kenegaraan.</v>
      </c>
      <c r="K14" s="28">
        <f t="shared" si="5"/>
        <v>83</v>
      </c>
      <c r="L14" s="28" t="str">
        <f t="shared" si="6"/>
        <v>B</v>
      </c>
      <c r="M14" s="28">
        <f t="shared" si="7"/>
        <v>83</v>
      </c>
      <c r="N14" s="28" t="str">
        <f t="shared" si="8"/>
        <v>B</v>
      </c>
      <c r="O14" s="36">
        <v>2</v>
      </c>
      <c r="P14" s="28" t="str">
        <f t="shared" si="9"/>
        <v>Sangat terampil menyajikan kehidupan bangsa Indonesia zaman Pendudukan Jepang.</v>
      </c>
      <c r="Q14" s="39"/>
      <c r="R14" s="39" t="s">
        <v>8</v>
      </c>
      <c r="S14" s="18"/>
      <c r="T14" s="1">
        <v>87</v>
      </c>
      <c r="U14" s="1">
        <v>86</v>
      </c>
      <c r="V14" s="1">
        <v>88</v>
      </c>
      <c r="W14" s="1">
        <v>89</v>
      </c>
      <c r="X14" s="1"/>
      <c r="Y14" s="1"/>
      <c r="Z14" s="1"/>
      <c r="AA14" s="1"/>
      <c r="AB14" s="1"/>
      <c r="AC14" s="1"/>
      <c r="AD14" s="1"/>
      <c r="AE14" s="18"/>
      <c r="AF14" s="1">
        <v>82</v>
      </c>
      <c r="AG14" s="1">
        <v>84</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98641</v>
      </c>
      <c r="C15" s="19" t="s">
        <v>69</v>
      </c>
      <c r="D15" s="18"/>
      <c r="E15" s="28">
        <f t="shared" si="0"/>
        <v>88</v>
      </c>
      <c r="F15" s="28" t="str">
        <f t="shared" si="1"/>
        <v>A</v>
      </c>
      <c r="G15" s="28">
        <f t="shared" si="2"/>
        <v>88</v>
      </c>
      <c r="H15" s="28" t="str">
        <f t="shared" si="3"/>
        <v>A</v>
      </c>
      <c r="I15" s="36">
        <v>1</v>
      </c>
      <c r="J15" s="28" t="str">
        <f t="shared" si="4"/>
        <v>Memiliki kemampuan dalam menganalisis respons bangsa Indonesia terhadap imperialisme dan kolonialisme, kehidupan bangsa Indonesia zaman Pendudukan Jepang, serta pemikiran dalam Piagam PBB, Proklamasi 17 Agustus 1945 dan perangkat kenegaraan.</v>
      </c>
      <c r="K15" s="28">
        <f t="shared" si="5"/>
        <v>81</v>
      </c>
      <c r="L15" s="28" t="str">
        <f t="shared" si="6"/>
        <v>B</v>
      </c>
      <c r="M15" s="28">
        <f t="shared" si="7"/>
        <v>81</v>
      </c>
      <c r="N15" s="28" t="str">
        <f t="shared" si="8"/>
        <v>B</v>
      </c>
      <c r="O15" s="36">
        <v>2</v>
      </c>
      <c r="P15" s="28" t="str">
        <f t="shared" si="9"/>
        <v>Sangat terampil menyajikan kehidupan bangsa Indonesia zaman Pendudukan Jepang.</v>
      </c>
      <c r="Q15" s="39"/>
      <c r="R15" s="39" t="s">
        <v>8</v>
      </c>
      <c r="S15" s="18"/>
      <c r="T15" s="1">
        <v>86</v>
      </c>
      <c r="U15" s="1">
        <v>84</v>
      </c>
      <c r="V15" s="1">
        <v>93</v>
      </c>
      <c r="W15" s="1">
        <v>88</v>
      </c>
      <c r="X15" s="1"/>
      <c r="Y15" s="1"/>
      <c r="Z15" s="1"/>
      <c r="AA15" s="1"/>
      <c r="AB15" s="1"/>
      <c r="AC15" s="1"/>
      <c r="AD15" s="1"/>
      <c r="AE15" s="18"/>
      <c r="AF15" s="1">
        <v>80</v>
      </c>
      <c r="AG15" s="1">
        <v>82</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189</v>
      </c>
      <c r="FI15" s="76" t="s">
        <v>190</v>
      </c>
      <c r="FJ15" s="77">
        <v>40562</v>
      </c>
      <c r="FK15" s="77">
        <v>40572</v>
      </c>
    </row>
    <row r="16" spans="1:167" x14ac:dyDescent="0.25">
      <c r="A16" s="19">
        <v>6</v>
      </c>
      <c r="B16" s="19">
        <v>98655</v>
      </c>
      <c r="C16" s="19" t="s">
        <v>70</v>
      </c>
      <c r="D16" s="18"/>
      <c r="E16" s="28">
        <f t="shared" si="0"/>
        <v>87</v>
      </c>
      <c r="F16" s="28" t="str">
        <f t="shared" si="1"/>
        <v>A</v>
      </c>
      <c r="G16" s="28">
        <f t="shared" si="2"/>
        <v>87</v>
      </c>
      <c r="H16" s="28" t="str">
        <f t="shared" si="3"/>
        <v>A</v>
      </c>
      <c r="I16" s="36">
        <v>1</v>
      </c>
      <c r="J16" s="28" t="str">
        <f t="shared" si="4"/>
        <v>Memiliki kemampuan dalam menganalisis respons bangsa Indonesia terhadap imperialisme dan kolonialisme, kehidupan bangsa Indonesia zaman Pendudukan Jepang, serta pemikiran dalam Piagam PBB, Proklamasi 17 Agustus 1945 dan perangkat kenegaraan.</v>
      </c>
      <c r="K16" s="28">
        <f t="shared" si="5"/>
        <v>83</v>
      </c>
      <c r="L16" s="28" t="str">
        <f t="shared" si="6"/>
        <v>B</v>
      </c>
      <c r="M16" s="28">
        <f t="shared" si="7"/>
        <v>83</v>
      </c>
      <c r="N16" s="28" t="str">
        <f t="shared" si="8"/>
        <v>B</v>
      </c>
      <c r="O16" s="36">
        <v>2</v>
      </c>
      <c r="P16" s="28" t="str">
        <f t="shared" si="9"/>
        <v>Sangat terampil menyajikan kehidupan bangsa Indonesia zaman Pendudukan Jepang.</v>
      </c>
      <c r="Q16" s="39"/>
      <c r="R16" s="39" t="s">
        <v>8</v>
      </c>
      <c r="S16" s="18"/>
      <c r="T16" s="1">
        <v>87</v>
      </c>
      <c r="U16" s="1">
        <v>86</v>
      </c>
      <c r="V16" s="1">
        <v>86</v>
      </c>
      <c r="W16" s="1">
        <v>89</v>
      </c>
      <c r="X16" s="1"/>
      <c r="Y16" s="1"/>
      <c r="Z16" s="1"/>
      <c r="AA16" s="1"/>
      <c r="AB16" s="1"/>
      <c r="AC16" s="1"/>
      <c r="AD16" s="1"/>
      <c r="AE16" s="18"/>
      <c r="AF16" s="1">
        <v>82</v>
      </c>
      <c r="AG16" s="1">
        <v>84</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98669</v>
      </c>
      <c r="C17" s="19" t="s">
        <v>71</v>
      </c>
      <c r="D17" s="18"/>
      <c r="E17" s="28">
        <f t="shared" si="0"/>
        <v>86</v>
      </c>
      <c r="F17" s="28" t="str">
        <f t="shared" si="1"/>
        <v>A</v>
      </c>
      <c r="G17" s="28">
        <f t="shared" si="2"/>
        <v>86</v>
      </c>
      <c r="H17" s="28" t="str">
        <f t="shared" si="3"/>
        <v>A</v>
      </c>
      <c r="I17" s="36">
        <v>1</v>
      </c>
      <c r="J17" s="28" t="str">
        <f t="shared" si="4"/>
        <v>Memiliki kemampuan dalam menganalisis respons bangsa Indonesia terhadap imperialisme dan kolonialisme, kehidupan bangsa Indonesia zaman Pendudukan Jepang, serta pemikiran dalam Piagam PBB, Proklamasi 17 Agustus 1945 dan perangkat kenegaraan.</v>
      </c>
      <c r="K17" s="28">
        <f t="shared" si="5"/>
        <v>84</v>
      </c>
      <c r="L17" s="28" t="str">
        <f t="shared" si="6"/>
        <v>B</v>
      </c>
      <c r="M17" s="28">
        <f t="shared" si="7"/>
        <v>84</v>
      </c>
      <c r="N17" s="28" t="str">
        <f t="shared" si="8"/>
        <v>B</v>
      </c>
      <c r="O17" s="36">
        <v>2</v>
      </c>
      <c r="P17" s="28" t="str">
        <f t="shared" si="9"/>
        <v>Sangat terampil menyajikan kehidupan bangsa Indonesia zaman Pendudukan Jepang.</v>
      </c>
      <c r="Q17" s="39"/>
      <c r="R17" s="39" t="s">
        <v>8</v>
      </c>
      <c r="S17" s="18"/>
      <c r="T17" s="1">
        <v>88</v>
      </c>
      <c r="U17" s="1">
        <v>82</v>
      </c>
      <c r="V17" s="1">
        <v>84</v>
      </c>
      <c r="W17" s="1">
        <v>90</v>
      </c>
      <c r="X17" s="1"/>
      <c r="Y17" s="1"/>
      <c r="Z17" s="1"/>
      <c r="AA17" s="1"/>
      <c r="AB17" s="1"/>
      <c r="AC17" s="1"/>
      <c r="AD17" s="1"/>
      <c r="AE17" s="18"/>
      <c r="AF17" s="1">
        <v>83</v>
      </c>
      <c r="AG17" s="1">
        <v>85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191</v>
      </c>
      <c r="FI17" s="76" t="s">
        <v>192</v>
      </c>
      <c r="FJ17" s="77">
        <v>40563</v>
      </c>
      <c r="FK17" s="77">
        <v>40573</v>
      </c>
    </row>
    <row r="18" spans="1:167" x14ac:dyDescent="0.25">
      <c r="A18" s="19">
        <v>8</v>
      </c>
      <c r="B18" s="19">
        <v>98683</v>
      </c>
      <c r="C18" s="19" t="s">
        <v>72</v>
      </c>
      <c r="D18" s="18"/>
      <c r="E18" s="28">
        <f t="shared" si="0"/>
        <v>86</v>
      </c>
      <c r="F18" s="28" t="str">
        <f t="shared" si="1"/>
        <v>A</v>
      </c>
      <c r="G18" s="28">
        <f t="shared" si="2"/>
        <v>86</v>
      </c>
      <c r="H18" s="28" t="str">
        <f t="shared" si="3"/>
        <v>A</v>
      </c>
      <c r="I18" s="36">
        <v>1</v>
      </c>
      <c r="J18" s="28" t="str">
        <f t="shared" si="4"/>
        <v>Memiliki kemampuan dalam menganalisis respons bangsa Indonesia terhadap imperialisme dan kolonialisme, kehidupan bangsa Indonesia zaman Pendudukan Jepang, serta pemikiran dalam Piagam PBB, Proklamasi 17 Agustus 1945 dan perangkat kenegaraan.</v>
      </c>
      <c r="K18" s="28">
        <f t="shared" si="5"/>
        <v>82</v>
      </c>
      <c r="L18" s="28" t="str">
        <f t="shared" si="6"/>
        <v>B</v>
      </c>
      <c r="M18" s="28">
        <f t="shared" si="7"/>
        <v>82</v>
      </c>
      <c r="N18" s="28" t="str">
        <f t="shared" si="8"/>
        <v>B</v>
      </c>
      <c r="O18" s="36">
        <v>2</v>
      </c>
      <c r="P18" s="28" t="str">
        <f t="shared" si="9"/>
        <v>Sangat terampil menyajikan kehidupan bangsa Indonesia zaman Pendudukan Jepang.</v>
      </c>
      <c r="Q18" s="39"/>
      <c r="R18" s="39" t="s">
        <v>8</v>
      </c>
      <c r="S18" s="18"/>
      <c r="T18" s="1">
        <v>88</v>
      </c>
      <c r="U18" s="1">
        <v>84</v>
      </c>
      <c r="V18" s="1">
        <v>90</v>
      </c>
      <c r="W18" s="1">
        <v>81</v>
      </c>
      <c r="X18" s="1"/>
      <c r="Y18" s="1"/>
      <c r="Z18" s="1"/>
      <c r="AA18" s="1"/>
      <c r="AB18" s="1"/>
      <c r="AC18" s="1"/>
      <c r="AD18" s="1"/>
      <c r="AE18" s="18"/>
      <c r="AF18" s="1">
        <v>81</v>
      </c>
      <c r="AG18" s="1">
        <v>83</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98697</v>
      </c>
      <c r="C19" s="19" t="s">
        <v>73</v>
      </c>
      <c r="D19" s="18"/>
      <c r="E19" s="28">
        <f t="shared" si="0"/>
        <v>84</v>
      </c>
      <c r="F19" s="28" t="str">
        <f t="shared" si="1"/>
        <v>B</v>
      </c>
      <c r="G19" s="28">
        <f t="shared" si="2"/>
        <v>84</v>
      </c>
      <c r="H19" s="28" t="str">
        <f t="shared" si="3"/>
        <v>B</v>
      </c>
      <c r="I19" s="36">
        <v>2</v>
      </c>
      <c r="J19"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9" s="28">
        <f t="shared" si="5"/>
        <v>81</v>
      </c>
      <c r="L19" s="28" t="str">
        <f t="shared" si="6"/>
        <v>B</v>
      </c>
      <c r="M19" s="28">
        <f t="shared" si="7"/>
        <v>81</v>
      </c>
      <c r="N19" s="28" t="str">
        <f t="shared" si="8"/>
        <v>B</v>
      </c>
      <c r="O19" s="36">
        <v>2</v>
      </c>
      <c r="P19" s="28" t="str">
        <f t="shared" si="9"/>
        <v>Sangat terampil menyajikan kehidupan bangsa Indonesia zaman Pendudukan Jepang.</v>
      </c>
      <c r="Q19" s="39"/>
      <c r="R19" s="39" t="s">
        <v>8</v>
      </c>
      <c r="S19" s="18"/>
      <c r="T19" s="1">
        <v>83</v>
      </c>
      <c r="U19" s="1">
        <v>81</v>
      </c>
      <c r="V19" s="1">
        <v>85</v>
      </c>
      <c r="W19" s="1">
        <v>85</v>
      </c>
      <c r="X19" s="1"/>
      <c r="Y19" s="1"/>
      <c r="Z19" s="1"/>
      <c r="AA19" s="1"/>
      <c r="AB19" s="1"/>
      <c r="AC19" s="1"/>
      <c r="AD19" s="1"/>
      <c r="AE19" s="18"/>
      <c r="AF19" s="1">
        <v>80</v>
      </c>
      <c r="AG19" s="1">
        <v>82</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40564</v>
      </c>
      <c r="FK19" s="77">
        <v>40574</v>
      </c>
    </row>
    <row r="20" spans="1:167" x14ac:dyDescent="0.25">
      <c r="A20" s="19">
        <v>10</v>
      </c>
      <c r="B20" s="19">
        <v>98710</v>
      </c>
      <c r="C20" s="19" t="s">
        <v>74</v>
      </c>
      <c r="D20" s="18"/>
      <c r="E20" s="28">
        <f t="shared" si="0"/>
        <v>85</v>
      </c>
      <c r="F20" s="28" t="str">
        <f t="shared" si="1"/>
        <v>A</v>
      </c>
      <c r="G20" s="28">
        <f t="shared" si="2"/>
        <v>85</v>
      </c>
      <c r="H20" s="28" t="str">
        <f t="shared" si="3"/>
        <v>A</v>
      </c>
      <c r="I20" s="36">
        <v>1</v>
      </c>
      <c r="J20" s="28" t="str">
        <f t="shared" si="4"/>
        <v>Memiliki kemampuan dalam menganalisis respons bangsa Indonesia terhadap imperialisme dan kolonialisme, kehidupan bangsa Indonesia zaman Pendudukan Jepang, serta pemikiran dalam Piagam PBB, Proklamasi 17 Agustus 1945 dan perangkat kenegaraan.</v>
      </c>
      <c r="K20" s="28">
        <f t="shared" si="5"/>
        <v>80</v>
      </c>
      <c r="L20" s="28" t="str">
        <f t="shared" si="6"/>
        <v>B</v>
      </c>
      <c r="M20" s="28">
        <f t="shared" si="7"/>
        <v>80</v>
      </c>
      <c r="N20" s="28" t="str">
        <f t="shared" si="8"/>
        <v>B</v>
      </c>
      <c r="O20" s="36">
        <v>2</v>
      </c>
      <c r="P20" s="28" t="str">
        <f t="shared" si="9"/>
        <v>Sangat terampil menyajikan kehidupan bangsa Indonesia zaman Pendudukan Jepang.</v>
      </c>
      <c r="Q20" s="39"/>
      <c r="R20" s="39" t="s">
        <v>8</v>
      </c>
      <c r="S20" s="18"/>
      <c r="T20" s="1">
        <v>85</v>
      </c>
      <c r="U20" s="1">
        <v>82</v>
      </c>
      <c r="V20" s="1">
        <v>87</v>
      </c>
      <c r="W20" s="1">
        <v>87</v>
      </c>
      <c r="X20" s="1"/>
      <c r="Y20" s="1"/>
      <c r="Z20" s="1"/>
      <c r="AA20" s="1"/>
      <c r="AB20" s="1"/>
      <c r="AC20" s="1"/>
      <c r="AD20" s="1"/>
      <c r="AE20" s="18"/>
      <c r="AF20" s="1">
        <v>79</v>
      </c>
      <c r="AG20" s="1">
        <v>81</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98724</v>
      </c>
      <c r="C21" s="19" t="s">
        <v>75</v>
      </c>
      <c r="D21" s="18"/>
      <c r="E21" s="28">
        <f t="shared" si="0"/>
        <v>84</v>
      </c>
      <c r="F21" s="28" t="str">
        <f t="shared" si="1"/>
        <v>B</v>
      </c>
      <c r="G21" s="28">
        <f t="shared" si="2"/>
        <v>84</v>
      </c>
      <c r="H21" s="28" t="str">
        <f t="shared" si="3"/>
        <v>B</v>
      </c>
      <c r="I21" s="36">
        <v>2</v>
      </c>
      <c r="J21"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1" s="28">
        <f t="shared" si="5"/>
        <v>83</v>
      </c>
      <c r="L21" s="28" t="str">
        <f t="shared" si="6"/>
        <v>B</v>
      </c>
      <c r="M21" s="28">
        <f t="shared" si="7"/>
        <v>83</v>
      </c>
      <c r="N21" s="28" t="str">
        <f t="shared" si="8"/>
        <v>B</v>
      </c>
      <c r="O21" s="36">
        <v>2</v>
      </c>
      <c r="P21" s="28" t="str">
        <f t="shared" si="9"/>
        <v>Sangat terampil menyajikan kehidupan bangsa Indonesia zaman Pendudukan Jepang.</v>
      </c>
      <c r="Q21" s="39"/>
      <c r="R21" s="39" t="s">
        <v>8</v>
      </c>
      <c r="S21" s="18"/>
      <c r="T21" s="1">
        <v>86</v>
      </c>
      <c r="U21" s="1">
        <v>80</v>
      </c>
      <c r="V21" s="1">
        <v>81</v>
      </c>
      <c r="W21" s="1">
        <v>88</v>
      </c>
      <c r="X21" s="1"/>
      <c r="Y21" s="1"/>
      <c r="Z21" s="1"/>
      <c r="AA21" s="1"/>
      <c r="AB21" s="1"/>
      <c r="AC21" s="1"/>
      <c r="AD21" s="1"/>
      <c r="AE21" s="18"/>
      <c r="AF21" s="1">
        <v>82</v>
      </c>
      <c r="AG21" s="1">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40565</v>
      </c>
      <c r="FK21" s="77">
        <v>40575</v>
      </c>
    </row>
    <row r="22" spans="1:167" x14ac:dyDescent="0.25">
      <c r="A22" s="19">
        <v>12</v>
      </c>
      <c r="B22" s="19">
        <v>98738</v>
      </c>
      <c r="C22" s="19" t="s">
        <v>76</v>
      </c>
      <c r="D22" s="18"/>
      <c r="E22" s="28">
        <f t="shared" si="0"/>
        <v>87</v>
      </c>
      <c r="F22" s="28" t="str">
        <f t="shared" si="1"/>
        <v>A</v>
      </c>
      <c r="G22" s="28">
        <f t="shared" si="2"/>
        <v>87</v>
      </c>
      <c r="H22" s="28" t="str">
        <f t="shared" si="3"/>
        <v>A</v>
      </c>
      <c r="I22" s="36">
        <v>1</v>
      </c>
      <c r="J22" s="28" t="str">
        <f t="shared" si="4"/>
        <v>Memiliki kemampuan dalam menganalisis respons bangsa Indonesia terhadap imperialisme dan kolonialisme, kehidupan bangsa Indonesia zaman Pendudukan Jepang, serta pemikiran dalam Piagam PBB, Proklamasi 17 Agustus 1945 dan perangkat kenegaraan.</v>
      </c>
      <c r="K22" s="28">
        <f t="shared" si="5"/>
        <v>84</v>
      </c>
      <c r="L22" s="28" t="str">
        <f t="shared" si="6"/>
        <v>B</v>
      </c>
      <c r="M22" s="28">
        <f t="shared" si="7"/>
        <v>84</v>
      </c>
      <c r="N22" s="28" t="str">
        <f t="shared" si="8"/>
        <v>B</v>
      </c>
      <c r="O22" s="36">
        <v>2</v>
      </c>
      <c r="P22" s="28" t="str">
        <f t="shared" si="9"/>
        <v>Sangat terampil menyajikan kehidupan bangsa Indonesia zaman Pendudukan Jepang.</v>
      </c>
      <c r="Q22" s="39"/>
      <c r="R22" s="39" t="s">
        <v>8</v>
      </c>
      <c r="S22" s="18"/>
      <c r="T22" s="1">
        <v>87</v>
      </c>
      <c r="U22" s="1">
        <v>85</v>
      </c>
      <c r="V22" s="1">
        <v>85</v>
      </c>
      <c r="W22" s="1">
        <v>89</v>
      </c>
      <c r="X22" s="1"/>
      <c r="Y22" s="1"/>
      <c r="Z22" s="1"/>
      <c r="AA22" s="1"/>
      <c r="AB22" s="1"/>
      <c r="AC22" s="1"/>
      <c r="AD22" s="1"/>
      <c r="AE22" s="18"/>
      <c r="AF22" s="1">
        <v>83</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98752</v>
      </c>
      <c r="C23" s="19" t="s">
        <v>77</v>
      </c>
      <c r="D23" s="18"/>
      <c r="E23" s="28">
        <f t="shared" si="0"/>
        <v>86</v>
      </c>
      <c r="F23" s="28" t="str">
        <f t="shared" si="1"/>
        <v>A</v>
      </c>
      <c r="G23" s="28">
        <f t="shared" si="2"/>
        <v>86</v>
      </c>
      <c r="H23" s="28" t="str">
        <f t="shared" si="3"/>
        <v>A</v>
      </c>
      <c r="I23" s="36">
        <v>1</v>
      </c>
      <c r="J23" s="28" t="str">
        <f t="shared" si="4"/>
        <v>Memiliki kemampuan dalam menganalisis respons bangsa Indonesia terhadap imperialisme dan kolonialisme, kehidupan bangsa Indonesia zaman Pendudukan Jepang, serta pemikiran dalam Piagam PBB, Proklamasi 17 Agustus 1945 dan perangkat kenegaraan.</v>
      </c>
      <c r="K23" s="28">
        <f t="shared" si="5"/>
        <v>83</v>
      </c>
      <c r="L23" s="28" t="str">
        <f t="shared" si="6"/>
        <v>B</v>
      </c>
      <c r="M23" s="28">
        <f t="shared" si="7"/>
        <v>83</v>
      </c>
      <c r="N23" s="28" t="str">
        <f t="shared" si="8"/>
        <v>B</v>
      </c>
      <c r="O23" s="36">
        <v>2</v>
      </c>
      <c r="P23" s="28" t="str">
        <f t="shared" si="9"/>
        <v>Sangat terampil menyajikan kehidupan bangsa Indonesia zaman Pendudukan Jepang.</v>
      </c>
      <c r="Q23" s="39"/>
      <c r="R23" s="39" t="s">
        <v>8</v>
      </c>
      <c r="S23" s="18"/>
      <c r="T23" s="1">
        <v>86</v>
      </c>
      <c r="U23" s="1">
        <v>83</v>
      </c>
      <c r="V23" s="1">
        <v>85</v>
      </c>
      <c r="W23" s="1">
        <v>88</v>
      </c>
      <c r="X23" s="1"/>
      <c r="Y23" s="1"/>
      <c r="Z23" s="1"/>
      <c r="AA23" s="1"/>
      <c r="AB23" s="1"/>
      <c r="AC23" s="1"/>
      <c r="AD23" s="1"/>
      <c r="AE23" s="18"/>
      <c r="AF23" s="1">
        <v>82</v>
      </c>
      <c r="AG23" s="1">
        <v>84</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40566</v>
      </c>
      <c r="FK23" s="77">
        <v>40576</v>
      </c>
    </row>
    <row r="24" spans="1:167" x14ac:dyDescent="0.25">
      <c r="A24" s="19">
        <v>14</v>
      </c>
      <c r="B24" s="19">
        <v>98766</v>
      </c>
      <c r="C24" s="19" t="s">
        <v>78</v>
      </c>
      <c r="D24" s="18"/>
      <c r="E24" s="28">
        <f t="shared" si="0"/>
        <v>86</v>
      </c>
      <c r="F24" s="28" t="str">
        <f t="shared" si="1"/>
        <v>A</v>
      </c>
      <c r="G24" s="28">
        <f t="shared" si="2"/>
        <v>86</v>
      </c>
      <c r="H24" s="28" t="str">
        <f t="shared" si="3"/>
        <v>A</v>
      </c>
      <c r="I24" s="36">
        <v>1</v>
      </c>
      <c r="J24" s="28" t="str">
        <f t="shared" si="4"/>
        <v>Memiliki kemampuan dalam menganalisis respons bangsa Indonesia terhadap imperialisme dan kolonialisme, kehidupan bangsa Indonesia zaman Pendudukan Jepang, serta pemikiran dalam Piagam PBB, Proklamasi 17 Agustus 1945 dan perangkat kenegaraan.</v>
      </c>
      <c r="K24" s="28">
        <f t="shared" si="5"/>
        <v>85</v>
      </c>
      <c r="L24" s="28" t="str">
        <f t="shared" si="6"/>
        <v>A</v>
      </c>
      <c r="M24" s="28">
        <f t="shared" si="7"/>
        <v>85</v>
      </c>
      <c r="N24" s="28" t="str">
        <f t="shared" si="8"/>
        <v>A</v>
      </c>
      <c r="O24" s="36">
        <v>1</v>
      </c>
      <c r="P24" s="28" t="str">
        <f t="shared" si="9"/>
        <v>Sangat terampil menyajikan pemikiran dalam Piagam PBB, Proklamasi 17 Agustus 1945 dan perangkat kenegaraan.</v>
      </c>
      <c r="Q24" s="39"/>
      <c r="R24" s="39" t="s">
        <v>8</v>
      </c>
      <c r="S24" s="18"/>
      <c r="T24" s="1">
        <v>86</v>
      </c>
      <c r="U24" s="1">
        <v>82</v>
      </c>
      <c r="V24" s="1">
        <v>87</v>
      </c>
      <c r="W24" s="1">
        <v>88</v>
      </c>
      <c r="X24" s="1"/>
      <c r="Y24" s="1"/>
      <c r="Z24" s="1"/>
      <c r="AA24" s="1"/>
      <c r="AB24" s="1"/>
      <c r="AC24" s="1"/>
      <c r="AD24" s="1"/>
      <c r="AE24" s="18"/>
      <c r="AF24" s="1">
        <v>84</v>
      </c>
      <c r="AG24" s="1">
        <v>86</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98779</v>
      </c>
      <c r="C25" s="19" t="s">
        <v>79</v>
      </c>
      <c r="D25" s="18"/>
      <c r="E25" s="28">
        <f t="shared" si="0"/>
        <v>91</v>
      </c>
      <c r="F25" s="28" t="str">
        <f t="shared" si="1"/>
        <v>A</v>
      </c>
      <c r="G25" s="28">
        <f t="shared" si="2"/>
        <v>91</v>
      </c>
      <c r="H25" s="28" t="str">
        <f t="shared" si="3"/>
        <v>A</v>
      </c>
      <c r="I25" s="36">
        <v>1</v>
      </c>
      <c r="J25" s="28" t="str">
        <f t="shared" si="4"/>
        <v>Memiliki kemampuan dalam menganalisis respons bangsa Indonesia terhadap imperialisme dan kolonialisme, kehidupan bangsa Indonesia zaman Pendudukan Jepang, serta pemikiran dalam Piagam PBB, Proklamasi 17 Agustus 1945 dan perangkat kenegaraan.</v>
      </c>
      <c r="K25" s="28">
        <f t="shared" si="5"/>
        <v>86</v>
      </c>
      <c r="L25" s="28" t="str">
        <f t="shared" si="6"/>
        <v>A</v>
      </c>
      <c r="M25" s="28">
        <f t="shared" si="7"/>
        <v>86</v>
      </c>
      <c r="N25" s="28" t="str">
        <f t="shared" si="8"/>
        <v>A</v>
      </c>
      <c r="O25" s="36">
        <v>1</v>
      </c>
      <c r="P25" s="28" t="str">
        <f t="shared" si="9"/>
        <v>Sangat terampil menyajikan pemikiran dalam Piagam PBB, Proklamasi 17 Agustus 1945 dan perangkat kenegaraan.</v>
      </c>
      <c r="Q25" s="39"/>
      <c r="R25" s="39" t="s">
        <v>8</v>
      </c>
      <c r="S25" s="18"/>
      <c r="T25" s="1">
        <v>88</v>
      </c>
      <c r="U25" s="1">
        <v>90</v>
      </c>
      <c r="V25" s="1">
        <v>94</v>
      </c>
      <c r="W25" s="1">
        <v>90</v>
      </c>
      <c r="X25" s="1"/>
      <c r="Y25" s="1"/>
      <c r="Z25" s="1"/>
      <c r="AA25" s="1"/>
      <c r="AB25" s="1"/>
      <c r="AC25" s="1"/>
      <c r="AD25" s="1"/>
      <c r="AE25" s="18"/>
      <c r="AF25" s="1">
        <v>85</v>
      </c>
      <c r="AG25" s="1">
        <v>87</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40567</v>
      </c>
      <c r="FK25" s="77">
        <v>40577</v>
      </c>
    </row>
    <row r="26" spans="1:167" x14ac:dyDescent="0.25">
      <c r="A26" s="19">
        <v>16</v>
      </c>
      <c r="B26" s="19">
        <v>98793</v>
      </c>
      <c r="C26" s="19" t="s">
        <v>81</v>
      </c>
      <c r="D26" s="18"/>
      <c r="E26" s="28">
        <f t="shared" si="0"/>
        <v>90</v>
      </c>
      <c r="F26" s="28" t="str">
        <f t="shared" si="1"/>
        <v>A</v>
      </c>
      <c r="G26" s="28">
        <f t="shared" si="2"/>
        <v>90</v>
      </c>
      <c r="H26" s="28" t="str">
        <f t="shared" si="3"/>
        <v>A</v>
      </c>
      <c r="I26" s="36">
        <v>1</v>
      </c>
      <c r="J26" s="28" t="str">
        <f t="shared" si="4"/>
        <v>Memiliki kemampuan dalam menganalisis respons bangsa Indonesia terhadap imperialisme dan kolonialisme, kehidupan bangsa Indonesia zaman Pendudukan Jepang, serta pemikiran dalam Piagam PBB, Proklamasi 17 Agustus 1945 dan perangkat kenegaraan.</v>
      </c>
      <c r="K26" s="28">
        <f t="shared" si="5"/>
        <v>87</v>
      </c>
      <c r="L26" s="28" t="str">
        <f t="shared" si="6"/>
        <v>A</v>
      </c>
      <c r="M26" s="28">
        <f t="shared" si="7"/>
        <v>87</v>
      </c>
      <c r="N26" s="28" t="str">
        <f t="shared" si="8"/>
        <v>A</v>
      </c>
      <c r="O26" s="36">
        <v>1</v>
      </c>
      <c r="P26" s="28" t="str">
        <f t="shared" si="9"/>
        <v>Sangat terampil menyajikan pemikiran dalam Piagam PBB, Proklamasi 17 Agustus 1945 dan perangkat kenegaraan.</v>
      </c>
      <c r="Q26" s="39"/>
      <c r="R26" s="39" t="s">
        <v>8</v>
      </c>
      <c r="S26" s="18"/>
      <c r="T26" s="1">
        <v>87</v>
      </c>
      <c r="U26" s="1">
        <v>90</v>
      </c>
      <c r="V26" s="1">
        <v>91</v>
      </c>
      <c r="W26" s="1">
        <v>90</v>
      </c>
      <c r="X26" s="1"/>
      <c r="Y26" s="1"/>
      <c r="Z26" s="1"/>
      <c r="AA26" s="1"/>
      <c r="AB26" s="1"/>
      <c r="AC26" s="1"/>
      <c r="AD26" s="1"/>
      <c r="AE26" s="18"/>
      <c r="AF26" s="1">
        <v>86</v>
      </c>
      <c r="AG26" s="1">
        <v>88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99069</v>
      </c>
      <c r="C27" s="19" t="s">
        <v>82</v>
      </c>
      <c r="D27" s="18"/>
      <c r="E27" s="28">
        <f t="shared" si="0"/>
        <v>83</v>
      </c>
      <c r="F27" s="28" t="str">
        <f t="shared" si="1"/>
        <v>B</v>
      </c>
      <c r="G27" s="28">
        <f t="shared" si="2"/>
        <v>83</v>
      </c>
      <c r="H27" s="28" t="str">
        <f t="shared" si="3"/>
        <v>B</v>
      </c>
      <c r="I27" s="36">
        <v>2</v>
      </c>
      <c r="J27"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7" s="28">
        <f t="shared" si="5"/>
        <v>82</v>
      </c>
      <c r="L27" s="28" t="str">
        <f t="shared" si="6"/>
        <v>B</v>
      </c>
      <c r="M27" s="28">
        <f t="shared" si="7"/>
        <v>82</v>
      </c>
      <c r="N27" s="28" t="str">
        <f t="shared" si="8"/>
        <v>B</v>
      </c>
      <c r="O27" s="36">
        <v>2</v>
      </c>
      <c r="P27" s="28" t="str">
        <f t="shared" si="9"/>
        <v>Sangat terampil menyajikan kehidupan bangsa Indonesia zaman Pendudukan Jepang.</v>
      </c>
      <c r="Q27" s="39"/>
      <c r="R27" s="39" t="s">
        <v>8</v>
      </c>
      <c r="S27" s="18"/>
      <c r="T27" s="1">
        <v>89</v>
      </c>
      <c r="U27" s="1">
        <v>83</v>
      </c>
      <c r="V27" s="1">
        <v>70</v>
      </c>
      <c r="W27" s="1">
        <v>91</v>
      </c>
      <c r="X27" s="1"/>
      <c r="Y27" s="1"/>
      <c r="Z27" s="1"/>
      <c r="AA27" s="1"/>
      <c r="AB27" s="1"/>
      <c r="AC27" s="1"/>
      <c r="AD27" s="1"/>
      <c r="AE27" s="18"/>
      <c r="AF27" s="1">
        <v>81</v>
      </c>
      <c r="AG27" s="1">
        <v>83</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40568</v>
      </c>
      <c r="FK27" s="77">
        <v>40578</v>
      </c>
    </row>
    <row r="28" spans="1:167" x14ac:dyDescent="0.25">
      <c r="A28" s="19">
        <v>18</v>
      </c>
      <c r="B28" s="19">
        <v>98806</v>
      </c>
      <c r="C28" s="19" t="s">
        <v>83</v>
      </c>
      <c r="D28" s="18"/>
      <c r="E28" s="28">
        <f t="shared" si="0"/>
        <v>86</v>
      </c>
      <c r="F28" s="28" t="str">
        <f t="shared" si="1"/>
        <v>A</v>
      </c>
      <c r="G28" s="28">
        <f t="shared" si="2"/>
        <v>86</v>
      </c>
      <c r="H28" s="28" t="str">
        <f t="shared" si="3"/>
        <v>A</v>
      </c>
      <c r="I28" s="36">
        <v>1</v>
      </c>
      <c r="J28" s="28" t="str">
        <f t="shared" si="4"/>
        <v>Memiliki kemampuan dalam menganalisis respons bangsa Indonesia terhadap imperialisme dan kolonialisme, kehidupan bangsa Indonesia zaman Pendudukan Jepang, serta pemikiran dalam Piagam PBB, Proklamasi 17 Agustus 1945 dan perangkat kenegaraan.</v>
      </c>
      <c r="K28" s="28">
        <f t="shared" si="5"/>
        <v>83</v>
      </c>
      <c r="L28" s="28" t="str">
        <f t="shared" si="6"/>
        <v>B</v>
      </c>
      <c r="M28" s="28">
        <f t="shared" si="7"/>
        <v>83</v>
      </c>
      <c r="N28" s="28" t="str">
        <f t="shared" si="8"/>
        <v>B</v>
      </c>
      <c r="O28" s="36">
        <v>2</v>
      </c>
      <c r="P28" s="28" t="str">
        <f t="shared" si="9"/>
        <v>Sangat terampil menyajikan kehidupan bangsa Indonesia zaman Pendudukan Jepang.</v>
      </c>
      <c r="Q28" s="39"/>
      <c r="R28" s="39" t="s">
        <v>8</v>
      </c>
      <c r="S28" s="18"/>
      <c r="T28" s="1">
        <v>85</v>
      </c>
      <c r="U28" s="1">
        <v>83</v>
      </c>
      <c r="V28" s="1">
        <v>88</v>
      </c>
      <c r="W28" s="1">
        <v>87</v>
      </c>
      <c r="X28" s="1"/>
      <c r="Y28" s="1"/>
      <c r="Z28" s="1"/>
      <c r="AA28" s="1"/>
      <c r="AB28" s="1"/>
      <c r="AC28" s="1"/>
      <c r="AD28" s="1"/>
      <c r="AE28" s="18"/>
      <c r="AF28" s="1">
        <v>82</v>
      </c>
      <c r="AG28" s="1">
        <v>84</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98820</v>
      </c>
      <c r="C29" s="19" t="s">
        <v>84</v>
      </c>
      <c r="D29" s="18"/>
      <c r="E29" s="28">
        <f t="shared" si="0"/>
        <v>86</v>
      </c>
      <c r="F29" s="28" t="str">
        <f t="shared" si="1"/>
        <v>A</v>
      </c>
      <c r="G29" s="28">
        <f t="shared" si="2"/>
        <v>86</v>
      </c>
      <c r="H29" s="28" t="str">
        <f t="shared" si="3"/>
        <v>A</v>
      </c>
      <c r="I29" s="36">
        <v>1</v>
      </c>
      <c r="J29" s="28" t="str">
        <f t="shared" si="4"/>
        <v>Memiliki kemampuan dalam menganalisis respons bangsa Indonesia terhadap imperialisme dan kolonialisme, kehidupan bangsa Indonesia zaman Pendudukan Jepang, serta pemikiran dalam Piagam PBB, Proklamasi 17 Agustus 1945 dan perangkat kenegaraan.</v>
      </c>
      <c r="K29" s="28">
        <f t="shared" si="5"/>
        <v>82</v>
      </c>
      <c r="L29" s="28" t="str">
        <f t="shared" si="6"/>
        <v>B</v>
      </c>
      <c r="M29" s="28">
        <f t="shared" si="7"/>
        <v>82</v>
      </c>
      <c r="N29" s="28" t="str">
        <f t="shared" si="8"/>
        <v>B</v>
      </c>
      <c r="O29" s="36">
        <v>2</v>
      </c>
      <c r="P29" s="28" t="str">
        <f t="shared" si="9"/>
        <v>Sangat terampil menyajikan kehidupan bangsa Indonesia zaman Pendudukan Jepang.</v>
      </c>
      <c r="Q29" s="39"/>
      <c r="R29" s="39" t="s">
        <v>8</v>
      </c>
      <c r="S29" s="18"/>
      <c r="T29" s="1">
        <v>87</v>
      </c>
      <c r="U29" s="1">
        <v>82</v>
      </c>
      <c r="V29" s="1">
        <v>87</v>
      </c>
      <c r="W29" s="1">
        <v>89</v>
      </c>
      <c r="X29" s="1"/>
      <c r="Y29" s="1"/>
      <c r="Z29" s="1"/>
      <c r="AA29" s="1"/>
      <c r="AB29" s="1"/>
      <c r="AC29" s="1"/>
      <c r="AD29" s="1"/>
      <c r="AE29" s="18"/>
      <c r="AF29" s="1">
        <v>81</v>
      </c>
      <c r="AG29" s="1">
        <v>83</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40569</v>
      </c>
      <c r="FK29" s="77">
        <v>40579</v>
      </c>
    </row>
    <row r="30" spans="1:167" x14ac:dyDescent="0.25">
      <c r="A30" s="19">
        <v>20</v>
      </c>
      <c r="B30" s="19">
        <v>98833</v>
      </c>
      <c r="C30" s="19" t="s">
        <v>85</v>
      </c>
      <c r="D30" s="18"/>
      <c r="E30" s="28">
        <f t="shared" si="0"/>
        <v>83</v>
      </c>
      <c r="F30" s="28" t="str">
        <f t="shared" si="1"/>
        <v>B</v>
      </c>
      <c r="G30" s="28">
        <f t="shared" si="2"/>
        <v>83</v>
      </c>
      <c r="H30" s="28" t="str">
        <f t="shared" si="3"/>
        <v>B</v>
      </c>
      <c r="I30" s="36">
        <v>2</v>
      </c>
      <c r="J30"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0" s="28">
        <f t="shared" si="5"/>
        <v>81</v>
      </c>
      <c r="L30" s="28" t="str">
        <f t="shared" si="6"/>
        <v>B</v>
      </c>
      <c r="M30" s="28">
        <f t="shared" si="7"/>
        <v>81</v>
      </c>
      <c r="N30" s="28" t="str">
        <f t="shared" si="8"/>
        <v>B</v>
      </c>
      <c r="O30" s="36">
        <v>2</v>
      </c>
      <c r="P30" s="28" t="str">
        <f t="shared" si="9"/>
        <v>Sangat terampil menyajikan kehidupan bangsa Indonesia zaman Pendudukan Jepang.</v>
      </c>
      <c r="Q30" s="39"/>
      <c r="R30" s="39" t="s">
        <v>8</v>
      </c>
      <c r="S30" s="18"/>
      <c r="T30" s="1">
        <v>87</v>
      </c>
      <c r="U30" s="1">
        <v>84</v>
      </c>
      <c r="V30" s="1">
        <v>73</v>
      </c>
      <c r="W30" s="1">
        <v>89</v>
      </c>
      <c r="X30" s="1"/>
      <c r="Y30" s="1"/>
      <c r="Z30" s="1"/>
      <c r="AA30" s="1"/>
      <c r="AB30" s="1"/>
      <c r="AC30" s="1"/>
      <c r="AD30" s="1"/>
      <c r="AE30" s="18"/>
      <c r="AF30" s="1">
        <v>80</v>
      </c>
      <c r="AG30" s="1">
        <v>82</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98847</v>
      </c>
      <c r="C31" s="19" t="s">
        <v>86</v>
      </c>
      <c r="D31" s="18"/>
      <c r="E31" s="28">
        <f t="shared" si="0"/>
        <v>88</v>
      </c>
      <c r="F31" s="28" t="str">
        <f t="shared" si="1"/>
        <v>A</v>
      </c>
      <c r="G31" s="28">
        <f t="shared" si="2"/>
        <v>88</v>
      </c>
      <c r="H31" s="28" t="str">
        <f t="shared" si="3"/>
        <v>A</v>
      </c>
      <c r="I31" s="36">
        <v>1</v>
      </c>
      <c r="J31" s="28" t="str">
        <f t="shared" si="4"/>
        <v>Memiliki kemampuan dalam menganalisis respons bangsa Indonesia terhadap imperialisme dan kolonialisme, kehidupan bangsa Indonesia zaman Pendudukan Jepang, serta pemikiran dalam Piagam PBB, Proklamasi 17 Agustus 1945 dan perangkat kenegaraan.</v>
      </c>
      <c r="K31" s="28">
        <f t="shared" si="5"/>
        <v>84</v>
      </c>
      <c r="L31" s="28" t="str">
        <f t="shared" si="6"/>
        <v>B</v>
      </c>
      <c r="M31" s="28">
        <f t="shared" si="7"/>
        <v>84</v>
      </c>
      <c r="N31" s="28" t="str">
        <f t="shared" si="8"/>
        <v>B</v>
      </c>
      <c r="O31" s="36">
        <v>2</v>
      </c>
      <c r="P31" s="28" t="str">
        <f t="shared" si="9"/>
        <v>Sangat terampil menyajikan kehidupan bangsa Indonesia zaman Pendudukan Jepang.</v>
      </c>
      <c r="Q31" s="39"/>
      <c r="R31" s="39" t="s">
        <v>8</v>
      </c>
      <c r="S31" s="18"/>
      <c r="T31" s="1">
        <v>87</v>
      </c>
      <c r="U31" s="1">
        <v>86</v>
      </c>
      <c r="V31" s="1">
        <v>88</v>
      </c>
      <c r="W31" s="1">
        <v>89</v>
      </c>
      <c r="X31" s="1"/>
      <c r="Y31" s="1"/>
      <c r="Z31" s="1"/>
      <c r="AA31" s="1"/>
      <c r="AB31" s="1"/>
      <c r="AC31" s="1"/>
      <c r="AD31" s="1"/>
      <c r="AE31" s="18"/>
      <c r="AF31" s="1">
        <v>83</v>
      </c>
      <c r="AG31" s="1">
        <v>85</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40570</v>
      </c>
      <c r="FK31" s="77">
        <v>40580</v>
      </c>
    </row>
    <row r="32" spans="1:167" x14ac:dyDescent="0.25">
      <c r="A32" s="19">
        <v>22</v>
      </c>
      <c r="B32" s="19">
        <v>98860</v>
      </c>
      <c r="C32" s="19" t="s">
        <v>87</v>
      </c>
      <c r="D32" s="18"/>
      <c r="E32" s="28">
        <f t="shared" si="0"/>
        <v>90</v>
      </c>
      <c r="F32" s="28" t="str">
        <f t="shared" si="1"/>
        <v>A</v>
      </c>
      <c r="G32" s="28">
        <f t="shared" si="2"/>
        <v>90</v>
      </c>
      <c r="H32" s="28" t="str">
        <f t="shared" si="3"/>
        <v>A</v>
      </c>
      <c r="I32" s="36">
        <v>1</v>
      </c>
      <c r="J32" s="28" t="str">
        <f t="shared" si="4"/>
        <v>Memiliki kemampuan dalam menganalisis respons bangsa Indonesia terhadap imperialisme dan kolonialisme, kehidupan bangsa Indonesia zaman Pendudukan Jepang, serta pemikiran dalam Piagam PBB, Proklamasi 17 Agustus 1945 dan perangkat kenegaraan.</v>
      </c>
      <c r="K32" s="28">
        <f t="shared" si="5"/>
        <v>86</v>
      </c>
      <c r="L32" s="28" t="str">
        <f t="shared" si="6"/>
        <v>A</v>
      </c>
      <c r="M32" s="28">
        <f t="shared" si="7"/>
        <v>86</v>
      </c>
      <c r="N32" s="28" t="str">
        <f t="shared" si="8"/>
        <v>A</v>
      </c>
      <c r="O32" s="36">
        <v>1</v>
      </c>
      <c r="P32" s="28" t="str">
        <f t="shared" si="9"/>
        <v>Sangat terampil menyajikan pemikiran dalam Piagam PBB, Proklamasi 17 Agustus 1945 dan perangkat kenegaraan.</v>
      </c>
      <c r="Q32" s="39"/>
      <c r="R32" s="39" t="s">
        <v>8</v>
      </c>
      <c r="S32" s="18"/>
      <c r="T32" s="1">
        <v>88</v>
      </c>
      <c r="U32" s="1">
        <v>90</v>
      </c>
      <c r="V32" s="1">
        <v>90</v>
      </c>
      <c r="W32" s="1">
        <v>90</v>
      </c>
      <c r="X32" s="1"/>
      <c r="Y32" s="1"/>
      <c r="Z32" s="1"/>
      <c r="AA32" s="1"/>
      <c r="AB32" s="1"/>
      <c r="AC32" s="1"/>
      <c r="AD32" s="1"/>
      <c r="AE32" s="18"/>
      <c r="AF32" s="1">
        <v>85</v>
      </c>
      <c r="AG32" s="1">
        <v>87</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98874</v>
      </c>
      <c r="C33" s="19" t="s">
        <v>88</v>
      </c>
      <c r="D33" s="18"/>
      <c r="E33" s="28">
        <f t="shared" si="0"/>
        <v>86</v>
      </c>
      <c r="F33" s="28" t="str">
        <f t="shared" si="1"/>
        <v>A</v>
      </c>
      <c r="G33" s="28">
        <f t="shared" si="2"/>
        <v>86</v>
      </c>
      <c r="H33" s="28" t="str">
        <f t="shared" si="3"/>
        <v>A</v>
      </c>
      <c r="I33" s="36">
        <v>1</v>
      </c>
      <c r="J33" s="28" t="str">
        <f t="shared" si="4"/>
        <v>Memiliki kemampuan dalam menganalisis respons bangsa Indonesia terhadap imperialisme dan kolonialisme, kehidupan bangsa Indonesia zaman Pendudukan Jepang, serta pemikiran dalam Piagam PBB, Proklamasi 17 Agustus 1945 dan perangkat kenegaraan.</v>
      </c>
      <c r="K33" s="28">
        <f t="shared" si="5"/>
        <v>83</v>
      </c>
      <c r="L33" s="28" t="str">
        <f t="shared" si="6"/>
        <v>B</v>
      </c>
      <c r="M33" s="28">
        <f t="shared" si="7"/>
        <v>83</v>
      </c>
      <c r="N33" s="28" t="str">
        <f t="shared" si="8"/>
        <v>B</v>
      </c>
      <c r="O33" s="36">
        <v>2</v>
      </c>
      <c r="P33" s="28" t="str">
        <f t="shared" si="9"/>
        <v>Sangat terampil menyajikan kehidupan bangsa Indonesia zaman Pendudukan Jepang.</v>
      </c>
      <c r="Q33" s="39"/>
      <c r="R33" s="39" t="s">
        <v>8</v>
      </c>
      <c r="S33" s="18"/>
      <c r="T33" s="1">
        <v>87</v>
      </c>
      <c r="U33" s="1">
        <v>82</v>
      </c>
      <c r="V33" s="1">
        <v>85</v>
      </c>
      <c r="W33" s="1">
        <v>89</v>
      </c>
      <c r="X33" s="1"/>
      <c r="Y33" s="1"/>
      <c r="Z33" s="1"/>
      <c r="AA33" s="1"/>
      <c r="AB33" s="1"/>
      <c r="AC33" s="1"/>
      <c r="AD33" s="1"/>
      <c r="AE33" s="18"/>
      <c r="AF33" s="1">
        <v>82</v>
      </c>
      <c r="AG33" s="1">
        <v>84</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98888</v>
      </c>
      <c r="C34" s="19" t="s">
        <v>89</v>
      </c>
      <c r="D34" s="18"/>
      <c r="E34" s="28">
        <f t="shared" si="0"/>
        <v>88</v>
      </c>
      <c r="F34" s="28" t="str">
        <f t="shared" si="1"/>
        <v>A</v>
      </c>
      <c r="G34" s="28">
        <f t="shared" si="2"/>
        <v>88</v>
      </c>
      <c r="H34" s="28" t="str">
        <f t="shared" si="3"/>
        <v>A</v>
      </c>
      <c r="I34" s="36">
        <v>1</v>
      </c>
      <c r="J34" s="28" t="str">
        <f t="shared" si="4"/>
        <v>Memiliki kemampuan dalam menganalisis respons bangsa Indonesia terhadap imperialisme dan kolonialisme, kehidupan bangsa Indonesia zaman Pendudukan Jepang, serta pemikiran dalam Piagam PBB, Proklamasi 17 Agustus 1945 dan perangkat kenegaraan.</v>
      </c>
      <c r="K34" s="28">
        <f t="shared" si="5"/>
        <v>81</v>
      </c>
      <c r="L34" s="28" t="str">
        <f t="shared" si="6"/>
        <v>B</v>
      </c>
      <c r="M34" s="28">
        <f t="shared" si="7"/>
        <v>81</v>
      </c>
      <c r="N34" s="28" t="str">
        <f t="shared" si="8"/>
        <v>B</v>
      </c>
      <c r="O34" s="36">
        <v>2</v>
      </c>
      <c r="P34" s="28" t="str">
        <f t="shared" si="9"/>
        <v>Sangat terampil menyajikan kehidupan bangsa Indonesia zaman Pendudukan Jepang.</v>
      </c>
      <c r="Q34" s="39"/>
      <c r="R34" s="39" t="s">
        <v>8</v>
      </c>
      <c r="S34" s="18"/>
      <c r="T34" s="1">
        <v>87</v>
      </c>
      <c r="U34" s="1">
        <v>85</v>
      </c>
      <c r="V34" s="1">
        <v>91</v>
      </c>
      <c r="W34" s="1">
        <v>89</v>
      </c>
      <c r="X34" s="1"/>
      <c r="Y34" s="1"/>
      <c r="Z34" s="1"/>
      <c r="AA34" s="1"/>
      <c r="AB34" s="1"/>
      <c r="AC34" s="1"/>
      <c r="AD34" s="1"/>
      <c r="AE34" s="18"/>
      <c r="AF34" s="1">
        <v>80</v>
      </c>
      <c r="AG34" s="1">
        <v>82</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98902</v>
      </c>
      <c r="C35" s="19" t="s">
        <v>90</v>
      </c>
      <c r="D35" s="18"/>
      <c r="E35" s="28">
        <f t="shared" si="0"/>
        <v>87</v>
      </c>
      <c r="F35" s="28" t="str">
        <f t="shared" si="1"/>
        <v>A</v>
      </c>
      <c r="G35" s="28">
        <f t="shared" si="2"/>
        <v>87</v>
      </c>
      <c r="H35" s="28" t="str">
        <f t="shared" si="3"/>
        <v>A</v>
      </c>
      <c r="I35" s="36">
        <v>1</v>
      </c>
      <c r="J35" s="28" t="str">
        <f t="shared" si="4"/>
        <v>Memiliki kemampuan dalam menganalisis respons bangsa Indonesia terhadap imperialisme dan kolonialisme, kehidupan bangsa Indonesia zaman Pendudukan Jepang, serta pemikiran dalam Piagam PBB, Proklamasi 17 Agustus 1945 dan perangkat kenegaraan.</v>
      </c>
      <c r="K35" s="28">
        <f t="shared" si="5"/>
        <v>85</v>
      </c>
      <c r="L35" s="28" t="str">
        <f t="shared" si="6"/>
        <v>A</v>
      </c>
      <c r="M35" s="28">
        <f t="shared" si="7"/>
        <v>85</v>
      </c>
      <c r="N35" s="28" t="str">
        <f t="shared" si="8"/>
        <v>A</v>
      </c>
      <c r="O35" s="36">
        <v>1</v>
      </c>
      <c r="P35" s="28" t="str">
        <f t="shared" si="9"/>
        <v>Sangat terampil menyajikan pemikiran dalam Piagam PBB, Proklamasi 17 Agustus 1945 dan perangkat kenegaraan.</v>
      </c>
      <c r="Q35" s="39"/>
      <c r="R35" s="39" t="s">
        <v>8</v>
      </c>
      <c r="S35" s="18"/>
      <c r="T35" s="1">
        <v>90</v>
      </c>
      <c r="U35" s="1">
        <v>86</v>
      </c>
      <c r="V35" s="1">
        <v>79</v>
      </c>
      <c r="W35" s="1">
        <v>92</v>
      </c>
      <c r="X35" s="1"/>
      <c r="Y35" s="1"/>
      <c r="Z35" s="1"/>
      <c r="AA35" s="1"/>
      <c r="AB35" s="1"/>
      <c r="AC35" s="1"/>
      <c r="AD35" s="1"/>
      <c r="AE35" s="18"/>
      <c r="AF35" s="1">
        <v>84</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98916</v>
      </c>
      <c r="C36" s="19" t="s">
        <v>91</v>
      </c>
      <c r="D36" s="18"/>
      <c r="E36" s="28">
        <f t="shared" si="0"/>
        <v>89</v>
      </c>
      <c r="F36" s="28" t="str">
        <f t="shared" si="1"/>
        <v>A</v>
      </c>
      <c r="G36" s="28">
        <f t="shared" si="2"/>
        <v>89</v>
      </c>
      <c r="H36" s="28" t="str">
        <f t="shared" si="3"/>
        <v>A</v>
      </c>
      <c r="I36" s="36">
        <v>1</v>
      </c>
      <c r="J36" s="28" t="str">
        <f t="shared" si="4"/>
        <v>Memiliki kemampuan dalam menganalisis respons bangsa Indonesia terhadap imperialisme dan kolonialisme, kehidupan bangsa Indonesia zaman Pendudukan Jepang, serta pemikiran dalam Piagam PBB, Proklamasi 17 Agustus 1945 dan perangkat kenegaraan.</v>
      </c>
      <c r="K36" s="28">
        <f t="shared" si="5"/>
        <v>81</v>
      </c>
      <c r="L36" s="28" t="str">
        <f t="shared" si="6"/>
        <v>B</v>
      </c>
      <c r="M36" s="28">
        <f t="shared" si="7"/>
        <v>81</v>
      </c>
      <c r="N36" s="28" t="str">
        <f t="shared" si="8"/>
        <v>B</v>
      </c>
      <c r="O36" s="36">
        <v>2</v>
      </c>
      <c r="P36" s="28" t="str">
        <f t="shared" si="9"/>
        <v>Sangat terampil menyajikan kehidupan bangsa Indonesia zaman Pendudukan Jepang.</v>
      </c>
      <c r="Q36" s="39"/>
      <c r="R36" s="39" t="s">
        <v>8</v>
      </c>
      <c r="S36" s="18"/>
      <c r="T36" s="1">
        <v>88</v>
      </c>
      <c r="U36" s="1">
        <v>86</v>
      </c>
      <c r="V36" s="1">
        <v>93</v>
      </c>
      <c r="W36" s="1">
        <v>90</v>
      </c>
      <c r="X36" s="1"/>
      <c r="Y36" s="1"/>
      <c r="Z36" s="1"/>
      <c r="AA36" s="1"/>
      <c r="AB36" s="1"/>
      <c r="AC36" s="1"/>
      <c r="AD36" s="1"/>
      <c r="AE36" s="18"/>
      <c r="AF36" s="1">
        <v>80</v>
      </c>
      <c r="AG36" s="1">
        <v>82</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98930</v>
      </c>
      <c r="C37" s="19" t="s">
        <v>92</v>
      </c>
      <c r="D37" s="18"/>
      <c r="E37" s="28">
        <f t="shared" si="0"/>
        <v>82</v>
      </c>
      <c r="F37" s="28" t="str">
        <f t="shared" si="1"/>
        <v>B</v>
      </c>
      <c r="G37" s="28">
        <f t="shared" si="2"/>
        <v>82</v>
      </c>
      <c r="H37" s="28" t="str">
        <f t="shared" si="3"/>
        <v>B</v>
      </c>
      <c r="I37" s="36">
        <v>2</v>
      </c>
      <c r="J37"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7" s="28">
        <f t="shared" si="5"/>
        <v>81</v>
      </c>
      <c r="L37" s="28" t="str">
        <f t="shared" si="6"/>
        <v>B</v>
      </c>
      <c r="M37" s="28">
        <f t="shared" si="7"/>
        <v>81</v>
      </c>
      <c r="N37" s="28" t="str">
        <f t="shared" si="8"/>
        <v>B</v>
      </c>
      <c r="O37" s="36">
        <v>2</v>
      </c>
      <c r="P37" s="28" t="str">
        <f t="shared" si="9"/>
        <v>Sangat terampil menyajikan kehidupan bangsa Indonesia zaman Pendudukan Jepang.</v>
      </c>
      <c r="Q37" s="39"/>
      <c r="R37" s="39" t="s">
        <v>8</v>
      </c>
      <c r="S37" s="18"/>
      <c r="T37" s="1">
        <v>84</v>
      </c>
      <c r="U37" s="1">
        <v>70</v>
      </c>
      <c r="V37" s="1">
        <v>87</v>
      </c>
      <c r="W37" s="1">
        <v>86</v>
      </c>
      <c r="X37" s="1"/>
      <c r="Y37" s="1"/>
      <c r="Z37" s="1"/>
      <c r="AA37" s="1"/>
      <c r="AB37" s="1"/>
      <c r="AC37" s="1"/>
      <c r="AD37" s="1"/>
      <c r="AE37" s="18"/>
      <c r="AF37" s="1">
        <v>80</v>
      </c>
      <c r="AG37" s="1">
        <v>82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98944</v>
      </c>
      <c r="C38" s="19" t="s">
        <v>93</v>
      </c>
      <c r="D38" s="18"/>
      <c r="E38" s="28">
        <f t="shared" si="0"/>
        <v>85</v>
      </c>
      <c r="F38" s="28" t="str">
        <f t="shared" si="1"/>
        <v>A</v>
      </c>
      <c r="G38" s="28">
        <f t="shared" si="2"/>
        <v>85</v>
      </c>
      <c r="H38" s="28" t="str">
        <f t="shared" si="3"/>
        <v>A</v>
      </c>
      <c r="I38" s="36">
        <v>1</v>
      </c>
      <c r="J38" s="28" t="str">
        <f t="shared" si="4"/>
        <v>Memiliki kemampuan dalam menganalisis respons bangsa Indonesia terhadap imperialisme dan kolonialisme, kehidupan bangsa Indonesia zaman Pendudukan Jepang, serta pemikiran dalam Piagam PBB, Proklamasi 17 Agustus 1945 dan perangkat kenegaraan.</v>
      </c>
      <c r="K38" s="28">
        <f t="shared" si="5"/>
        <v>83</v>
      </c>
      <c r="L38" s="28" t="str">
        <f t="shared" si="6"/>
        <v>B</v>
      </c>
      <c r="M38" s="28">
        <f t="shared" si="7"/>
        <v>83</v>
      </c>
      <c r="N38" s="28" t="str">
        <f t="shared" si="8"/>
        <v>B</v>
      </c>
      <c r="O38" s="36">
        <v>2</v>
      </c>
      <c r="P38" s="28" t="str">
        <f t="shared" si="9"/>
        <v>Sangat terampil menyajikan kehidupan bangsa Indonesia zaman Pendudukan Jepang.</v>
      </c>
      <c r="Q38" s="39"/>
      <c r="R38" s="39" t="s">
        <v>8</v>
      </c>
      <c r="S38" s="18"/>
      <c r="T38" s="1">
        <v>87</v>
      </c>
      <c r="U38" s="1">
        <v>76</v>
      </c>
      <c r="V38" s="1">
        <v>88</v>
      </c>
      <c r="W38" s="1">
        <v>89</v>
      </c>
      <c r="X38" s="1"/>
      <c r="Y38" s="1"/>
      <c r="Z38" s="1"/>
      <c r="AA38" s="1"/>
      <c r="AB38" s="1"/>
      <c r="AC38" s="1"/>
      <c r="AD38" s="1"/>
      <c r="AE38" s="18"/>
      <c r="AF38" s="1">
        <v>82</v>
      </c>
      <c r="AG38" s="1">
        <v>84</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98958</v>
      </c>
      <c r="C39" s="19" t="s">
        <v>94</v>
      </c>
      <c r="D39" s="18"/>
      <c r="E39" s="28">
        <f t="shared" si="0"/>
        <v>89</v>
      </c>
      <c r="F39" s="28" t="str">
        <f t="shared" si="1"/>
        <v>A</v>
      </c>
      <c r="G39" s="28">
        <f t="shared" si="2"/>
        <v>89</v>
      </c>
      <c r="H39" s="28" t="str">
        <f t="shared" si="3"/>
        <v>A</v>
      </c>
      <c r="I39" s="36">
        <v>1</v>
      </c>
      <c r="J39" s="28" t="str">
        <f t="shared" si="4"/>
        <v>Memiliki kemampuan dalam menganalisis respons bangsa Indonesia terhadap imperialisme dan kolonialisme, kehidupan bangsa Indonesia zaman Pendudukan Jepang, serta pemikiran dalam Piagam PBB, Proklamasi 17 Agustus 1945 dan perangkat kenegaraan.</v>
      </c>
      <c r="K39" s="28">
        <f t="shared" si="5"/>
        <v>84</v>
      </c>
      <c r="L39" s="28" t="str">
        <f t="shared" si="6"/>
        <v>B</v>
      </c>
      <c r="M39" s="28">
        <f t="shared" si="7"/>
        <v>84</v>
      </c>
      <c r="N39" s="28" t="str">
        <f t="shared" si="8"/>
        <v>B</v>
      </c>
      <c r="O39" s="36">
        <v>2</v>
      </c>
      <c r="P39" s="28" t="str">
        <f t="shared" si="9"/>
        <v>Sangat terampil menyajikan kehidupan bangsa Indonesia zaman Pendudukan Jepang.</v>
      </c>
      <c r="Q39" s="39"/>
      <c r="R39" s="39" t="s">
        <v>8</v>
      </c>
      <c r="S39" s="18"/>
      <c r="T39" s="1">
        <v>88</v>
      </c>
      <c r="U39" s="1">
        <v>85</v>
      </c>
      <c r="V39" s="1">
        <v>91</v>
      </c>
      <c r="W39" s="1">
        <v>90</v>
      </c>
      <c r="X39" s="1"/>
      <c r="Y39" s="1"/>
      <c r="Z39" s="1"/>
      <c r="AA39" s="1"/>
      <c r="AB39" s="1"/>
      <c r="AC39" s="1"/>
      <c r="AD39" s="1"/>
      <c r="AE39" s="18"/>
      <c r="AF39" s="1">
        <v>83</v>
      </c>
      <c r="AG39" s="1">
        <v>85</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98972</v>
      </c>
      <c r="C40" s="19" t="s">
        <v>95</v>
      </c>
      <c r="D40" s="18"/>
      <c r="E40" s="28">
        <f t="shared" si="0"/>
        <v>90</v>
      </c>
      <c r="F40" s="28" t="str">
        <f t="shared" si="1"/>
        <v>A</v>
      </c>
      <c r="G40" s="28">
        <f t="shared" si="2"/>
        <v>90</v>
      </c>
      <c r="H40" s="28" t="str">
        <f t="shared" si="3"/>
        <v>A</v>
      </c>
      <c r="I40" s="36">
        <v>1</v>
      </c>
      <c r="J40" s="28" t="str">
        <f t="shared" si="4"/>
        <v>Memiliki kemampuan dalam menganalisis respons bangsa Indonesia terhadap imperialisme dan kolonialisme, kehidupan bangsa Indonesia zaman Pendudukan Jepang, serta pemikiran dalam Piagam PBB, Proklamasi 17 Agustus 1945 dan perangkat kenegaraan.</v>
      </c>
      <c r="K40" s="28">
        <f t="shared" si="5"/>
        <v>84</v>
      </c>
      <c r="L40" s="28" t="str">
        <f t="shared" si="6"/>
        <v>B</v>
      </c>
      <c r="M40" s="28">
        <f t="shared" si="7"/>
        <v>84</v>
      </c>
      <c r="N40" s="28" t="str">
        <f t="shared" si="8"/>
        <v>B</v>
      </c>
      <c r="O40" s="36">
        <v>2</v>
      </c>
      <c r="P40" s="28" t="str">
        <f t="shared" si="9"/>
        <v>Sangat terampil menyajikan kehidupan bangsa Indonesia zaman Pendudukan Jepang.</v>
      </c>
      <c r="Q40" s="39"/>
      <c r="R40" s="39" t="s">
        <v>8</v>
      </c>
      <c r="S40" s="18"/>
      <c r="T40" s="1">
        <v>90</v>
      </c>
      <c r="U40" s="1">
        <v>88</v>
      </c>
      <c r="V40" s="1">
        <v>88</v>
      </c>
      <c r="W40" s="1">
        <v>92</v>
      </c>
      <c r="X40" s="1"/>
      <c r="Y40" s="1"/>
      <c r="Z40" s="1"/>
      <c r="AA40" s="1"/>
      <c r="AB40" s="1"/>
      <c r="AC40" s="1"/>
      <c r="AD40" s="1"/>
      <c r="AE40" s="18"/>
      <c r="AF40" s="1">
        <v>83</v>
      </c>
      <c r="AG40" s="1">
        <v>85</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98986</v>
      </c>
      <c r="C41" s="19" t="s">
        <v>96</v>
      </c>
      <c r="D41" s="18"/>
      <c r="E41" s="28">
        <f t="shared" si="0"/>
        <v>90</v>
      </c>
      <c r="F41" s="28" t="str">
        <f t="shared" si="1"/>
        <v>A</v>
      </c>
      <c r="G41" s="28">
        <f t="shared" si="2"/>
        <v>90</v>
      </c>
      <c r="H41" s="28" t="str">
        <f t="shared" si="3"/>
        <v>A</v>
      </c>
      <c r="I41" s="36">
        <v>1</v>
      </c>
      <c r="J41" s="28" t="str">
        <f t="shared" si="4"/>
        <v>Memiliki kemampuan dalam menganalisis respons bangsa Indonesia terhadap imperialisme dan kolonialisme, kehidupan bangsa Indonesia zaman Pendudukan Jepang, serta pemikiran dalam Piagam PBB, Proklamasi 17 Agustus 1945 dan perangkat kenegaraan.</v>
      </c>
      <c r="K41" s="28">
        <f t="shared" si="5"/>
        <v>87</v>
      </c>
      <c r="L41" s="28" t="str">
        <f t="shared" si="6"/>
        <v>A</v>
      </c>
      <c r="M41" s="28">
        <f t="shared" si="7"/>
        <v>87</v>
      </c>
      <c r="N41" s="28" t="str">
        <f t="shared" si="8"/>
        <v>A</v>
      </c>
      <c r="O41" s="36">
        <v>1</v>
      </c>
      <c r="P41" s="28" t="str">
        <f t="shared" si="9"/>
        <v>Sangat terampil menyajikan pemikiran dalam Piagam PBB, Proklamasi 17 Agustus 1945 dan perangkat kenegaraan.</v>
      </c>
      <c r="Q41" s="39"/>
      <c r="R41" s="39" t="s">
        <v>8</v>
      </c>
      <c r="S41" s="18"/>
      <c r="T41" s="1">
        <v>86</v>
      </c>
      <c r="U41" s="1">
        <v>88</v>
      </c>
      <c r="V41" s="1">
        <v>96</v>
      </c>
      <c r="W41" s="1">
        <v>90</v>
      </c>
      <c r="X41" s="1"/>
      <c r="Y41" s="1"/>
      <c r="Z41" s="1"/>
      <c r="AA41" s="1"/>
      <c r="AB41" s="1"/>
      <c r="AC41" s="1"/>
      <c r="AD41" s="1"/>
      <c r="AE41" s="18"/>
      <c r="AF41" s="1">
        <v>86</v>
      </c>
      <c r="AG41" s="1">
        <v>88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99000</v>
      </c>
      <c r="C42" s="19" t="s">
        <v>97</v>
      </c>
      <c r="D42" s="18"/>
      <c r="E42" s="28">
        <f t="shared" si="0"/>
        <v>85</v>
      </c>
      <c r="F42" s="28" t="str">
        <f t="shared" si="1"/>
        <v>A</v>
      </c>
      <c r="G42" s="28">
        <f t="shared" si="2"/>
        <v>85</v>
      </c>
      <c r="H42" s="28" t="str">
        <f t="shared" si="3"/>
        <v>A</v>
      </c>
      <c r="I42" s="36">
        <v>1</v>
      </c>
      <c r="J42" s="28" t="str">
        <f t="shared" si="4"/>
        <v>Memiliki kemampuan dalam menganalisis respons bangsa Indonesia terhadap imperialisme dan kolonialisme, kehidupan bangsa Indonesia zaman Pendudukan Jepang, serta pemikiran dalam Piagam PBB, Proklamasi 17 Agustus 1945 dan perangkat kenegaraan.</v>
      </c>
      <c r="K42" s="28">
        <f t="shared" si="5"/>
        <v>83</v>
      </c>
      <c r="L42" s="28" t="str">
        <f t="shared" si="6"/>
        <v>B</v>
      </c>
      <c r="M42" s="28">
        <f t="shared" si="7"/>
        <v>83</v>
      </c>
      <c r="N42" s="28" t="str">
        <f t="shared" si="8"/>
        <v>B</v>
      </c>
      <c r="O42" s="36">
        <v>2</v>
      </c>
      <c r="P42" s="28" t="str">
        <f t="shared" si="9"/>
        <v>Sangat terampil menyajikan kehidupan bangsa Indonesia zaman Pendudukan Jepang.</v>
      </c>
      <c r="Q42" s="39"/>
      <c r="R42" s="39" t="s">
        <v>8</v>
      </c>
      <c r="S42" s="18"/>
      <c r="T42" s="1">
        <v>89</v>
      </c>
      <c r="U42" s="1">
        <v>76</v>
      </c>
      <c r="V42" s="1">
        <v>85</v>
      </c>
      <c r="W42" s="1">
        <v>91</v>
      </c>
      <c r="X42" s="1"/>
      <c r="Y42" s="1"/>
      <c r="Z42" s="1"/>
      <c r="AA42" s="1"/>
      <c r="AB42" s="1"/>
      <c r="AC42" s="1"/>
      <c r="AD42" s="1"/>
      <c r="AE42" s="18"/>
      <c r="AF42" s="1">
        <v>82</v>
      </c>
      <c r="AG42" s="1">
        <v>84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99014</v>
      </c>
      <c r="C43" s="19" t="s">
        <v>98</v>
      </c>
      <c r="D43" s="18"/>
      <c r="E43" s="28">
        <f t="shared" si="0"/>
        <v>82</v>
      </c>
      <c r="F43" s="28" t="str">
        <f t="shared" si="1"/>
        <v>B</v>
      </c>
      <c r="G43" s="28">
        <f t="shared" si="2"/>
        <v>82</v>
      </c>
      <c r="H43" s="28" t="str">
        <f t="shared" si="3"/>
        <v>B</v>
      </c>
      <c r="I43" s="36">
        <v>2</v>
      </c>
      <c r="J43"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43" s="28">
        <f t="shared" si="5"/>
        <v>82</v>
      </c>
      <c r="L43" s="28" t="str">
        <f t="shared" si="6"/>
        <v>B</v>
      </c>
      <c r="M43" s="28">
        <f t="shared" si="7"/>
        <v>82</v>
      </c>
      <c r="N43" s="28" t="str">
        <f t="shared" si="8"/>
        <v>B</v>
      </c>
      <c r="O43" s="36">
        <v>2</v>
      </c>
      <c r="P43" s="28" t="str">
        <f t="shared" si="9"/>
        <v>Sangat terampil menyajikan kehidupan bangsa Indonesia zaman Pendudukan Jepang.</v>
      </c>
      <c r="Q43" s="39"/>
      <c r="R43" s="39" t="s">
        <v>8</v>
      </c>
      <c r="S43" s="18"/>
      <c r="T43" s="1">
        <v>90</v>
      </c>
      <c r="U43" s="1">
        <v>76</v>
      </c>
      <c r="V43" s="1">
        <v>70</v>
      </c>
      <c r="W43" s="1">
        <v>92</v>
      </c>
      <c r="X43" s="1"/>
      <c r="Y43" s="1"/>
      <c r="Z43" s="1"/>
      <c r="AA43" s="1"/>
      <c r="AB43" s="1"/>
      <c r="AC43" s="1"/>
      <c r="AD43" s="1"/>
      <c r="AE43" s="18"/>
      <c r="AF43" s="1">
        <v>81</v>
      </c>
      <c r="AG43" s="1">
        <v>83</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99027</v>
      </c>
      <c r="C44" s="19" t="s">
        <v>99</v>
      </c>
      <c r="D44" s="18"/>
      <c r="E44" s="28">
        <f t="shared" si="0"/>
        <v>86</v>
      </c>
      <c r="F44" s="28" t="str">
        <f t="shared" si="1"/>
        <v>A</v>
      </c>
      <c r="G44" s="28">
        <f t="shared" si="2"/>
        <v>86</v>
      </c>
      <c r="H44" s="28" t="str">
        <f t="shared" si="3"/>
        <v>A</v>
      </c>
      <c r="I44" s="36">
        <v>1</v>
      </c>
      <c r="J44" s="28" t="str">
        <f t="shared" si="4"/>
        <v>Memiliki kemampuan dalam menganalisis respons bangsa Indonesia terhadap imperialisme dan kolonialisme, kehidupan bangsa Indonesia zaman Pendudukan Jepang, serta pemikiran dalam Piagam PBB, Proklamasi 17 Agustus 1945 dan perangkat kenegaraan.</v>
      </c>
      <c r="K44" s="28">
        <f t="shared" si="5"/>
        <v>84</v>
      </c>
      <c r="L44" s="28" t="str">
        <f t="shared" si="6"/>
        <v>B</v>
      </c>
      <c r="M44" s="28">
        <f t="shared" si="7"/>
        <v>84</v>
      </c>
      <c r="N44" s="28" t="str">
        <f t="shared" si="8"/>
        <v>B</v>
      </c>
      <c r="O44" s="36">
        <v>2</v>
      </c>
      <c r="P44" s="28" t="str">
        <f t="shared" si="9"/>
        <v>Sangat terampil menyajikan kehidupan bangsa Indonesia zaman Pendudukan Jepang.</v>
      </c>
      <c r="Q44" s="39"/>
      <c r="R44" s="39" t="s">
        <v>8</v>
      </c>
      <c r="S44" s="18"/>
      <c r="T44" s="1">
        <v>88</v>
      </c>
      <c r="U44" s="1">
        <v>86</v>
      </c>
      <c r="V44" s="1">
        <v>79</v>
      </c>
      <c r="W44" s="1">
        <v>90</v>
      </c>
      <c r="X44" s="1"/>
      <c r="Y44" s="1"/>
      <c r="Z44" s="1"/>
      <c r="AA44" s="1"/>
      <c r="AB44" s="1"/>
      <c r="AC44" s="1"/>
      <c r="AD44" s="1"/>
      <c r="AE44" s="18"/>
      <c r="AF44" s="1">
        <v>83</v>
      </c>
      <c r="AG44" s="1">
        <v>85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99041</v>
      </c>
      <c r="C45" s="19" t="s">
        <v>100</v>
      </c>
      <c r="D45" s="18"/>
      <c r="E45" s="28">
        <f t="shared" si="0"/>
        <v>85</v>
      </c>
      <c r="F45" s="28" t="str">
        <f t="shared" si="1"/>
        <v>A</v>
      </c>
      <c r="G45" s="28">
        <f t="shared" si="2"/>
        <v>85</v>
      </c>
      <c r="H45" s="28" t="str">
        <f t="shared" si="3"/>
        <v>A</v>
      </c>
      <c r="I45" s="36">
        <v>1</v>
      </c>
      <c r="J45" s="28" t="str">
        <f t="shared" si="4"/>
        <v>Memiliki kemampuan dalam menganalisis respons bangsa Indonesia terhadap imperialisme dan kolonialisme, kehidupan bangsa Indonesia zaman Pendudukan Jepang, serta pemikiran dalam Piagam PBB, Proklamasi 17 Agustus 1945 dan perangkat kenegaraan.</v>
      </c>
      <c r="K45" s="28">
        <f t="shared" si="5"/>
        <v>85</v>
      </c>
      <c r="L45" s="28" t="str">
        <f t="shared" si="6"/>
        <v>A</v>
      </c>
      <c r="M45" s="28">
        <f t="shared" si="7"/>
        <v>85</v>
      </c>
      <c r="N45" s="28" t="str">
        <f t="shared" si="8"/>
        <v>A</v>
      </c>
      <c r="O45" s="36">
        <v>1</v>
      </c>
      <c r="P45" s="28" t="str">
        <f t="shared" si="9"/>
        <v>Sangat terampil menyajikan pemikiran dalam Piagam PBB, Proklamasi 17 Agustus 1945 dan perangkat kenegaraan.</v>
      </c>
      <c r="Q45" s="39"/>
      <c r="R45" s="39" t="s">
        <v>8</v>
      </c>
      <c r="S45" s="18"/>
      <c r="T45" s="1">
        <v>83</v>
      </c>
      <c r="U45" s="1">
        <v>85</v>
      </c>
      <c r="V45" s="1">
        <v>85</v>
      </c>
      <c r="W45" s="1">
        <v>85</v>
      </c>
      <c r="X45" s="1"/>
      <c r="Y45" s="1"/>
      <c r="Z45" s="1"/>
      <c r="AA45" s="1"/>
      <c r="AB45" s="1"/>
      <c r="AC45" s="1"/>
      <c r="AD45" s="1"/>
      <c r="AE45" s="18"/>
      <c r="AF45" s="1">
        <v>84</v>
      </c>
      <c r="AG45" s="1">
        <v>86</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99055</v>
      </c>
      <c r="C46" s="19" t="s">
        <v>101</v>
      </c>
      <c r="D46" s="18"/>
      <c r="E46" s="28">
        <f t="shared" si="0"/>
        <v>87</v>
      </c>
      <c r="F46" s="28" t="str">
        <f t="shared" si="1"/>
        <v>A</v>
      </c>
      <c r="G46" s="28">
        <f t="shared" si="2"/>
        <v>87</v>
      </c>
      <c r="H46" s="28" t="str">
        <f t="shared" si="3"/>
        <v>A</v>
      </c>
      <c r="I46" s="36">
        <v>1</v>
      </c>
      <c r="J46" s="28" t="str">
        <f t="shared" si="4"/>
        <v>Memiliki kemampuan dalam menganalisis respons bangsa Indonesia terhadap imperialisme dan kolonialisme, kehidupan bangsa Indonesia zaman Pendudukan Jepang, serta pemikiran dalam Piagam PBB, Proklamasi 17 Agustus 1945 dan perangkat kenegaraan.</v>
      </c>
      <c r="K46" s="28">
        <f t="shared" si="5"/>
        <v>83</v>
      </c>
      <c r="L46" s="28" t="str">
        <f t="shared" si="6"/>
        <v>B</v>
      </c>
      <c r="M46" s="28">
        <f t="shared" si="7"/>
        <v>83</v>
      </c>
      <c r="N46" s="28" t="str">
        <f t="shared" si="8"/>
        <v>B</v>
      </c>
      <c r="O46" s="36">
        <v>2</v>
      </c>
      <c r="P46" s="28" t="str">
        <f t="shared" si="9"/>
        <v>Sangat terampil menyajikan kehidupan bangsa Indonesia zaman Pendudukan Jepang.</v>
      </c>
      <c r="Q46" s="39"/>
      <c r="R46" s="39" t="s">
        <v>8</v>
      </c>
      <c r="S46" s="18"/>
      <c r="T46" s="1">
        <v>86</v>
      </c>
      <c r="U46" s="1">
        <v>85</v>
      </c>
      <c r="V46" s="1">
        <v>88</v>
      </c>
      <c r="W46" s="1">
        <v>88</v>
      </c>
      <c r="X46" s="1"/>
      <c r="Y46" s="1"/>
      <c r="Z46" s="1"/>
      <c r="AA46" s="1"/>
      <c r="AB46" s="1"/>
      <c r="AC46" s="1"/>
      <c r="AD46" s="1"/>
      <c r="AE46" s="18"/>
      <c r="AF46" s="1">
        <v>82</v>
      </c>
      <c r="AG46" s="1">
        <v>84</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92</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86.777777777777771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H38" activePane="bottomRight" state="frozen"/>
      <selection pane="topRight"/>
      <selection pane="bottomLeft"/>
      <selection pane="bottomRight" activeCell="R18" sqref="R18: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5.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201</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99082</v>
      </c>
      <c r="C11" s="19" t="s">
        <v>116</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1" s="28">
        <f t="shared" ref="K11:K50" si="5">IF((COUNTA(AF11:AO11)&gt;0),AVERAGE(AF11:AO11),"")</f>
        <v>80</v>
      </c>
      <c r="L11" s="28" t="str">
        <f t="shared" ref="L11:L50" si="6">IF(AND(ISNUMBER(K11),K11&gt;=1), IF(K11&lt;=$FD$27,$FE$27,IF(K11&lt;=$FD$28,$FE$28,IF(K11&lt;=$FD$29,$FE$29,IF(K11&lt;=$FD$30,$FE$30,)))), "")</f>
        <v>B</v>
      </c>
      <c r="M11" s="28">
        <f t="shared" ref="M11:M50" si="7">IF((COUNTA(AF11:AO11)&gt;0),AVERAGE(AF11:AO11),"")</f>
        <v>80</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menyajikan kehidupan bangsa Indonesia zaman Pendudukan Jepang.</v>
      </c>
      <c r="Q11" s="39"/>
      <c r="R11" s="39" t="s">
        <v>8</v>
      </c>
      <c r="S11" s="18"/>
      <c r="T11" s="1">
        <v>84</v>
      </c>
      <c r="U11" s="1">
        <v>84</v>
      </c>
      <c r="V11" s="1">
        <v>88</v>
      </c>
      <c r="W11" s="1">
        <v>80</v>
      </c>
      <c r="X11" s="1"/>
      <c r="Y11" s="1"/>
      <c r="Z11" s="1"/>
      <c r="AA11" s="1"/>
      <c r="AB11" s="1"/>
      <c r="AC11" s="1"/>
      <c r="AD11" s="1"/>
      <c r="AE11" s="18"/>
      <c r="AF11" s="1">
        <v>79</v>
      </c>
      <c r="AG11" s="1">
        <v>81</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99096</v>
      </c>
      <c r="C12" s="19" t="s">
        <v>117</v>
      </c>
      <c r="D12" s="18"/>
      <c r="E12" s="28">
        <f t="shared" si="0"/>
        <v>82</v>
      </c>
      <c r="F12" s="28" t="str">
        <f t="shared" si="1"/>
        <v>B</v>
      </c>
      <c r="G12" s="28">
        <f t="shared" si="2"/>
        <v>82</v>
      </c>
      <c r="H12" s="28" t="str">
        <f t="shared" si="3"/>
        <v>B</v>
      </c>
      <c r="I12" s="36">
        <v>2</v>
      </c>
      <c r="J12"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2" s="28">
        <f t="shared" si="5"/>
        <v>79</v>
      </c>
      <c r="L12" s="28" t="str">
        <f t="shared" si="6"/>
        <v>B</v>
      </c>
      <c r="M12" s="28">
        <f t="shared" si="7"/>
        <v>79</v>
      </c>
      <c r="N12" s="28" t="str">
        <f t="shared" si="8"/>
        <v>B</v>
      </c>
      <c r="O12" s="36">
        <v>2</v>
      </c>
      <c r="P12" s="28" t="str">
        <f t="shared" si="9"/>
        <v>Sangat terampil menyajikan kehidupan bangsa Indonesia zaman Pendudukan Jepang.</v>
      </c>
      <c r="Q12" s="39"/>
      <c r="R12" s="39" t="s">
        <v>8</v>
      </c>
      <c r="S12" s="18"/>
      <c r="T12" s="1">
        <v>78</v>
      </c>
      <c r="U12" s="1">
        <v>83</v>
      </c>
      <c r="V12" s="1">
        <v>85</v>
      </c>
      <c r="W12" s="1">
        <v>80</v>
      </c>
      <c r="X12" s="1"/>
      <c r="Y12" s="1"/>
      <c r="Z12" s="1"/>
      <c r="AA12" s="1"/>
      <c r="AB12" s="1"/>
      <c r="AC12" s="1"/>
      <c r="AD12" s="1"/>
      <c r="AE12" s="18"/>
      <c r="AF12" s="1">
        <v>78</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99110</v>
      </c>
      <c r="C13" s="19" t="s">
        <v>118</v>
      </c>
      <c r="D13" s="18"/>
      <c r="E13" s="28">
        <f t="shared" si="0"/>
        <v>88</v>
      </c>
      <c r="F13" s="28" t="str">
        <f t="shared" si="1"/>
        <v>A</v>
      </c>
      <c r="G13" s="28">
        <f t="shared" si="2"/>
        <v>88</v>
      </c>
      <c r="H13" s="28" t="str">
        <f t="shared" si="3"/>
        <v>A</v>
      </c>
      <c r="I13" s="36">
        <v>1</v>
      </c>
      <c r="J13" s="28" t="str">
        <f t="shared" si="4"/>
        <v>Memiliki kemampuan dalam menganalisis respons bangsa Indonesia terhadap imperialisme dan kolonialisme, kehidupan bangsa Indonesia zaman Pendudukan Jepang, serta pemikiran dalam Piagam PBB, Proklamasi 17 Agustus 1945 dan perangkat kenegaraan.</v>
      </c>
      <c r="K13" s="28">
        <f t="shared" si="5"/>
        <v>81</v>
      </c>
      <c r="L13" s="28" t="str">
        <f t="shared" si="6"/>
        <v>B</v>
      </c>
      <c r="M13" s="28">
        <f t="shared" si="7"/>
        <v>81</v>
      </c>
      <c r="N13" s="28" t="str">
        <f t="shared" si="8"/>
        <v>B</v>
      </c>
      <c r="O13" s="36">
        <v>2</v>
      </c>
      <c r="P13" s="28" t="str">
        <f t="shared" si="9"/>
        <v>Sangat terampil menyajikan kehidupan bangsa Indonesia zaman Pendudukan Jepang.</v>
      </c>
      <c r="Q13" s="39"/>
      <c r="R13" s="39" t="s">
        <v>8</v>
      </c>
      <c r="S13" s="18"/>
      <c r="T13" s="1">
        <v>86</v>
      </c>
      <c r="U13" s="1">
        <v>88</v>
      </c>
      <c r="V13" s="1">
        <v>90</v>
      </c>
      <c r="W13" s="1">
        <v>88</v>
      </c>
      <c r="X13" s="1"/>
      <c r="Y13" s="1"/>
      <c r="Z13" s="1"/>
      <c r="AA13" s="1"/>
      <c r="AB13" s="1"/>
      <c r="AC13" s="1"/>
      <c r="AD13" s="1"/>
      <c r="AE13" s="18"/>
      <c r="AF13" s="1">
        <v>80</v>
      </c>
      <c r="AG13" s="1">
        <v>82</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187</v>
      </c>
      <c r="FI13" s="76" t="s">
        <v>188</v>
      </c>
      <c r="FJ13" s="77">
        <v>40581</v>
      </c>
      <c r="FK13" s="77">
        <v>40591</v>
      </c>
    </row>
    <row r="14" spans="1:167" x14ac:dyDescent="0.25">
      <c r="A14" s="19">
        <v>4</v>
      </c>
      <c r="B14" s="19">
        <v>99123</v>
      </c>
      <c r="C14" s="19" t="s">
        <v>119</v>
      </c>
      <c r="D14" s="18"/>
      <c r="E14" s="28">
        <f t="shared" si="0"/>
        <v>87</v>
      </c>
      <c r="F14" s="28" t="str">
        <f t="shared" si="1"/>
        <v>A</v>
      </c>
      <c r="G14" s="28">
        <f t="shared" si="2"/>
        <v>87</v>
      </c>
      <c r="H14" s="28" t="str">
        <f t="shared" si="3"/>
        <v>A</v>
      </c>
      <c r="I14" s="36">
        <v>1</v>
      </c>
      <c r="J14" s="28" t="str">
        <f t="shared" si="4"/>
        <v>Memiliki kemampuan dalam menganalisis respons bangsa Indonesia terhadap imperialisme dan kolonialisme, kehidupan bangsa Indonesia zaman Pendudukan Jepang, serta pemikiran dalam Piagam PBB, Proklamasi 17 Agustus 1945 dan perangkat kenegaraan.</v>
      </c>
      <c r="K14" s="28">
        <f t="shared" si="5"/>
        <v>80</v>
      </c>
      <c r="L14" s="28" t="str">
        <f t="shared" si="6"/>
        <v>B</v>
      </c>
      <c r="M14" s="28">
        <f t="shared" si="7"/>
        <v>80</v>
      </c>
      <c r="N14" s="28" t="str">
        <f t="shared" si="8"/>
        <v>B</v>
      </c>
      <c r="O14" s="36">
        <v>2</v>
      </c>
      <c r="P14" s="28" t="str">
        <f t="shared" si="9"/>
        <v>Sangat terampil menyajikan kehidupan bangsa Indonesia zaman Pendudukan Jepang.</v>
      </c>
      <c r="Q14" s="39"/>
      <c r="R14" s="39" t="s">
        <v>8</v>
      </c>
      <c r="S14" s="18"/>
      <c r="T14" s="1">
        <v>86</v>
      </c>
      <c r="U14" s="1">
        <v>87</v>
      </c>
      <c r="V14" s="1">
        <v>87</v>
      </c>
      <c r="W14" s="1">
        <v>88</v>
      </c>
      <c r="X14" s="1"/>
      <c r="Y14" s="1"/>
      <c r="Z14" s="1"/>
      <c r="AA14" s="1"/>
      <c r="AB14" s="1"/>
      <c r="AC14" s="1"/>
      <c r="AD14" s="1"/>
      <c r="AE14" s="18"/>
      <c r="AF14" s="1">
        <v>79</v>
      </c>
      <c r="AG14" s="1">
        <v>81</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99137</v>
      </c>
      <c r="C15" s="19" t="s">
        <v>120</v>
      </c>
      <c r="D15" s="18"/>
      <c r="E15" s="28">
        <f t="shared" si="0"/>
        <v>80</v>
      </c>
      <c r="F15" s="28" t="str">
        <f t="shared" si="1"/>
        <v>B</v>
      </c>
      <c r="G15" s="28">
        <f t="shared" si="2"/>
        <v>80</v>
      </c>
      <c r="H15" s="28" t="str">
        <f t="shared" si="3"/>
        <v>B</v>
      </c>
      <c r="I15" s="36">
        <v>2</v>
      </c>
      <c r="J15"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5" s="28">
        <f t="shared" si="5"/>
        <v>81</v>
      </c>
      <c r="L15" s="28" t="str">
        <f t="shared" si="6"/>
        <v>B</v>
      </c>
      <c r="M15" s="28">
        <f t="shared" si="7"/>
        <v>81</v>
      </c>
      <c r="N15" s="28" t="str">
        <f t="shared" si="8"/>
        <v>B</v>
      </c>
      <c r="O15" s="36">
        <v>2</v>
      </c>
      <c r="P15" s="28" t="str">
        <f t="shared" si="9"/>
        <v>Sangat terampil menyajikan kehidupan bangsa Indonesia zaman Pendudukan Jepang.</v>
      </c>
      <c r="Q15" s="39"/>
      <c r="R15" s="39" t="s">
        <v>8</v>
      </c>
      <c r="S15" s="18"/>
      <c r="T15" s="1">
        <v>78</v>
      </c>
      <c r="U15" s="1">
        <v>83</v>
      </c>
      <c r="V15" s="1">
        <v>79</v>
      </c>
      <c r="W15" s="1">
        <v>80</v>
      </c>
      <c r="X15" s="1"/>
      <c r="Y15" s="1"/>
      <c r="Z15" s="1"/>
      <c r="AA15" s="1"/>
      <c r="AB15" s="1"/>
      <c r="AC15" s="1"/>
      <c r="AD15" s="1"/>
      <c r="AE15" s="18"/>
      <c r="AF15" s="1">
        <v>80</v>
      </c>
      <c r="AG15" s="1">
        <v>82</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189</v>
      </c>
      <c r="FI15" s="76" t="s">
        <v>190</v>
      </c>
      <c r="FJ15" s="77">
        <v>40582</v>
      </c>
      <c r="FK15" s="77">
        <v>40592</v>
      </c>
    </row>
    <row r="16" spans="1:167" x14ac:dyDescent="0.25">
      <c r="A16" s="19">
        <v>6</v>
      </c>
      <c r="B16" s="19">
        <v>99151</v>
      </c>
      <c r="C16" s="19" t="s">
        <v>121</v>
      </c>
      <c r="D16" s="18"/>
      <c r="E16" s="28">
        <f t="shared" si="0"/>
        <v>84</v>
      </c>
      <c r="F16" s="28" t="str">
        <f t="shared" si="1"/>
        <v>B</v>
      </c>
      <c r="G16" s="28">
        <f t="shared" si="2"/>
        <v>84</v>
      </c>
      <c r="H16" s="28" t="str">
        <f t="shared" si="3"/>
        <v>B</v>
      </c>
      <c r="I16" s="36">
        <v>2</v>
      </c>
      <c r="J16"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6" s="28">
        <f t="shared" si="5"/>
        <v>81</v>
      </c>
      <c r="L16" s="28" t="str">
        <f t="shared" si="6"/>
        <v>B</v>
      </c>
      <c r="M16" s="28">
        <f t="shared" si="7"/>
        <v>81</v>
      </c>
      <c r="N16" s="28" t="str">
        <f t="shared" si="8"/>
        <v>B</v>
      </c>
      <c r="O16" s="36">
        <v>2</v>
      </c>
      <c r="P16" s="28" t="str">
        <f t="shared" si="9"/>
        <v>Sangat terampil menyajikan kehidupan bangsa Indonesia zaman Pendudukan Jepang.</v>
      </c>
      <c r="Q16" s="39"/>
      <c r="R16" s="39" t="s">
        <v>8</v>
      </c>
      <c r="S16" s="18"/>
      <c r="T16" s="1">
        <v>79</v>
      </c>
      <c r="U16" s="1">
        <v>84</v>
      </c>
      <c r="V16" s="1">
        <v>90</v>
      </c>
      <c r="W16" s="1">
        <v>81</v>
      </c>
      <c r="X16" s="1"/>
      <c r="Y16" s="1"/>
      <c r="Z16" s="1"/>
      <c r="AA16" s="1"/>
      <c r="AB16" s="1"/>
      <c r="AC16" s="1"/>
      <c r="AD16" s="1"/>
      <c r="AE16" s="18"/>
      <c r="AF16" s="1">
        <v>80</v>
      </c>
      <c r="AG16" s="1">
        <v>82</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99165</v>
      </c>
      <c r="C17" s="19" t="s">
        <v>122</v>
      </c>
      <c r="D17" s="18"/>
      <c r="E17" s="28">
        <f t="shared" si="0"/>
        <v>76</v>
      </c>
      <c r="F17" s="28" t="str">
        <f t="shared" si="1"/>
        <v>B</v>
      </c>
      <c r="G17" s="28">
        <f t="shared" si="2"/>
        <v>76</v>
      </c>
      <c r="H17" s="28" t="str">
        <f t="shared" si="3"/>
        <v>B</v>
      </c>
      <c r="I17" s="36">
        <v>3</v>
      </c>
      <c r="J17" s="28" t="str">
        <f t="shared" si="4"/>
        <v>Memiliki kemampuan dalam menganalisis respons bangsa Indonesia terhadap imperialisme dan kolonialisme, namun perlu peningkatan dalam menganalisis kehidupan bangsa Indonesia zaman Pendudukan Jepang.</v>
      </c>
      <c r="K17" s="28">
        <f t="shared" si="5"/>
        <v>80</v>
      </c>
      <c r="L17" s="28" t="str">
        <f t="shared" si="6"/>
        <v>B</v>
      </c>
      <c r="M17" s="28">
        <f t="shared" si="7"/>
        <v>80</v>
      </c>
      <c r="N17" s="28" t="str">
        <f t="shared" si="8"/>
        <v>B</v>
      </c>
      <c r="O17" s="36">
        <v>2</v>
      </c>
      <c r="P17" s="28" t="str">
        <f t="shared" si="9"/>
        <v>Sangat terampil menyajikan kehidupan bangsa Indonesia zaman Pendudukan Jepang.</v>
      </c>
      <c r="Q17" s="39"/>
      <c r="R17" s="39" t="s">
        <v>8</v>
      </c>
      <c r="S17" s="18"/>
      <c r="T17" s="1">
        <v>72</v>
      </c>
      <c r="U17" s="1">
        <v>75</v>
      </c>
      <c r="V17" s="1">
        <v>80</v>
      </c>
      <c r="W17" s="1">
        <v>76</v>
      </c>
      <c r="X17" s="1"/>
      <c r="Y17" s="1"/>
      <c r="Z17" s="1"/>
      <c r="AA17" s="1"/>
      <c r="AB17" s="1"/>
      <c r="AC17" s="1"/>
      <c r="AD17" s="1"/>
      <c r="AE17" s="18"/>
      <c r="AF17" s="1">
        <v>79</v>
      </c>
      <c r="AG17" s="1">
        <v>81</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191</v>
      </c>
      <c r="FI17" s="76" t="s">
        <v>192</v>
      </c>
      <c r="FJ17" s="77">
        <v>40583</v>
      </c>
      <c r="FK17" s="77">
        <v>40593</v>
      </c>
    </row>
    <row r="18" spans="1:167" x14ac:dyDescent="0.25">
      <c r="A18" s="19">
        <v>8</v>
      </c>
      <c r="B18" s="19">
        <v>99179</v>
      </c>
      <c r="C18" s="19" t="s">
        <v>123</v>
      </c>
      <c r="D18" s="18"/>
      <c r="E18" s="28">
        <f t="shared" si="0"/>
        <v>90</v>
      </c>
      <c r="F18" s="28" t="str">
        <f t="shared" si="1"/>
        <v>A</v>
      </c>
      <c r="G18" s="28">
        <f t="shared" si="2"/>
        <v>90</v>
      </c>
      <c r="H18" s="28" t="str">
        <f t="shared" si="3"/>
        <v>A</v>
      </c>
      <c r="I18" s="36">
        <v>1</v>
      </c>
      <c r="J18" s="28" t="str">
        <f t="shared" si="4"/>
        <v>Memiliki kemampuan dalam menganalisis respons bangsa Indonesia terhadap imperialisme dan kolonialisme, kehidupan bangsa Indonesia zaman Pendudukan Jepang, serta pemikiran dalam Piagam PBB, Proklamasi 17 Agustus 1945 dan perangkat kenegaraan.</v>
      </c>
      <c r="K18" s="28">
        <f t="shared" si="5"/>
        <v>85</v>
      </c>
      <c r="L18" s="28" t="str">
        <f t="shared" si="6"/>
        <v>A</v>
      </c>
      <c r="M18" s="28">
        <f t="shared" si="7"/>
        <v>85</v>
      </c>
      <c r="N18" s="28" t="str">
        <f t="shared" si="8"/>
        <v>A</v>
      </c>
      <c r="O18" s="36">
        <v>1</v>
      </c>
      <c r="P18" s="28" t="str">
        <f t="shared" si="9"/>
        <v>Sangat terampil menyajikan pemikiran dalam Piagam PBB, Proklamasi 17 Agustus 1945 dan perangkat kenegaraan.</v>
      </c>
      <c r="Q18" s="39"/>
      <c r="R18" s="39" t="s">
        <v>8</v>
      </c>
      <c r="S18" s="18"/>
      <c r="T18" s="1">
        <v>90</v>
      </c>
      <c r="U18" s="1">
        <v>88</v>
      </c>
      <c r="V18" s="1">
        <v>92</v>
      </c>
      <c r="W18" s="1">
        <v>90</v>
      </c>
      <c r="X18" s="1"/>
      <c r="Y18" s="1"/>
      <c r="Z18" s="1"/>
      <c r="AA18" s="1"/>
      <c r="AB18" s="1"/>
      <c r="AC18" s="1"/>
      <c r="AD18" s="1"/>
      <c r="AE18" s="18"/>
      <c r="AF18" s="1">
        <v>84</v>
      </c>
      <c r="AG18" s="1">
        <v>86</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99193</v>
      </c>
      <c r="C19" s="19" t="s">
        <v>124</v>
      </c>
      <c r="D19" s="18"/>
      <c r="E19" s="28">
        <f t="shared" si="0"/>
        <v>88</v>
      </c>
      <c r="F19" s="28" t="str">
        <f t="shared" si="1"/>
        <v>A</v>
      </c>
      <c r="G19" s="28">
        <f t="shared" si="2"/>
        <v>88</v>
      </c>
      <c r="H19" s="28" t="str">
        <f t="shared" si="3"/>
        <v>A</v>
      </c>
      <c r="I19" s="36">
        <v>1</v>
      </c>
      <c r="J19" s="28" t="str">
        <f t="shared" si="4"/>
        <v>Memiliki kemampuan dalam menganalisis respons bangsa Indonesia terhadap imperialisme dan kolonialisme, kehidupan bangsa Indonesia zaman Pendudukan Jepang, serta pemikiran dalam Piagam PBB, Proklamasi 17 Agustus 1945 dan perangkat kenegaraan.</v>
      </c>
      <c r="K19" s="28">
        <f t="shared" si="5"/>
        <v>86</v>
      </c>
      <c r="L19" s="28" t="str">
        <f t="shared" si="6"/>
        <v>A</v>
      </c>
      <c r="M19" s="28">
        <f t="shared" si="7"/>
        <v>86</v>
      </c>
      <c r="N19" s="28" t="str">
        <f t="shared" si="8"/>
        <v>A</v>
      </c>
      <c r="O19" s="36">
        <v>1</v>
      </c>
      <c r="P19" s="28" t="str">
        <f t="shared" si="9"/>
        <v>Sangat terampil menyajikan pemikiran dalam Piagam PBB, Proklamasi 17 Agustus 1945 dan perangkat kenegaraan.</v>
      </c>
      <c r="Q19" s="39"/>
      <c r="R19" s="39" t="s">
        <v>8</v>
      </c>
      <c r="S19" s="18"/>
      <c r="T19" s="1">
        <v>86</v>
      </c>
      <c r="U19" s="1">
        <v>88</v>
      </c>
      <c r="V19" s="1">
        <v>90</v>
      </c>
      <c r="W19" s="1">
        <v>86</v>
      </c>
      <c r="X19" s="1"/>
      <c r="Y19" s="1"/>
      <c r="Z19" s="1"/>
      <c r="AA19" s="1"/>
      <c r="AB19" s="1"/>
      <c r="AC19" s="1"/>
      <c r="AD19" s="1"/>
      <c r="AE19" s="18"/>
      <c r="AF19" s="1">
        <v>85</v>
      </c>
      <c r="AG19" s="1">
        <v>87</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40584</v>
      </c>
      <c r="FK19" s="77">
        <v>40594</v>
      </c>
    </row>
    <row r="20" spans="1:167" x14ac:dyDescent="0.25">
      <c r="A20" s="19">
        <v>10</v>
      </c>
      <c r="B20" s="19">
        <v>99207</v>
      </c>
      <c r="C20" s="19" t="s">
        <v>125</v>
      </c>
      <c r="D20" s="18"/>
      <c r="E20" s="28">
        <f t="shared" si="0"/>
        <v>92</v>
      </c>
      <c r="F20" s="28" t="str">
        <f t="shared" si="1"/>
        <v>A</v>
      </c>
      <c r="G20" s="28">
        <f t="shared" si="2"/>
        <v>92</v>
      </c>
      <c r="H20" s="28" t="str">
        <f t="shared" si="3"/>
        <v>A</v>
      </c>
      <c r="I20" s="36">
        <v>1</v>
      </c>
      <c r="J20" s="28" t="str">
        <f t="shared" si="4"/>
        <v>Memiliki kemampuan dalam menganalisis respons bangsa Indonesia terhadap imperialisme dan kolonialisme, kehidupan bangsa Indonesia zaman Pendudukan Jepang, serta pemikiran dalam Piagam PBB, Proklamasi 17 Agustus 1945 dan perangkat kenegaraan.</v>
      </c>
      <c r="K20" s="28">
        <f t="shared" si="5"/>
        <v>87</v>
      </c>
      <c r="L20" s="28" t="str">
        <f t="shared" si="6"/>
        <v>A</v>
      </c>
      <c r="M20" s="28">
        <f t="shared" si="7"/>
        <v>87</v>
      </c>
      <c r="N20" s="28" t="str">
        <f t="shared" si="8"/>
        <v>A</v>
      </c>
      <c r="O20" s="36">
        <v>1</v>
      </c>
      <c r="P20" s="28" t="str">
        <f t="shared" si="9"/>
        <v>Sangat terampil menyajikan pemikiran dalam Piagam PBB, Proklamasi 17 Agustus 1945 dan perangkat kenegaraan.</v>
      </c>
      <c r="Q20" s="39"/>
      <c r="R20" s="39" t="s">
        <v>8</v>
      </c>
      <c r="S20" s="18"/>
      <c r="T20" s="1">
        <v>90</v>
      </c>
      <c r="U20" s="1">
        <v>91</v>
      </c>
      <c r="V20" s="1">
        <v>93</v>
      </c>
      <c r="W20" s="1">
        <v>92</v>
      </c>
      <c r="X20" s="1"/>
      <c r="Y20" s="1"/>
      <c r="Z20" s="1"/>
      <c r="AA20" s="1"/>
      <c r="AB20" s="1"/>
      <c r="AC20" s="1"/>
      <c r="AD20" s="1"/>
      <c r="AE20" s="18"/>
      <c r="AF20" s="1">
        <v>86</v>
      </c>
      <c r="AG20" s="1">
        <v>88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99221</v>
      </c>
      <c r="C21" s="19" t="s">
        <v>126</v>
      </c>
      <c r="D21" s="18"/>
      <c r="E21" s="28">
        <f t="shared" si="0"/>
        <v>80</v>
      </c>
      <c r="F21" s="28" t="str">
        <f t="shared" si="1"/>
        <v>B</v>
      </c>
      <c r="G21" s="28">
        <f t="shared" si="2"/>
        <v>80</v>
      </c>
      <c r="H21" s="28" t="str">
        <f t="shared" si="3"/>
        <v>B</v>
      </c>
      <c r="I21" s="36">
        <v>2</v>
      </c>
      <c r="J21"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1" s="28">
        <f t="shared" si="5"/>
        <v>81</v>
      </c>
      <c r="L21" s="28" t="str">
        <f t="shared" si="6"/>
        <v>B</v>
      </c>
      <c r="M21" s="28">
        <f t="shared" si="7"/>
        <v>81</v>
      </c>
      <c r="N21" s="28" t="str">
        <f t="shared" si="8"/>
        <v>B</v>
      </c>
      <c r="O21" s="36">
        <v>2</v>
      </c>
      <c r="P21" s="28" t="str">
        <f t="shared" si="9"/>
        <v>Sangat terampil menyajikan kehidupan bangsa Indonesia zaman Pendudukan Jepang.</v>
      </c>
      <c r="Q21" s="39"/>
      <c r="R21" s="39" t="s">
        <v>8</v>
      </c>
      <c r="S21" s="18"/>
      <c r="T21" s="1">
        <v>76</v>
      </c>
      <c r="U21" s="1">
        <v>84</v>
      </c>
      <c r="V21" s="1">
        <v>81</v>
      </c>
      <c r="W21" s="1">
        <v>78</v>
      </c>
      <c r="X21" s="1"/>
      <c r="Y21" s="1"/>
      <c r="Z21" s="1"/>
      <c r="AA21" s="1"/>
      <c r="AB21" s="1"/>
      <c r="AC21" s="1"/>
      <c r="AD21" s="1"/>
      <c r="AE21" s="18"/>
      <c r="AF21" s="1">
        <v>80</v>
      </c>
      <c r="AG21" s="1">
        <v>82</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40585</v>
      </c>
      <c r="FK21" s="77">
        <v>40595</v>
      </c>
    </row>
    <row r="22" spans="1:167" x14ac:dyDescent="0.25">
      <c r="A22" s="19">
        <v>12</v>
      </c>
      <c r="B22" s="19">
        <v>99235</v>
      </c>
      <c r="C22" s="19" t="s">
        <v>127</v>
      </c>
      <c r="D22" s="18"/>
      <c r="E22" s="28">
        <f t="shared" si="0"/>
        <v>79</v>
      </c>
      <c r="F22" s="28" t="str">
        <f t="shared" si="1"/>
        <v>B</v>
      </c>
      <c r="G22" s="28">
        <f t="shared" si="2"/>
        <v>79</v>
      </c>
      <c r="H22" s="28" t="str">
        <f t="shared" si="3"/>
        <v>B</v>
      </c>
      <c r="I22" s="36">
        <v>2</v>
      </c>
      <c r="J22"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2" s="28">
        <f t="shared" si="5"/>
        <v>82</v>
      </c>
      <c r="L22" s="28" t="str">
        <f t="shared" si="6"/>
        <v>B</v>
      </c>
      <c r="M22" s="28">
        <f t="shared" si="7"/>
        <v>82</v>
      </c>
      <c r="N22" s="28" t="str">
        <f t="shared" si="8"/>
        <v>B</v>
      </c>
      <c r="O22" s="36">
        <v>2</v>
      </c>
      <c r="P22" s="28" t="str">
        <f t="shared" si="9"/>
        <v>Sangat terampil menyajikan kehidupan bangsa Indonesia zaman Pendudukan Jepang.</v>
      </c>
      <c r="Q22" s="39"/>
      <c r="R22" s="39" t="s">
        <v>8</v>
      </c>
      <c r="S22" s="18"/>
      <c r="T22" s="1">
        <v>76</v>
      </c>
      <c r="U22" s="1">
        <v>84</v>
      </c>
      <c r="V22" s="1">
        <v>78</v>
      </c>
      <c r="W22" s="1">
        <v>78</v>
      </c>
      <c r="X22" s="1"/>
      <c r="Y22" s="1"/>
      <c r="Z22" s="1"/>
      <c r="AA22" s="1"/>
      <c r="AB22" s="1"/>
      <c r="AC22" s="1"/>
      <c r="AD22" s="1"/>
      <c r="AE22" s="18"/>
      <c r="AF22" s="1">
        <v>81</v>
      </c>
      <c r="AG22" s="1">
        <v>83</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99249</v>
      </c>
      <c r="C23" s="19" t="s">
        <v>128</v>
      </c>
      <c r="D23" s="18"/>
      <c r="E23" s="28">
        <f t="shared" si="0"/>
        <v>88</v>
      </c>
      <c r="F23" s="28" t="str">
        <f t="shared" si="1"/>
        <v>A</v>
      </c>
      <c r="G23" s="28">
        <f t="shared" si="2"/>
        <v>88</v>
      </c>
      <c r="H23" s="28" t="str">
        <f t="shared" si="3"/>
        <v>A</v>
      </c>
      <c r="I23" s="36">
        <v>1</v>
      </c>
      <c r="J23" s="28" t="str">
        <f t="shared" si="4"/>
        <v>Memiliki kemampuan dalam menganalisis respons bangsa Indonesia terhadap imperialisme dan kolonialisme, kehidupan bangsa Indonesia zaman Pendudukan Jepang, serta pemikiran dalam Piagam PBB, Proklamasi 17 Agustus 1945 dan perangkat kenegaraan.</v>
      </c>
      <c r="K23" s="28">
        <f t="shared" si="5"/>
        <v>84</v>
      </c>
      <c r="L23" s="28" t="str">
        <f t="shared" si="6"/>
        <v>B</v>
      </c>
      <c r="M23" s="28">
        <f t="shared" si="7"/>
        <v>84</v>
      </c>
      <c r="N23" s="28" t="str">
        <f t="shared" si="8"/>
        <v>B</v>
      </c>
      <c r="O23" s="36">
        <v>2</v>
      </c>
      <c r="P23" s="28" t="str">
        <f t="shared" si="9"/>
        <v>Sangat terampil menyajikan kehidupan bangsa Indonesia zaman Pendudukan Jepang.</v>
      </c>
      <c r="Q23" s="39"/>
      <c r="R23" s="39" t="s">
        <v>8</v>
      </c>
      <c r="S23" s="18"/>
      <c r="T23" s="1">
        <v>86</v>
      </c>
      <c r="U23" s="1">
        <v>88</v>
      </c>
      <c r="V23" s="1">
        <v>89</v>
      </c>
      <c r="W23" s="1">
        <v>88</v>
      </c>
      <c r="X23" s="1"/>
      <c r="Y23" s="1"/>
      <c r="Z23" s="1"/>
      <c r="AA23" s="1"/>
      <c r="AB23" s="1"/>
      <c r="AC23" s="1"/>
      <c r="AD23" s="1"/>
      <c r="AE23" s="18"/>
      <c r="AF23" s="1">
        <v>83</v>
      </c>
      <c r="AG23" s="1">
        <v>85</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40586</v>
      </c>
      <c r="FK23" s="77">
        <v>40596</v>
      </c>
    </row>
    <row r="24" spans="1:167" x14ac:dyDescent="0.25">
      <c r="A24" s="19">
        <v>14</v>
      </c>
      <c r="B24" s="19">
        <v>99262</v>
      </c>
      <c r="C24" s="19" t="s">
        <v>129</v>
      </c>
      <c r="D24" s="18"/>
      <c r="E24" s="28">
        <f t="shared" si="0"/>
        <v>89</v>
      </c>
      <c r="F24" s="28" t="str">
        <f t="shared" si="1"/>
        <v>A</v>
      </c>
      <c r="G24" s="28">
        <f t="shared" si="2"/>
        <v>89</v>
      </c>
      <c r="H24" s="28" t="str">
        <f t="shared" si="3"/>
        <v>A</v>
      </c>
      <c r="I24" s="36">
        <v>1</v>
      </c>
      <c r="J24" s="28" t="str">
        <f t="shared" si="4"/>
        <v>Memiliki kemampuan dalam menganalisis respons bangsa Indonesia terhadap imperialisme dan kolonialisme, kehidupan bangsa Indonesia zaman Pendudukan Jepang, serta pemikiran dalam Piagam PBB, Proklamasi 17 Agustus 1945 dan perangkat kenegaraan.</v>
      </c>
      <c r="K24" s="28">
        <f t="shared" si="5"/>
        <v>85</v>
      </c>
      <c r="L24" s="28" t="str">
        <f t="shared" si="6"/>
        <v>A</v>
      </c>
      <c r="M24" s="28">
        <f t="shared" si="7"/>
        <v>85</v>
      </c>
      <c r="N24" s="28" t="str">
        <f t="shared" si="8"/>
        <v>A</v>
      </c>
      <c r="O24" s="36">
        <v>1</v>
      </c>
      <c r="P24" s="28" t="str">
        <f t="shared" si="9"/>
        <v>Sangat terampil menyajikan pemikiran dalam Piagam PBB, Proklamasi 17 Agustus 1945 dan perangkat kenegaraan.</v>
      </c>
      <c r="Q24" s="39"/>
      <c r="R24" s="39" t="s">
        <v>8</v>
      </c>
      <c r="S24" s="18"/>
      <c r="T24" s="1">
        <v>87</v>
      </c>
      <c r="U24" s="1">
        <v>88</v>
      </c>
      <c r="V24" s="1">
        <v>90</v>
      </c>
      <c r="W24" s="1">
        <v>89</v>
      </c>
      <c r="X24" s="1"/>
      <c r="Y24" s="1"/>
      <c r="Z24" s="1"/>
      <c r="AA24" s="1"/>
      <c r="AB24" s="1"/>
      <c r="AC24" s="1"/>
      <c r="AD24" s="1"/>
      <c r="AE24" s="18"/>
      <c r="AF24" s="1">
        <v>84</v>
      </c>
      <c r="AG24" s="1">
        <v>86</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99276</v>
      </c>
      <c r="C25" s="19" t="s">
        <v>130</v>
      </c>
      <c r="D25" s="18"/>
      <c r="E25" s="28">
        <f t="shared" si="0"/>
        <v>80</v>
      </c>
      <c r="F25" s="28" t="str">
        <f t="shared" si="1"/>
        <v>B</v>
      </c>
      <c r="G25" s="28">
        <f t="shared" si="2"/>
        <v>80</v>
      </c>
      <c r="H25" s="28" t="str">
        <f t="shared" si="3"/>
        <v>B</v>
      </c>
      <c r="I25" s="36">
        <v>2</v>
      </c>
      <c r="J25"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5" s="28">
        <f t="shared" si="5"/>
        <v>80</v>
      </c>
      <c r="L25" s="28" t="str">
        <f t="shared" si="6"/>
        <v>B</v>
      </c>
      <c r="M25" s="28">
        <f t="shared" si="7"/>
        <v>80</v>
      </c>
      <c r="N25" s="28" t="str">
        <f t="shared" si="8"/>
        <v>B</v>
      </c>
      <c r="O25" s="36">
        <v>2</v>
      </c>
      <c r="P25" s="28" t="str">
        <f t="shared" si="9"/>
        <v>Sangat terampil menyajikan kehidupan bangsa Indonesia zaman Pendudukan Jepang.</v>
      </c>
      <c r="Q25" s="39"/>
      <c r="R25" s="39" t="s">
        <v>8</v>
      </c>
      <c r="S25" s="18"/>
      <c r="T25" s="1">
        <v>78</v>
      </c>
      <c r="U25" s="1">
        <v>80</v>
      </c>
      <c r="V25" s="1">
        <v>82</v>
      </c>
      <c r="W25" s="1">
        <v>80</v>
      </c>
      <c r="X25" s="1"/>
      <c r="Y25" s="1"/>
      <c r="Z25" s="1"/>
      <c r="AA25" s="1"/>
      <c r="AB25" s="1"/>
      <c r="AC25" s="1"/>
      <c r="AD25" s="1"/>
      <c r="AE25" s="18"/>
      <c r="AF25" s="1">
        <v>79</v>
      </c>
      <c r="AG25" s="1">
        <v>81</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40587</v>
      </c>
      <c r="FK25" s="77">
        <v>40597</v>
      </c>
    </row>
    <row r="26" spans="1:167" x14ac:dyDescent="0.25">
      <c r="A26" s="19">
        <v>16</v>
      </c>
      <c r="B26" s="19">
        <v>99303</v>
      </c>
      <c r="C26" s="19" t="s">
        <v>131</v>
      </c>
      <c r="D26" s="18"/>
      <c r="E26" s="28">
        <f t="shared" si="0"/>
        <v>80</v>
      </c>
      <c r="F26" s="28" t="str">
        <f t="shared" si="1"/>
        <v>B</v>
      </c>
      <c r="G26" s="28">
        <f t="shared" si="2"/>
        <v>80</v>
      </c>
      <c r="H26" s="28" t="str">
        <f t="shared" si="3"/>
        <v>B</v>
      </c>
      <c r="I26" s="36">
        <v>2</v>
      </c>
      <c r="J26"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6" s="28">
        <f t="shared" si="5"/>
        <v>81</v>
      </c>
      <c r="L26" s="28" t="str">
        <f t="shared" si="6"/>
        <v>B</v>
      </c>
      <c r="M26" s="28">
        <f t="shared" si="7"/>
        <v>81</v>
      </c>
      <c r="N26" s="28" t="str">
        <f t="shared" si="8"/>
        <v>B</v>
      </c>
      <c r="O26" s="36">
        <v>2</v>
      </c>
      <c r="P26" s="28" t="str">
        <f t="shared" si="9"/>
        <v>Sangat terampil menyajikan kehidupan bangsa Indonesia zaman Pendudukan Jepang.</v>
      </c>
      <c r="Q26" s="39"/>
      <c r="R26" s="39" t="s">
        <v>8</v>
      </c>
      <c r="S26" s="18"/>
      <c r="T26" s="1">
        <v>78</v>
      </c>
      <c r="U26" s="1">
        <v>82</v>
      </c>
      <c r="V26" s="1">
        <v>78</v>
      </c>
      <c r="W26" s="1">
        <v>80</v>
      </c>
      <c r="X26" s="1"/>
      <c r="Y26" s="1"/>
      <c r="Z26" s="1"/>
      <c r="AA26" s="1"/>
      <c r="AB26" s="1"/>
      <c r="AC26" s="1"/>
      <c r="AD26" s="1"/>
      <c r="AE26" s="18"/>
      <c r="AF26" s="1">
        <v>80</v>
      </c>
      <c r="AG26" s="1">
        <v>82</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99316</v>
      </c>
      <c r="C27" s="19" t="s">
        <v>132</v>
      </c>
      <c r="D27" s="18"/>
      <c r="E27" s="28">
        <f t="shared" si="0"/>
        <v>76</v>
      </c>
      <c r="F27" s="28" t="str">
        <f t="shared" si="1"/>
        <v>B</v>
      </c>
      <c r="G27" s="28">
        <f t="shared" si="2"/>
        <v>76</v>
      </c>
      <c r="H27" s="28" t="str">
        <f t="shared" si="3"/>
        <v>B</v>
      </c>
      <c r="I27" s="36">
        <v>2</v>
      </c>
      <c r="J27"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7" s="28">
        <f t="shared" si="5"/>
        <v>81</v>
      </c>
      <c r="L27" s="28" t="str">
        <f t="shared" si="6"/>
        <v>B</v>
      </c>
      <c r="M27" s="28">
        <f t="shared" si="7"/>
        <v>81</v>
      </c>
      <c r="N27" s="28" t="str">
        <f t="shared" si="8"/>
        <v>B</v>
      </c>
      <c r="O27" s="36">
        <v>2</v>
      </c>
      <c r="P27" s="28" t="str">
        <f t="shared" si="9"/>
        <v>Sangat terampil menyajikan kehidupan bangsa Indonesia zaman Pendudukan Jepang.</v>
      </c>
      <c r="Q27" s="39"/>
      <c r="R27" s="39" t="s">
        <v>8</v>
      </c>
      <c r="S27" s="18"/>
      <c r="T27" s="1">
        <v>71</v>
      </c>
      <c r="U27" s="1">
        <v>78</v>
      </c>
      <c r="V27" s="1">
        <v>82</v>
      </c>
      <c r="W27" s="1">
        <v>73</v>
      </c>
      <c r="X27" s="1"/>
      <c r="Y27" s="1"/>
      <c r="Z27" s="1"/>
      <c r="AA27" s="1"/>
      <c r="AB27" s="1"/>
      <c r="AC27" s="1"/>
      <c r="AD27" s="1"/>
      <c r="AE27" s="18"/>
      <c r="AF27" s="1">
        <v>80</v>
      </c>
      <c r="AG27" s="1">
        <v>82</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40588</v>
      </c>
      <c r="FK27" s="77">
        <v>40598</v>
      </c>
    </row>
    <row r="28" spans="1:167" x14ac:dyDescent="0.25">
      <c r="A28" s="19">
        <v>18</v>
      </c>
      <c r="B28" s="19">
        <v>99329</v>
      </c>
      <c r="C28" s="19" t="s">
        <v>133</v>
      </c>
      <c r="D28" s="18"/>
      <c r="E28" s="28">
        <f t="shared" si="0"/>
        <v>92</v>
      </c>
      <c r="F28" s="28" t="str">
        <f t="shared" si="1"/>
        <v>A</v>
      </c>
      <c r="G28" s="28">
        <f t="shared" si="2"/>
        <v>92</v>
      </c>
      <c r="H28" s="28" t="str">
        <f t="shared" si="3"/>
        <v>A</v>
      </c>
      <c r="I28" s="36">
        <v>1</v>
      </c>
      <c r="J28" s="28" t="str">
        <f t="shared" si="4"/>
        <v>Memiliki kemampuan dalam menganalisis respons bangsa Indonesia terhadap imperialisme dan kolonialisme, kehidupan bangsa Indonesia zaman Pendudukan Jepang, serta pemikiran dalam Piagam PBB, Proklamasi 17 Agustus 1945 dan perangkat kenegaraan.</v>
      </c>
      <c r="K28" s="28">
        <f t="shared" si="5"/>
        <v>87</v>
      </c>
      <c r="L28" s="28" t="str">
        <f t="shared" si="6"/>
        <v>A</v>
      </c>
      <c r="M28" s="28">
        <f t="shared" si="7"/>
        <v>87</v>
      </c>
      <c r="N28" s="28" t="str">
        <f t="shared" si="8"/>
        <v>A</v>
      </c>
      <c r="O28" s="36">
        <v>1</v>
      </c>
      <c r="P28" s="28" t="str">
        <f t="shared" si="9"/>
        <v>Sangat terampil menyajikan pemikiran dalam Piagam PBB, Proklamasi 17 Agustus 1945 dan perangkat kenegaraan.</v>
      </c>
      <c r="Q28" s="39"/>
      <c r="R28" s="39" t="s">
        <v>8</v>
      </c>
      <c r="S28" s="18"/>
      <c r="T28" s="1">
        <v>92</v>
      </c>
      <c r="U28" s="1">
        <v>90</v>
      </c>
      <c r="V28" s="1">
        <v>92</v>
      </c>
      <c r="W28" s="1">
        <v>92</v>
      </c>
      <c r="X28" s="1"/>
      <c r="Y28" s="1"/>
      <c r="Z28" s="1"/>
      <c r="AA28" s="1"/>
      <c r="AB28" s="1"/>
      <c r="AC28" s="1"/>
      <c r="AD28" s="1"/>
      <c r="AE28" s="18"/>
      <c r="AF28" s="1">
        <v>86</v>
      </c>
      <c r="AG28" s="1">
        <v>88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99342</v>
      </c>
      <c r="C29" s="19" t="s">
        <v>134</v>
      </c>
      <c r="D29" s="18"/>
      <c r="E29" s="28">
        <f t="shared" si="0"/>
        <v>78</v>
      </c>
      <c r="F29" s="28" t="str">
        <f t="shared" si="1"/>
        <v>B</v>
      </c>
      <c r="G29" s="28">
        <f t="shared" si="2"/>
        <v>78</v>
      </c>
      <c r="H29" s="28" t="str">
        <f t="shared" si="3"/>
        <v>B</v>
      </c>
      <c r="I29" s="36">
        <v>2</v>
      </c>
      <c r="J29"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9" s="28">
        <f t="shared" si="5"/>
        <v>82</v>
      </c>
      <c r="L29" s="28" t="str">
        <f t="shared" si="6"/>
        <v>B</v>
      </c>
      <c r="M29" s="28">
        <f t="shared" si="7"/>
        <v>82</v>
      </c>
      <c r="N29" s="28" t="str">
        <f t="shared" si="8"/>
        <v>B</v>
      </c>
      <c r="O29" s="36">
        <v>2</v>
      </c>
      <c r="P29" s="28" t="str">
        <f t="shared" si="9"/>
        <v>Sangat terampil menyajikan kehidupan bangsa Indonesia zaman Pendudukan Jepang.</v>
      </c>
      <c r="Q29" s="39"/>
      <c r="R29" s="39" t="s">
        <v>8</v>
      </c>
      <c r="S29" s="18"/>
      <c r="T29" s="1">
        <v>72</v>
      </c>
      <c r="U29" s="1">
        <v>85</v>
      </c>
      <c r="V29" s="1">
        <v>82</v>
      </c>
      <c r="W29" s="1">
        <v>74</v>
      </c>
      <c r="X29" s="1"/>
      <c r="Y29" s="1"/>
      <c r="Z29" s="1"/>
      <c r="AA29" s="1"/>
      <c r="AB29" s="1"/>
      <c r="AC29" s="1"/>
      <c r="AD29" s="1"/>
      <c r="AE29" s="18"/>
      <c r="AF29" s="1">
        <v>81</v>
      </c>
      <c r="AG29" s="1">
        <v>83</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40589</v>
      </c>
      <c r="FK29" s="77">
        <v>40599</v>
      </c>
    </row>
    <row r="30" spans="1:167" x14ac:dyDescent="0.25">
      <c r="A30" s="19">
        <v>20</v>
      </c>
      <c r="B30" s="19">
        <v>99355</v>
      </c>
      <c r="C30" s="19" t="s">
        <v>135</v>
      </c>
      <c r="D30" s="18"/>
      <c r="E30" s="28">
        <f t="shared" si="0"/>
        <v>88</v>
      </c>
      <c r="F30" s="28" t="str">
        <f t="shared" si="1"/>
        <v>A</v>
      </c>
      <c r="G30" s="28">
        <f t="shared" si="2"/>
        <v>88</v>
      </c>
      <c r="H30" s="28" t="str">
        <f t="shared" si="3"/>
        <v>A</v>
      </c>
      <c r="I30" s="36">
        <v>1</v>
      </c>
      <c r="J30" s="28" t="str">
        <f t="shared" si="4"/>
        <v>Memiliki kemampuan dalam menganalisis respons bangsa Indonesia terhadap imperialisme dan kolonialisme, kehidupan bangsa Indonesia zaman Pendudukan Jepang, serta pemikiran dalam Piagam PBB, Proklamasi 17 Agustus 1945 dan perangkat kenegaraan.</v>
      </c>
      <c r="K30" s="28">
        <f t="shared" si="5"/>
        <v>84</v>
      </c>
      <c r="L30" s="28" t="str">
        <f t="shared" si="6"/>
        <v>B</v>
      </c>
      <c r="M30" s="28">
        <f t="shared" si="7"/>
        <v>84</v>
      </c>
      <c r="N30" s="28" t="str">
        <f t="shared" si="8"/>
        <v>B</v>
      </c>
      <c r="O30" s="36">
        <v>2</v>
      </c>
      <c r="P30" s="28" t="str">
        <f t="shared" si="9"/>
        <v>Sangat terampil menyajikan kehidupan bangsa Indonesia zaman Pendudukan Jepang.</v>
      </c>
      <c r="Q30" s="39"/>
      <c r="R30" s="39" t="s">
        <v>8</v>
      </c>
      <c r="S30" s="18"/>
      <c r="T30" s="1">
        <v>86</v>
      </c>
      <c r="U30" s="1">
        <v>88</v>
      </c>
      <c r="V30" s="1">
        <v>90</v>
      </c>
      <c r="W30" s="1">
        <v>86</v>
      </c>
      <c r="X30" s="1"/>
      <c r="Y30" s="1"/>
      <c r="Z30" s="1"/>
      <c r="AA30" s="1"/>
      <c r="AB30" s="1"/>
      <c r="AC30" s="1"/>
      <c r="AD30" s="1"/>
      <c r="AE30" s="18"/>
      <c r="AF30" s="1">
        <v>83</v>
      </c>
      <c r="AG30" s="1">
        <v>85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99369</v>
      </c>
      <c r="C31" s="19" t="s">
        <v>136</v>
      </c>
      <c r="D31" s="18"/>
      <c r="E31" s="28">
        <f t="shared" si="0"/>
        <v>80</v>
      </c>
      <c r="F31" s="28" t="str">
        <f t="shared" si="1"/>
        <v>B</v>
      </c>
      <c r="G31" s="28">
        <f t="shared" si="2"/>
        <v>80</v>
      </c>
      <c r="H31" s="28" t="str">
        <f t="shared" si="3"/>
        <v>B</v>
      </c>
      <c r="I31" s="36">
        <v>2</v>
      </c>
      <c r="J31"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1" s="28">
        <f t="shared" si="5"/>
        <v>81</v>
      </c>
      <c r="L31" s="28" t="str">
        <f t="shared" si="6"/>
        <v>B</v>
      </c>
      <c r="M31" s="28">
        <f t="shared" si="7"/>
        <v>81</v>
      </c>
      <c r="N31" s="28" t="str">
        <f t="shared" si="8"/>
        <v>B</v>
      </c>
      <c r="O31" s="36">
        <v>2</v>
      </c>
      <c r="P31" s="28" t="str">
        <f t="shared" si="9"/>
        <v>Sangat terampil menyajikan kehidupan bangsa Indonesia zaman Pendudukan Jepang.</v>
      </c>
      <c r="Q31" s="39"/>
      <c r="R31" s="39" t="s">
        <v>8</v>
      </c>
      <c r="S31" s="18"/>
      <c r="T31" s="1">
        <v>76</v>
      </c>
      <c r="U31" s="1">
        <v>84</v>
      </c>
      <c r="V31" s="1">
        <v>81</v>
      </c>
      <c r="W31" s="1">
        <v>78</v>
      </c>
      <c r="X31" s="1"/>
      <c r="Y31" s="1"/>
      <c r="Z31" s="1"/>
      <c r="AA31" s="1"/>
      <c r="AB31" s="1"/>
      <c r="AC31" s="1"/>
      <c r="AD31" s="1"/>
      <c r="AE31" s="18"/>
      <c r="AF31" s="1">
        <v>80</v>
      </c>
      <c r="AG31" s="1">
        <v>82</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40590</v>
      </c>
      <c r="FK31" s="77">
        <v>40600</v>
      </c>
    </row>
    <row r="32" spans="1:167" x14ac:dyDescent="0.25">
      <c r="A32" s="19">
        <v>22</v>
      </c>
      <c r="B32" s="19">
        <v>99383</v>
      </c>
      <c r="C32" s="19" t="s">
        <v>137</v>
      </c>
      <c r="D32" s="18"/>
      <c r="E32" s="28">
        <f t="shared" si="0"/>
        <v>90</v>
      </c>
      <c r="F32" s="28" t="str">
        <f t="shared" si="1"/>
        <v>A</v>
      </c>
      <c r="G32" s="28">
        <f t="shared" si="2"/>
        <v>90</v>
      </c>
      <c r="H32" s="28" t="str">
        <f t="shared" si="3"/>
        <v>A</v>
      </c>
      <c r="I32" s="36">
        <v>1</v>
      </c>
      <c r="J32" s="28" t="str">
        <f t="shared" si="4"/>
        <v>Memiliki kemampuan dalam menganalisis respons bangsa Indonesia terhadap imperialisme dan kolonialisme, kehidupan bangsa Indonesia zaman Pendudukan Jepang, serta pemikiran dalam Piagam PBB, Proklamasi 17 Agustus 1945 dan perangkat kenegaraan.</v>
      </c>
      <c r="K32" s="28">
        <f t="shared" si="5"/>
        <v>87</v>
      </c>
      <c r="L32" s="28" t="str">
        <f t="shared" si="6"/>
        <v>A</v>
      </c>
      <c r="M32" s="28">
        <f t="shared" si="7"/>
        <v>87</v>
      </c>
      <c r="N32" s="28" t="str">
        <f t="shared" si="8"/>
        <v>A</v>
      </c>
      <c r="O32" s="36">
        <v>1</v>
      </c>
      <c r="P32" s="28" t="str">
        <f t="shared" si="9"/>
        <v>Sangat terampil menyajikan pemikiran dalam Piagam PBB, Proklamasi 17 Agustus 1945 dan perangkat kenegaraan.</v>
      </c>
      <c r="Q32" s="39"/>
      <c r="R32" s="39" t="s">
        <v>8</v>
      </c>
      <c r="S32" s="18"/>
      <c r="T32" s="1">
        <v>88</v>
      </c>
      <c r="U32" s="1">
        <v>90</v>
      </c>
      <c r="V32" s="1">
        <v>93</v>
      </c>
      <c r="W32" s="1">
        <v>90</v>
      </c>
      <c r="X32" s="1"/>
      <c r="Y32" s="1"/>
      <c r="Z32" s="1"/>
      <c r="AA32" s="1"/>
      <c r="AB32" s="1"/>
      <c r="AC32" s="1"/>
      <c r="AD32" s="1"/>
      <c r="AE32" s="18"/>
      <c r="AF32" s="1">
        <v>86</v>
      </c>
      <c r="AG32" s="1">
        <v>88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99397</v>
      </c>
      <c r="C33" s="19" t="s">
        <v>138</v>
      </c>
      <c r="D33" s="18"/>
      <c r="E33" s="28">
        <f t="shared" si="0"/>
        <v>76</v>
      </c>
      <c r="F33" s="28" t="str">
        <f t="shared" si="1"/>
        <v>B</v>
      </c>
      <c r="G33" s="28">
        <f t="shared" si="2"/>
        <v>76</v>
      </c>
      <c r="H33" s="28" t="str">
        <f t="shared" si="3"/>
        <v>B</v>
      </c>
      <c r="I33" s="36">
        <v>2</v>
      </c>
      <c r="J33"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3" s="28">
        <f t="shared" si="5"/>
        <v>81</v>
      </c>
      <c r="L33" s="28" t="str">
        <f t="shared" si="6"/>
        <v>B</v>
      </c>
      <c r="M33" s="28">
        <f t="shared" si="7"/>
        <v>81</v>
      </c>
      <c r="N33" s="28" t="str">
        <f t="shared" si="8"/>
        <v>B</v>
      </c>
      <c r="O33" s="36">
        <v>2</v>
      </c>
      <c r="P33" s="28" t="str">
        <f t="shared" si="9"/>
        <v>Sangat terampil menyajikan kehidupan bangsa Indonesia zaman Pendudukan Jepang.</v>
      </c>
      <c r="Q33" s="39"/>
      <c r="R33" s="39" t="s">
        <v>8</v>
      </c>
      <c r="S33" s="18"/>
      <c r="T33" s="1">
        <v>72</v>
      </c>
      <c r="U33" s="1">
        <v>79</v>
      </c>
      <c r="V33" s="1">
        <v>79</v>
      </c>
      <c r="W33" s="1">
        <v>74</v>
      </c>
      <c r="X33" s="1"/>
      <c r="Y33" s="1"/>
      <c r="Z33" s="1"/>
      <c r="AA33" s="1"/>
      <c r="AB33" s="1"/>
      <c r="AC33" s="1"/>
      <c r="AD33" s="1"/>
      <c r="AE33" s="18"/>
      <c r="AF33" s="1">
        <v>80</v>
      </c>
      <c r="AG33" s="1">
        <v>82</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99411</v>
      </c>
      <c r="C34" s="19" t="s">
        <v>139</v>
      </c>
      <c r="D34" s="18"/>
      <c r="E34" s="28">
        <f t="shared" si="0"/>
        <v>84</v>
      </c>
      <c r="F34" s="28" t="str">
        <f t="shared" si="1"/>
        <v>B</v>
      </c>
      <c r="G34" s="28">
        <f t="shared" si="2"/>
        <v>84</v>
      </c>
      <c r="H34" s="28" t="str">
        <f t="shared" si="3"/>
        <v>B</v>
      </c>
      <c r="I34" s="36">
        <v>2</v>
      </c>
      <c r="J34"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4" s="28">
        <f t="shared" si="5"/>
        <v>83</v>
      </c>
      <c r="L34" s="28" t="str">
        <f t="shared" si="6"/>
        <v>B</v>
      </c>
      <c r="M34" s="28">
        <f t="shared" si="7"/>
        <v>83</v>
      </c>
      <c r="N34" s="28" t="str">
        <f t="shared" si="8"/>
        <v>B</v>
      </c>
      <c r="O34" s="36">
        <v>2</v>
      </c>
      <c r="P34" s="28" t="str">
        <f t="shared" si="9"/>
        <v>Sangat terampil menyajikan kehidupan bangsa Indonesia zaman Pendudukan Jepang.</v>
      </c>
      <c r="Q34" s="39"/>
      <c r="R34" s="39" t="s">
        <v>8</v>
      </c>
      <c r="S34" s="18"/>
      <c r="T34" s="1">
        <v>82</v>
      </c>
      <c r="U34" s="1">
        <v>84</v>
      </c>
      <c r="V34" s="1">
        <v>87</v>
      </c>
      <c r="W34" s="1">
        <v>84</v>
      </c>
      <c r="X34" s="1"/>
      <c r="Y34" s="1"/>
      <c r="Z34" s="1"/>
      <c r="AA34" s="1"/>
      <c r="AB34" s="1"/>
      <c r="AC34" s="1"/>
      <c r="AD34" s="1"/>
      <c r="AE34" s="18"/>
      <c r="AF34" s="1">
        <v>82</v>
      </c>
      <c r="AG34" s="1">
        <v>84</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99425</v>
      </c>
      <c r="C35" s="19" t="s">
        <v>140</v>
      </c>
      <c r="D35" s="18"/>
      <c r="E35" s="28">
        <f t="shared" si="0"/>
        <v>87</v>
      </c>
      <c r="F35" s="28" t="str">
        <f t="shared" si="1"/>
        <v>A</v>
      </c>
      <c r="G35" s="28">
        <f t="shared" si="2"/>
        <v>87</v>
      </c>
      <c r="H35" s="28" t="str">
        <f t="shared" si="3"/>
        <v>A</v>
      </c>
      <c r="I35" s="36">
        <v>1</v>
      </c>
      <c r="J35" s="28" t="str">
        <f t="shared" si="4"/>
        <v>Memiliki kemampuan dalam menganalisis respons bangsa Indonesia terhadap imperialisme dan kolonialisme, kehidupan bangsa Indonesia zaman Pendudukan Jepang, serta pemikiran dalam Piagam PBB, Proklamasi 17 Agustus 1945 dan perangkat kenegaraan.</v>
      </c>
      <c r="K35" s="28">
        <f t="shared" si="5"/>
        <v>85</v>
      </c>
      <c r="L35" s="28" t="str">
        <f t="shared" si="6"/>
        <v>A</v>
      </c>
      <c r="M35" s="28">
        <f t="shared" si="7"/>
        <v>85</v>
      </c>
      <c r="N35" s="28" t="str">
        <f t="shared" si="8"/>
        <v>A</v>
      </c>
      <c r="O35" s="36">
        <v>1</v>
      </c>
      <c r="P35" s="28" t="str">
        <f t="shared" si="9"/>
        <v>Sangat terampil menyajikan pemikiran dalam Piagam PBB, Proklamasi 17 Agustus 1945 dan perangkat kenegaraan.</v>
      </c>
      <c r="Q35" s="39"/>
      <c r="R35" s="39" t="s">
        <v>8</v>
      </c>
      <c r="S35" s="18"/>
      <c r="T35" s="1">
        <v>84</v>
      </c>
      <c r="U35" s="1">
        <v>88</v>
      </c>
      <c r="V35" s="1">
        <v>89</v>
      </c>
      <c r="W35" s="1">
        <v>86</v>
      </c>
      <c r="X35" s="1"/>
      <c r="Y35" s="1"/>
      <c r="Z35" s="1"/>
      <c r="AA35" s="1"/>
      <c r="AB35" s="1"/>
      <c r="AC35" s="1"/>
      <c r="AD35" s="1"/>
      <c r="AE35" s="18"/>
      <c r="AF35" s="1">
        <v>84</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99438</v>
      </c>
      <c r="C36" s="19" t="s">
        <v>141</v>
      </c>
      <c r="D36" s="18"/>
      <c r="E36" s="28">
        <f t="shared" si="0"/>
        <v>81</v>
      </c>
      <c r="F36" s="28" t="str">
        <f t="shared" si="1"/>
        <v>B</v>
      </c>
      <c r="G36" s="28">
        <f t="shared" si="2"/>
        <v>81</v>
      </c>
      <c r="H36" s="28" t="str">
        <f t="shared" si="3"/>
        <v>B</v>
      </c>
      <c r="I36" s="36">
        <v>2</v>
      </c>
      <c r="J36"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6" s="28">
        <f t="shared" si="5"/>
        <v>80</v>
      </c>
      <c r="L36" s="28" t="str">
        <f t="shared" si="6"/>
        <v>B</v>
      </c>
      <c r="M36" s="28">
        <f t="shared" si="7"/>
        <v>80</v>
      </c>
      <c r="N36" s="28" t="str">
        <f t="shared" si="8"/>
        <v>B</v>
      </c>
      <c r="O36" s="36">
        <v>2</v>
      </c>
      <c r="P36" s="28" t="str">
        <f t="shared" si="9"/>
        <v>Sangat terampil menyajikan kehidupan bangsa Indonesia zaman Pendudukan Jepang.</v>
      </c>
      <c r="Q36" s="39"/>
      <c r="R36" s="39" t="s">
        <v>8</v>
      </c>
      <c r="S36" s="18"/>
      <c r="T36" s="1">
        <v>77</v>
      </c>
      <c r="U36" s="1">
        <v>81</v>
      </c>
      <c r="V36" s="1">
        <v>85</v>
      </c>
      <c r="W36" s="1">
        <v>79</v>
      </c>
      <c r="X36" s="1"/>
      <c r="Y36" s="1"/>
      <c r="Z36" s="1"/>
      <c r="AA36" s="1"/>
      <c r="AB36" s="1"/>
      <c r="AC36" s="1"/>
      <c r="AD36" s="1"/>
      <c r="AE36" s="18"/>
      <c r="AF36" s="1">
        <v>79</v>
      </c>
      <c r="AG36" s="1">
        <v>81</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99577</v>
      </c>
      <c r="C37" s="19" t="s">
        <v>142</v>
      </c>
      <c r="D37" s="18"/>
      <c r="E37" s="28">
        <f t="shared" si="0"/>
        <v>80</v>
      </c>
      <c r="F37" s="28" t="str">
        <f t="shared" si="1"/>
        <v>B</v>
      </c>
      <c r="G37" s="28">
        <f t="shared" si="2"/>
        <v>80</v>
      </c>
      <c r="H37" s="28" t="str">
        <f t="shared" si="3"/>
        <v>B</v>
      </c>
      <c r="I37" s="36">
        <v>2</v>
      </c>
      <c r="J37"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7" s="28">
        <f t="shared" si="5"/>
        <v>80</v>
      </c>
      <c r="L37" s="28" t="str">
        <f t="shared" si="6"/>
        <v>B</v>
      </c>
      <c r="M37" s="28">
        <f t="shared" si="7"/>
        <v>80</v>
      </c>
      <c r="N37" s="28" t="str">
        <f t="shared" si="8"/>
        <v>B</v>
      </c>
      <c r="O37" s="36">
        <v>2</v>
      </c>
      <c r="P37" s="28" t="str">
        <f t="shared" si="9"/>
        <v>Sangat terampil menyajikan kehidupan bangsa Indonesia zaman Pendudukan Jepang.</v>
      </c>
      <c r="Q37" s="39"/>
      <c r="R37" s="39" t="s">
        <v>8</v>
      </c>
      <c r="S37" s="18"/>
      <c r="T37" s="1">
        <v>78</v>
      </c>
      <c r="U37" s="1">
        <v>82</v>
      </c>
      <c r="V37" s="1">
        <v>78</v>
      </c>
      <c r="W37" s="1">
        <v>80</v>
      </c>
      <c r="X37" s="1"/>
      <c r="Y37" s="1"/>
      <c r="Z37" s="1"/>
      <c r="AA37" s="1"/>
      <c r="AB37" s="1"/>
      <c r="AC37" s="1"/>
      <c r="AD37" s="1"/>
      <c r="AE37" s="18"/>
      <c r="AF37" s="1">
        <v>79</v>
      </c>
      <c r="AG37" s="1">
        <v>81</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99452</v>
      </c>
      <c r="C38" s="19" t="s">
        <v>143</v>
      </c>
      <c r="D38" s="18"/>
      <c r="E38" s="28">
        <f t="shared" si="0"/>
        <v>90</v>
      </c>
      <c r="F38" s="28" t="str">
        <f t="shared" si="1"/>
        <v>A</v>
      </c>
      <c r="G38" s="28">
        <f t="shared" si="2"/>
        <v>90</v>
      </c>
      <c r="H38" s="28" t="str">
        <f t="shared" si="3"/>
        <v>A</v>
      </c>
      <c r="I38" s="36">
        <v>1</v>
      </c>
      <c r="J38" s="28" t="str">
        <f t="shared" si="4"/>
        <v>Memiliki kemampuan dalam menganalisis respons bangsa Indonesia terhadap imperialisme dan kolonialisme, kehidupan bangsa Indonesia zaman Pendudukan Jepang, serta pemikiran dalam Piagam PBB, Proklamasi 17 Agustus 1945 dan perangkat kenegaraan.</v>
      </c>
      <c r="K38" s="28">
        <f t="shared" si="5"/>
        <v>85</v>
      </c>
      <c r="L38" s="28" t="str">
        <f t="shared" si="6"/>
        <v>A</v>
      </c>
      <c r="M38" s="28">
        <f t="shared" si="7"/>
        <v>85</v>
      </c>
      <c r="N38" s="28" t="str">
        <f t="shared" si="8"/>
        <v>A</v>
      </c>
      <c r="O38" s="36">
        <v>1</v>
      </c>
      <c r="P38" s="28" t="str">
        <f t="shared" si="9"/>
        <v>Sangat terampil menyajikan pemikiran dalam Piagam PBB, Proklamasi 17 Agustus 1945 dan perangkat kenegaraan.</v>
      </c>
      <c r="Q38" s="39"/>
      <c r="R38" s="39" t="s">
        <v>8</v>
      </c>
      <c r="S38" s="18"/>
      <c r="T38" s="1">
        <v>88</v>
      </c>
      <c r="U38" s="1">
        <v>90</v>
      </c>
      <c r="V38" s="1">
        <v>91</v>
      </c>
      <c r="W38" s="1">
        <v>90</v>
      </c>
      <c r="X38" s="1"/>
      <c r="Y38" s="1"/>
      <c r="Z38" s="1"/>
      <c r="AA38" s="1"/>
      <c r="AB38" s="1"/>
      <c r="AC38" s="1"/>
      <c r="AD38" s="1"/>
      <c r="AE38" s="18"/>
      <c r="AF38" s="1">
        <v>84</v>
      </c>
      <c r="AG38" s="1">
        <v>86</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99466</v>
      </c>
      <c r="C39" s="19" t="s">
        <v>144</v>
      </c>
      <c r="D39" s="18"/>
      <c r="E39" s="28">
        <f t="shared" si="0"/>
        <v>77</v>
      </c>
      <c r="F39" s="28" t="str">
        <f t="shared" si="1"/>
        <v>B</v>
      </c>
      <c r="G39" s="28">
        <f t="shared" si="2"/>
        <v>77</v>
      </c>
      <c r="H39" s="28" t="str">
        <f t="shared" si="3"/>
        <v>B</v>
      </c>
      <c r="I39" s="36">
        <v>3</v>
      </c>
      <c r="J39" s="28" t="str">
        <f t="shared" si="4"/>
        <v>Memiliki kemampuan dalam menganalisis respons bangsa Indonesia terhadap imperialisme dan kolonialisme, namun perlu peningkatan dalam menganalisis kehidupan bangsa Indonesia zaman Pendudukan Jepang.</v>
      </c>
      <c r="K39" s="28">
        <f t="shared" si="5"/>
        <v>80</v>
      </c>
      <c r="L39" s="28" t="str">
        <f t="shared" si="6"/>
        <v>B</v>
      </c>
      <c r="M39" s="28">
        <f t="shared" si="7"/>
        <v>80</v>
      </c>
      <c r="N39" s="28" t="str">
        <f t="shared" si="8"/>
        <v>B</v>
      </c>
      <c r="O39" s="36">
        <v>2</v>
      </c>
      <c r="P39" s="28" t="str">
        <f t="shared" si="9"/>
        <v>Sangat terampil menyajikan kehidupan bangsa Indonesia zaman Pendudukan Jepang.</v>
      </c>
      <c r="Q39" s="39"/>
      <c r="R39" s="39" t="s">
        <v>8</v>
      </c>
      <c r="S39" s="18"/>
      <c r="T39" s="1">
        <v>70</v>
      </c>
      <c r="U39" s="1">
        <v>75</v>
      </c>
      <c r="V39" s="1">
        <v>84</v>
      </c>
      <c r="W39" s="1">
        <v>78</v>
      </c>
      <c r="X39" s="1"/>
      <c r="Y39" s="1"/>
      <c r="Z39" s="1"/>
      <c r="AA39" s="1"/>
      <c r="AB39" s="1"/>
      <c r="AC39" s="1"/>
      <c r="AD39" s="1"/>
      <c r="AE39" s="18"/>
      <c r="AF39" s="1">
        <v>79</v>
      </c>
      <c r="AG39" s="1">
        <v>81</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99480</v>
      </c>
      <c r="C40" s="19" t="s">
        <v>145</v>
      </c>
      <c r="D40" s="18"/>
      <c r="E40" s="28">
        <f t="shared" si="0"/>
        <v>82</v>
      </c>
      <c r="F40" s="28" t="str">
        <f t="shared" si="1"/>
        <v>B</v>
      </c>
      <c r="G40" s="28">
        <f t="shared" si="2"/>
        <v>82</v>
      </c>
      <c r="H40" s="28" t="str">
        <f t="shared" si="3"/>
        <v>B</v>
      </c>
      <c r="I40" s="36">
        <v>2</v>
      </c>
      <c r="J40"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40" s="28">
        <f t="shared" si="5"/>
        <v>81</v>
      </c>
      <c r="L40" s="28" t="str">
        <f t="shared" si="6"/>
        <v>B</v>
      </c>
      <c r="M40" s="28">
        <f t="shared" si="7"/>
        <v>81</v>
      </c>
      <c r="N40" s="28" t="str">
        <f t="shared" si="8"/>
        <v>B</v>
      </c>
      <c r="O40" s="36">
        <v>2</v>
      </c>
      <c r="P40" s="28" t="str">
        <f t="shared" si="9"/>
        <v>Sangat terampil menyajikan kehidupan bangsa Indonesia zaman Pendudukan Jepang.</v>
      </c>
      <c r="Q40" s="39"/>
      <c r="R40" s="39" t="s">
        <v>8</v>
      </c>
      <c r="S40" s="18"/>
      <c r="T40" s="1">
        <v>79</v>
      </c>
      <c r="U40" s="1">
        <v>83</v>
      </c>
      <c r="V40" s="1">
        <v>85</v>
      </c>
      <c r="W40" s="1">
        <v>81</v>
      </c>
      <c r="X40" s="1"/>
      <c r="Y40" s="1"/>
      <c r="Z40" s="1"/>
      <c r="AA40" s="1"/>
      <c r="AB40" s="1"/>
      <c r="AC40" s="1"/>
      <c r="AD40" s="1"/>
      <c r="AE40" s="18"/>
      <c r="AF40" s="1">
        <v>80</v>
      </c>
      <c r="AG40" s="1">
        <v>82</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99494</v>
      </c>
      <c r="C41" s="19" t="s">
        <v>146</v>
      </c>
      <c r="D41" s="18"/>
      <c r="E41" s="28">
        <f t="shared" si="0"/>
        <v>90</v>
      </c>
      <c r="F41" s="28" t="str">
        <f t="shared" si="1"/>
        <v>A</v>
      </c>
      <c r="G41" s="28">
        <f t="shared" si="2"/>
        <v>90</v>
      </c>
      <c r="H41" s="28" t="str">
        <f t="shared" si="3"/>
        <v>A</v>
      </c>
      <c r="I41" s="36">
        <v>1</v>
      </c>
      <c r="J41" s="28" t="str">
        <f t="shared" si="4"/>
        <v>Memiliki kemampuan dalam menganalisis respons bangsa Indonesia terhadap imperialisme dan kolonialisme, kehidupan bangsa Indonesia zaman Pendudukan Jepang, serta pemikiran dalam Piagam PBB, Proklamasi 17 Agustus 1945 dan perangkat kenegaraan.</v>
      </c>
      <c r="K41" s="28">
        <f t="shared" si="5"/>
        <v>83</v>
      </c>
      <c r="L41" s="28" t="str">
        <f t="shared" si="6"/>
        <v>B</v>
      </c>
      <c r="M41" s="28">
        <f t="shared" si="7"/>
        <v>83</v>
      </c>
      <c r="N41" s="28" t="str">
        <f t="shared" si="8"/>
        <v>B</v>
      </c>
      <c r="O41" s="36">
        <v>2</v>
      </c>
      <c r="P41" s="28" t="str">
        <f t="shared" si="9"/>
        <v>Sangat terampil menyajikan kehidupan bangsa Indonesia zaman Pendudukan Jepang.</v>
      </c>
      <c r="Q41" s="39"/>
      <c r="R41" s="39" t="s">
        <v>8</v>
      </c>
      <c r="S41" s="18"/>
      <c r="T41" s="1">
        <v>88</v>
      </c>
      <c r="U41" s="1">
        <v>90</v>
      </c>
      <c r="V41" s="1">
        <v>90</v>
      </c>
      <c r="W41" s="1">
        <v>90</v>
      </c>
      <c r="X41" s="1"/>
      <c r="Y41" s="1"/>
      <c r="Z41" s="1"/>
      <c r="AA41" s="1"/>
      <c r="AB41" s="1"/>
      <c r="AC41" s="1"/>
      <c r="AD41" s="1"/>
      <c r="AE41" s="18"/>
      <c r="AF41" s="1">
        <v>82</v>
      </c>
      <c r="AG41" s="1">
        <v>84</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99522</v>
      </c>
      <c r="C42" s="19" t="s">
        <v>147</v>
      </c>
      <c r="D42" s="18"/>
      <c r="E42" s="28">
        <f t="shared" si="0"/>
        <v>86</v>
      </c>
      <c r="F42" s="28" t="str">
        <f t="shared" si="1"/>
        <v>A</v>
      </c>
      <c r="G42" s="28">
        <f t="shared" si="2"/>
        <v>86</v>
      </c>
      <c r="H42" s="28" t="str">
        <f t="shared" si="3"/>
        <v>A</v>
      </c>
      <c r="I42" s="36">
        <v>1</v>
      </c>
      <c r="J42" s="28" t="str">
        <f t="shared" si="4"/>
        <v>Memiliki kemampuan dalam menganalisis respons bangsa Indonesia terhadap imperialisme dan kolonialisme, kehidupan bangsa Indonesia zaman Pendudukan Jepang, serta pemikiran dalam Piagam PBB, Proklamasi 17 Agustus 1945 dan perangkat kenegaraan.</v>
      </c>
      <c r="K42" s="28">
        <f t="shared" si="5"/>
        <v>83</v>
      </c>
      <c r="L42" s="28" t="str">
        <f t="shared" si="6"/>
        <v>B</v>
      </c>
      <c r="M42" s="28">
        <f t="shared" si="7"/>
        <v>83</v>
      </c>
      <c r="N42" s="28" t="str">
        <f t="shared" si="8"/>
        <v>B</v>
      </c>
      <c r="O42" s="36">
        <v>2</v>
      </c>
      <c r="P42" s="28" t="str">
        <f t="shared" si="9"/>
        <v>Sangat terampil menyajikan kehidupan bangsa Indonesia zaman Pendudukan Jepang.</v>
      </c>
      <c r="Q42" s="39"/>
      <c r="R42" s="39" t="s">
        <v>8</v>
      </c>
      <c r="S42" s="18"/>
      <c r="T42" s="1">
        <v>83</v>
      </c>
      <c r="U42" s="1">
        <v>88</v>
      </c>
      <c r="V42" s="1">
        <v>90</v>
      </c>
      <c r="W42" s="1">
        <v>84</v>
      </c>
      <c r="X42" s="1"/>
      <c r="Y42" s="1"/>
      <c r="Z42" s="1"/>
      <c r="AA42" s="1"/>
      <c r="AB42" s="1"/>
      <c r="AC42" s="1"/>
      <c r="AD42" s="1"/>
      <c r="AE42" s="18"/>
      <c r="AF42" s="1">
        <v>82</v>
      </c>
      <c r="AG42" s="1">
        <v>84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99508</v>
      </c>
      <c r="C43" s="19" t="s">
        <v>148</v>
      </c>
      <c r="D43" s="18"/>
      <c r="E43" s="28">
        <f t="shared" si="0"/>
        <v>76</v>
      </c>
      <c r="F43" s="28" t="str">
        <f t="shared" si="1"/>
        <v>B</v>
      </c>
      <c r="G43" s="28">
        <f t="shared" si="2"/>
        <v>76</v>
      </c>
      <c r="H43" s="28" t="str">
        <f t="shared" si="3"/>
        <v>B</v>
      </c>
      <c r="I43" s="36">
        <v>3</v>
      </c>
      <c r="J43" s="28" t="str">
        <f t="shared" si="4"/>
        <v>Memiliki kemampuan dalam menganalisis respons bangsa Indonesia terhadap imperialisme dan kolonialisme, namun perlu peningkatan dalam menganalisis kehidupan bangsa Indonesia zaman Pendudukan Jepang.</v>
      </c>
      <c r="K43" s="28">
        <f t="shared" si="5"/>
        <v>81</v>
      </c>
      <c r="L43" s="28" t="str">
        <f t="shared" si="6"/>
        <v>B</v>
      </c>
      <c r="M43" s="28">
        <f t="shared" si="7"/>
        <v>81</v>
      </c>
      <c r="N43" s="28" t="str">
        <f t="shared" si="8"/>
        <v>B</v>
      </c>
      <c r="O43" s="36">
        <v>2</v>
      </c>
      <c r="P43" s="28" t="str">
        <f t="shared" si="9"/>
        <v>Sangat terampil menyajikan kehidupan bangsa Indonesia zaman Pendudukan Jepang.</v>
      </c>
      <c r="Q43" s="39"/>
      <c r="R43" s="39" t="s">
        <v>8</v>
      </c>
      <c r="S43" s="18"/>
      <c r="T43" s="1">
        <v>74</v>
      </c>
      <c r="U43" s="1">
        <v>77</v>
      </c>
      <c r="V43" s="1">
        <v>82</v>
      </c>
      <c r="W43" s="1">
        <v>71</v>
      </c>
      <c r="X43" s="1"/>
      <c r="Y43" s="1"/>
      <c r="Z43" s="1"/>
      <c r="AA43" s="1"/>
      <c r="AB43" s="1"/>
      <c r="AC43" s="1"/>
      <c r="AD43" s="1"/>
      <c r="AE43" s="18"/>
      <c r="AF43" s="1">
        <v>80</v>
      </c>
      <c r="AG43" s="1">
        <v>82</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99536</v>
      </c>
      <c r="C44" s="19" t="s">
        <v>149</v>
      </c>
      <c r="D44" s="18"/>
      <c r="E44" s="28">
        <f t="shared" si="0"/>
        <v>80</v>
      </c>
      <c r="F44" s="28" t="str">
        <f t="shared" si="1"/>
        <v>B</v>
      </c>
      <c r="G44" s="28">
        <f t="shared" si="2"/>
        <v>80</v>
      </c>
      <c r="H44" s="28" t="str">
        <f t="shared" si="3"/>
        <v>B</v>
      </c>
      <c r="I44" s="36">
        <v>2</v>
      </c>
      <c r="J44"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44" s="28">
        <f t="shared" si="5"/>
        <v>83</v>
      </c>
      <c r="L44" s="28" t="str">
        <f t="shared" si="6"/>
        <v>B</v>
      </c>
      <c r="M44" s="28">
        <f t="shared" si="7"/>
        <v>83</v>
      </c>
      <c r="N44" s="28" t="str">
        <f t="shared" si="8"/>
        <v>B</v>
      </c>
      <c r="O44" s="36">
        <v>2</v>
      </c>
      <c r="P44" s="28" t="str">
        <f t="shared" si="9"/>
        <v>Sangat terampil menyajikan kehidupan bangsa Indonesia zaman Pendudukan Jepang.</v>
      </c>
      <c r="Q44" s="39"/>
      <c r="R44" s="39" t="s">
        <v>8</v>
      </c>
      <c r="S44" s="18"/>
      <c r="T44" s="1">
        <v>78</v>
      </c>
      <c r="U44" s="1">
        <v>82</v>
      </c>
      <c r="V44" s="1">
        <v>78</v>
      </c>
      <c r="W44" s="1">
        <v>80</v>
      </c>
      <c r="X44" s="1"/>
      <c r="Y44" s="1"/>
      <c r="Z44" s="1"/>
      <c r="AA44" s="1"/>
      <c r="AB44" s="1"/>
      <c r="AC44" s="1"/>
      <c r="AD44" s="1"/>
      <c r="AE44" s="18"/>
      <c r="AF44" s="1">
        <v>82</v>
      </c>
      <c r="AG44" s="1">
        <v>84</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99550</v>
      </c>
      <c r="C45" s="19" t="s">
        <v>150</v>
      </c>
      <c r="D45" s="18"/>
      <c r="E45" s="28">
        <f t="shared" si="0"/>
        <v>87</v>
      </c>
      <c r="F45" s="28" t="str">
        <f t="shared" si="1"/>
        <v>A</v>
      </c>
      <c r="G45" s="28">
        <f t="shared" si="2"/>
        <v>87</v>
      </c>
      <c r="H45" s="28" t="str">
        <f t="shared" si="3"/>
        <v>A</v>
      </c>
      <c r="I45" s="36">
        <v>1</v>
      </c>
      <c r="J45" s="28" t="str">
        <f t="shared" si="4"/>
        <v>Memiliki kemampuan dalam menganalisis respons bangsa Indonesia terhadap imperialisme dan kolonialisme, kehidupan bangsa Indonesia zaman Pendudukan Jepang, serta pemikiran dalam Piagam PBB, Proklamasi 17 Agustus 1945 dan perangkat kenegaraan.</v>
      </c>
      <c r="K45" s="28">
        <f t="shared" si="5"/>
        <v>85</v>
      </c>
      <c r="L45" s="28" t="str">
        <f t="shared" si="6"/>
        <v>A</v>
      </c>
      <c r="M45" s="28">
        <f t="shared" si="7"/>
        <v>85</v>
      </c>
      <c r="N45" s="28" t="str">
        <f t="shared" si="8"/>
        <v>A</v>
      </c>
      <c r="O45" s="36">
        <v>1</v>
      </c>
      <c r="P45" s="28" t="str">
        <f t="shared" si="9"/>
        <v>Sangat terampil menyajikan pemikiran dalam Piagam PBB, Proklamasi 17 Agustus 1945 dan perangkat kenegaraan.</v>
      </c>
      <c r="Q45" s="39"/>
      <c r="R45" s="39" t="s">
        <v>8</v>
      </c>
      <c r="S45" s="18"/>
      <c r="T45" s="1">
        <v>84</v>
      </c>
      <c r="U45" s="1">
        <v>87</v>
      </c>
      <c r="V45" s="1">
        <v>90</v>
      </c>
      <c r="W45" s="1">
        <v>86</v>
      </c>
      <c r="X45" s="1"/>
      <c r="Y45" s="1"/>
      <c r="Z45" s="1"/>
      <c r="AA45" s="1"/>
      <c r="AB45" s="1"/>
      <c r="AC45" s="1"/>
      <c r="AD45" s="1"/>
      <c r="AE45" s="18"/>
      <c r="AF45" s="1">
        <v>84</v>
      </c>
      <c r="AG45" s="1">
        <v>86</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99564</v>
      </c>
      <c r="C46" s="19" t="s">
        <v>151</v>
      </c>
      <c r="D46" s="18"/>
      <c r="E46" s="28">
        <f t="shared" si="0"/>
        <v>90</v>
      </c>
      <c r="F46" s="28" t="str">
        <f t="shared" si="1"/>
        <v>A</v>
      </c>
      <c r="G46" s="28">
        <f t="shared" si="2"/>
        <v>90</v>
      </c>
      <c r="H46" s="28" t="str">
        <f t="shared" si="3"/>
        <v>A</v>
      </c>
      <c r="I46" s="36">
        <v>1</v>
      </c>
      <c r="J46" s="28" t="str">
        <f t="shared" si="4"/>
        <v>Memiliki kemampuan dalam menganalisis respons bangsa Indonesia terhadap imperialisme dan kolonialisme, kehidupan bangsa Indonesia zaman Pendudukan Jepang, serta pemikiran dalam Piagam PBB, Proklamasi 17 Agustus 1945 dan perangkat kenegaraan.</v>
      </c>
      <c r="K46" s="28">
        <f t="shared" si="5"/>
        <v>83</v>
      </c>
      <c r="L46" s="28" t="str">
        <f t="shared" si="6"/>
        <v>B</v>
      </c>
      <c r="M46" s="28">
        <f t="shared" si="7"/>
        <v>83</v>
      </c>
      <c r="N46" s="28" t="str">
        <f t="shared" si="8"/>
        <v>B</v>
      </c>
      <c r="O46" s="36">
        <v>2</v>
      </c>
      <c r="P46" s="28" t="str">
        <f t="shared" si="9"/>
        <v>Sangat terampil menyajikan kehidupan bangsa Indonesia zaman Pendudukan Jepang.</v>
      </c>
      <c r="Q46" s="39"/>
      <c r="R46" s="39" t="s">
        <v>8</v>
      </c>
      <c r="S46" s="18"/>
      <c r="T46" s="1">
        <v>89</v>
      </c>
      <c r="U46" s="1">
        <v>88</v>
      </c>
      <c r="V46" s="1">
        <v>92</v>
      </c>
      <c r="W46" s="1">
        <v>90</v>
      </c>
      <c r="X46" s="1"/>
      <c r="Y46" s="1"/>
      <c r="Z46" s="1"/>
      <c r="AA46" s="1"/>
      <c r="AB46" s="1"/>
      <c r="AC46" s="1"/>
      <c r="AD46" s="1"/>
      <c r="AE46" s="18"/>
      <c r="AF46" s="1">
        <v>82</v>
      </c>
      <c r="AG46" s="1">
        <v>84</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92</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83.805555555555557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L11" activePane="bottomRight" state="frozen"/>
      <selection pane="topRight"/>
      <selection pane="bottomLeft"/>
      <selection pane="bottomRight" activeCell="R50" sqref="R5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6.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99591</v>
      </c>
      <c r="C11" s="19" t="s">
        <v>153</v>
      </c>
      <c r="D11" s="18"/>
      <c r="E11" s="28">
        <f t="shared" ref="E11:E50" si="0">IF((COUNTA(T11:AC11)&gt;0),(ROUND((AVERAGE(T11:AC11)),0)),"")</f>
        <v>79</v>
      </c>
      <c r="F11" s="28" t="str">
        <f t="shared" ref="F11:F50" si="1">IF(AND(ISNUMBER(E11),E11&gt;=1),IF(E11&lt;=$FD$13,$FE$13,IF(E11&lt;=$FD$14,$FE$14,IF(E11&lt;=$FD$15,$FE$15,IF(E11&lt;=$FD$16,$FE$16,)))), "")</f>
        <v>B</v>
      </c>
      <c r="G11" s="28">
        <f t="shared" ref="G11:G50" si="2">IF((COUNTA(T11:AD11)&gt;0),(ROUND((AVERAGE(T11:AD11)),0)),"")</f>
        <v>79</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menyajikan kehidupan bangsa Indonesia zaman Pendudukan Jepang.</v>
      </c>
      <c r="Q11" s="39"/>
      <c r="R11" s="39" t="s">
        <v>8</v>
      </c>
      <c r="S11" s="18"/>
      <c r="T11" s="1">
        <v>86</v>
      </c>
      <c r="U11" s="1">
        <v>70</v>
      </c>
      <c r="V11" s="1">
        <v>73</v>
      </c>
      <c r="W11" s="1">
        <v>88</v>
      </c>
      <c r="X11" s="1"/>
      <c r="Y11" s="1"/>
      <c r="Z11" s="1"/>
      <c r="AA11" s="1"/>
      <c r="AB11" s="1"/>
      <c r="AC11" s="1"/>
      <c r="AD11" s="1"/>
      <c r="AE11" s="18"/>
      <c r="AF11" s="1">
        <v>82</v>
      </c>
      <c r="AG11" s="1">
        <v>84</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100039</v>
      </c>
      <c r="C12" s="19" t="s">
        <v>154</v>
      </c>
      <c r="D12" s="18"/>
      <c r="E12" s="28">
        <f t="shared" si="0"/>
        <v>70</v>
      </c>
      <c r="F12" s="28" t="str">
        <f t="shared" si="1"/>
        <v>C</v>
      </c>
      <c r="G12" s="28">
        <f t="shared" si="2"/>
        <v>70</v>
      </c>
      <c r="H12" s="28" t="str">
        <f t="shared" si="3"/>
        <v>C</v>
      </c>
      <c r="I12" s="36">
        <v>3</v>
      </c>
      <c r="J12" s="28" t="str">
        <f t="shared" si="4"/>
        <v>Memiliki kemampuan dalam menganalisis respons bangsa Indonesia terhadap imperialisme dan kolonialisme, namun perlu peningkatan dalam menganalisis kehidupan bangsa Indonesia zaman Pendudukan Jepang.</v>
      </c>
      <c r="K12" s="28">
        <f t="shared" si="5"/>
        <v>81</v>
      </c>
      <c r="L12" s="28" t="str">
        <f t="shared" si="6"/>
        <v>B</v>
      </c>
      <c r="M12" s="28">
        <f t="shared" si="7"/>
        <v>81</v>
      </c>
      <c r="N12" s="28" t="str">
        <f t="shared" si="8"/>
        <v>B</v>
      </c>
      <c r="O12" s="36">
        <v>2</v>
      </c>
      <c r="P12" s="28" t="str">
        <f t="shared" si="9"/>
        <v>Sangat terampil menyajikan kehidupan bangsa Indonesia zaman Pendudukan Jepang.</v>
      </c>
      <c r="Q12" s="39"/>
      <c r="R12" s="39" t="s">
        <v>8</v>
      </c>
      <c r="S12" s="18"/>
      <c r="T12" s="1">
        <v>70</v>
      </c>
      <c r="U12" s="1">
        <v>70</v>
      </c>
      <c r="V12" s="1">
        <v>68</v>
      </c>
      <c r="W12" s="1">
        <v>72</v>
      </c>
      <c r="X12" s="1"/>
      <c r="Y12" s="1"/>
      <c r="Z12" s="1"/>
      <c r="AA12" s="1"/>
      <c r="AB12" s="1"/>
      <c r="AC12" s="1"/>
      <c r="AD12" s="1"/>
      <c r="AE12" s="18"/>
      <c r="AF12" s="1">
        <v>80</v>
      </c>
      <c r="AG12" s="1">
        <v>82</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99605</v>
      </c>
      <c r="C13" s="19" t="s">
        <v>155</v>
      </c>
      <c r="D13" s="18"/>
      <c r="E13" s="28">
        <f t="shared" si="0"/>
        <v>87</v>
      </c>
      <c r="F13" s="28" t="str">
        <f t="shared" si="1"/>
        <v>A</v>
      </c>
      <c r="G13" s="28">
        <f t="shared" si="2"/>
        <v>87</v>
      </c>
      <c r="H13" s="28" t="str">
        <f t="shared" si="3"/>
        <v>A</v>
      </c>
      <c r="I13" s="36">
        <v>1</v>
      </c>
      <c r="J13" s="28" t="str">
        <f t="shared" si="4"/>
        <v>Memiliki kemampuan dalam menganalisis respons bangsa Indonesia terhadap imperialisme dan kolonialisme, kehidupan bangsa Indonesia zaman Pendudukan Jepang, serta pemikiran dalam Piagam PBB, Proklamasi 17 Agustus 1945 dan perangkat kenegaraan.</v>
      </c>
      <c r="K13" s="28">
        <f t="shared" si="5"/>
        <v>86</v>
      </c>
      <c r="L13" s="28" t="str">
        <f t="shared" si="6"/>
        <v>A</v>
      </c>
      <c r="M13" s="28">
        <f t="shared" si="7"/>
        <v>86</v>
      </c>
      <c r="N13" s="28" t="str">
        <f t="shared" si="8"/>
        <v>A</v>
      </c>
      <c r="O13" s="36">
        <v>1</v>
      </c>
      <c r="P13" s="28" t="str">
        <f t="shared" si="9"/>
        <v>Sangat terampil menyajikan pemikiran dalam Piagam PBB, Proklamasi 17 Agustus 1945 dan perangkat kenegaraan.</v>
      </c>
      <c r="Q13" s="39"/>
      <c r="R13" s="39" t="s">
        <v>8</v>
      </c>
      <c r="S13" s="18"/>
      <c r="T13" s="1">
        <v>88</v>
      </c>
      <c r="U13" s="1">
        <v>83</v>
      </c>
      <c r="V13" s="1">
        <v>87</v>
      </c>
      <c r="W13" s="1">
        <v>90</v>
      </c>
      <c r="X13" s="1"/>
      <c r="Y13" s="1"/>
      <c r="Z13" s="1"/>
      <c r="AA13" s="1"/>
      <c r="AB13" s="1"/>
      <c r="AC13" s="1"/>
      <c r="AD13" s="1"/>
      <c r="AE13" s="18"/>
      <c r="AF13" s="1">
        <v>85</v>
      </c>
      <c r="AG13" s="1">
        <v>87</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187</v>
      </c>
      <c r="FI13" s="76" t="s">
        <v>188</v>
      </c>
      <c r="FJ13" s="77">
        <v>40601</v>
      </c>
      <c r="FK13" s="77">
        <v>40611</v>
      </c>
    </row>
    <row r="14" spans="1:167" x14ac:dyDescent="0.25">
      <c r="A14" s="19">
        <v>4</v>
      </c>
      <c r="B14" s="19">
        <v>99619</v>
      </c>
      <c r="C14" s="19" t="s">
        <v>156</v>
      </c>
      <c r="D14" s="18"/>
      <c r="E14" s="28">
        <f t="shared" si="0"/>
        <v>87</v>
      </c>
      <c r="F14" s="28" t="str">
        <f t="shared" si="1"/>
        <v>A</v>
      </c>
      <c r="G14" s="28">
        <f t="shared" si="2"/>
        <v>87</v>
      </c>
      <c r="H14" s="28" t="str">
        <f t="shared" si="3"/>
        <v>A</v>
      </c>
      <c r="I14" s="36">
        <v>1</v>
      </c>
      <c r="J14" s="28" t="str">
        <f t="shared" si="4"/>
        <v>Memiliki kemampuan dalam menganalisis respons bangsa Indonesia terhadap imperialisme dan kolonialisme, kehidupan bangsa Indonesia zaman Pendudukan Jepang, serta pemikiran dalam Piagam PBB, Proklamasi 17 Agustus 1945 dan perangkat kenegaraan.</v>
      </c>
      <c r="K14" s="28">
        <f t="shared" si="5"/>
        <v>86</v>
      </c>
      <c r="L14" s="28" t="str">
        <f t="shared" si="6"/>
        <v>A</v>
      </c>
      <c r="M14" s="28">
        <f t="shared" si="7"/>
        <v>86</v>
      </c>
      <c r="N14" s="28" t="str">
        <f t="shared" si="8"/>
        <v>A</v>
      </c>
      <c r="O14" s="36">
        <v>1</v>
      </c>
      <c r="P14" s="28" t="str">
        <f t="shared" si="9"/>
        <v>Sangat terampil menyajikan pemikiran dalam Piagam PBB, Proklamasi 17 Agustus 1945 dan perangkat kenegaraan.</v>
      </c>
      <c r="Q14" s="39"/>
      <c r="R14" s="39" t="s">
        <v>8</v>
      </c>
      <c r="S14" s="18"/>
      <c r="T14" s="1">
        <v>85</v>
      </c>
      <c r="U14" s="1">
        <v>86</v>
      </c>
      <c r="V14" s="1">
        <v>90</v>
      </c>
      <c r="W14" s="1">
        <v>87</v>
      </c>
      <c r="X14" s="1"/>
      <c r="Y14" s="1"/>
      <c r="Z14" s="1"/>
      <c r="AA14" s="1"/>
      <c r="AB14" s="1"/>
      <c r="AC14" s="1"/>
      <c r="AD14" s="1"/>
      <c r="AE14" s="18"/>
      <c r="AF14" s="1">
        <v>85</v>
      </c>
      <c r="AG14" s="1">
        <v>87</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99633</v>
      </c>
      <c r="C15" s="19" t="s">
        <v>157</v>
      </c>
      <c r="D15" s="18"/>
      <c r="E15" s="28">
        <f t="shared" si="0"/>
        <v>90</v>
      </c>
      <c r="F15" s="28" t="str">
        <f t="shared" si="1"/>
        <v>A</v>
      </c>
      <c r="G15" s="28">
        <f t="shared" si="2"/>
        <v>90</v>
      </c>
      <c r="H15" s="28" t="str">
        <f t="shared" si="3"/>
        <v>A</v>
      </c>
      <c r="I15" s="36">
        <v>1</v>
      </c>
      <c r="J15" s="28" t="str">
        <f t="shared" si="4"/>
        <v>Memiliki kemampuan dalam menganalisis respons bangsa Indonesia terhadap imperialisme dan kolonialisme, kehidupan bangsa Indonesia zaman Pendudukan Jepang, serta pemikiran dalam Piagam PBB, Proklamasi 17 Agustus 1945 dan perangkat kenegaraan.</v>
      </c>
      <c r="K15" s="28">
        <f t="shared" si="5"/>
        <v>87</v>
      </c>
      <c r="L15" s="28" t="str">
        <f t="shared" si="6"/>
        <v>A</v>
      </c>
      <c r="M15" s="28">
        <f t="shared" si="7"/>
        <v>87</v>
      </c>
      <c r="N15" s="28" t="str">
        <f t="shared" si="8"/>
        <v>A</v>
      </c>
      <c r="O15" s="36">
        <v>1</v>
      </c>
      <c r="P15" s="28" t="str">
        <f t="shared" si="9"/>
        <v>Sangat terampil menyajikan pemikiran dalam Piagam PBB, Proklamasi 17 Agustus 1945 dan perangkat kenegaraan.</v>
      </c>
      <c r="Q15" s="39"/>
      <c r="R15" s="39" t="s">
        <v>8</v>
      </c>
      <c r="S15" s="18"/>
      <c r="T15" s="1">
        <v>90</v>
      </c>
      <c r="U15" s="1">
        <v>88</v>
      </c>
      <c r="V15" s="1">
        <v>91</v>
      </c>
      <c r="W15" s="1">
        <v>92</v>
      </c>
      <c r="X15" s="1"/>
      <c r="Y15" s="1"/>
      <c r="Z15" s="1"/>
      <c r="AA15" s="1"/>
      <c r="AB15" s="1"/>
      <c r="AC15" s="1"/>
      <c r="AD15" s="1"/>
      <c r="AE15" s="18"/>
      <c r="AF15" s="1">
        <v>86</v>
      </c>
      <c r="AG15" s="1">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189</v>
      </c>
      <c r="FI15" s="76" t="s">
        <v>190</v>
      </c>
      <c r="FJ15" s="77">
        <v>40602</v>
      </c>
      <c r="FK15" s="77">
        <v>40612</v>
      </c>
    </row>
    <row r="16" spans="1:167" x14ac:dyDescent="0.25">
      <c r="A16" s="19">
        <v>6</v>
      </c>
      <c r="B16" s="19">
        <v>99647</v>
      </c>
      <c r="C16" s="19" t="s">
        <v>158</v>
      </c>
      <c r="D16" s="18"/>
      <c r="E16" s="28">
        <f t="shared" si="0"/>
        <v>88</v>
      </c>
      <c r="F16" s="28" t="str">
        <f t="shared" si="1"/>
        <v>A</v>
      </c>
      <c r="G16" s="28">
        <f t="shared" si="2"/>
        <v>88</v>
      </c>
      <c r="H16" s="28" t="str">
        <f t="shared" si="3"/>
        <v>A</v>
      </c>
      <c r="I16" s="36">
        <v>1</v>
      </c>
      <c r="J16" s="28" t="str">
        <f t="shared" si="4"/>
        <v>Memiliki kemampuan dalam menganalisis respons bangsa Indonesia terhadap imperialisme dan kolonialisme, kehidupan bangsa Indonesia zaman Pendudukan Jepang, serta pemikiran dalam Piagam PBB, Proklamasi 17 Agustus 1945 dan perangkat kenegaraan.</v>
      </c>
      <c r="K16" s="28">
        <f t="shared" si="5"/>
        <v>84</v>
      </c>
      <c r="L16" s="28" t="str">
        <f t="shared" si="6"/>
        <v>B</v>
      </c>
      <c r="M16" s="28">
        <f t="shared" si="7"/>
        <v>84</v>
      </c>
      <c r="N16" s="28" t="str">
        <f t="shared" si="8"/>
        <v>B</v>
      </c>
      <c r="O16" s="36">
        <v>2</v>
      </c>
      <c r="P16" s="28" t="str">
        <f t="shared" si="9"/>
        <v>Sangat terampil menyajikan kehidupan bangsa Indonesia zaman Pendudukan Jepang.</v>
      </c>
      <c r="Q16" s="39"/>
      <c r="R16" s="39" t="s">
        <v>8</v>
      </c>
      <c r="S16" s="18"/>
      <c r="T16" s="1">
        <v>86</v>
      </c>
      <c r="U16" s="1">
        <v>86</v>
      </c>
      <c r="V16" s="1">
        <v>90</v>
      </c>
      <c r="W16" s="1">
        <v>88</v>
      </c>
      <c r="X16" s="1"/>
      <c r="Y16" s="1"/>
      <c r="Z16" s="1"/>
      <c r="AA16" s="1"/>
      <c r="AB16" s="1"/>
      <c r="AC16" s="1"/>
      <c r="AD16" s="1"/>
      <c r="AE16" s="18"/>
      <c r="AF16" s="1">
        <v>83</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99661</v>
      </c>
      <c r="C17" s="19" t="s">
        <v>159</v>
      </c>
      <c r="D17" s="18"/>
      <c r="E17" s="28">
        <f t="shared" si="0"/>
        <v>86</v>
      </c>
      <c r="F17" s="28" t="str">
        <f t="shared" si="1"/>
        <v>A</v>
      </c>
      <c r="G17" s="28">
        <f t="shared" si="2"/>
        <v>86</v>
      </c>
      <c r="H17" s="28" t="str">
        <f t="shared" si="3"/>
        <v>A</v>
      </c>
      <c r="I17" s="36">
        <v>1</v>
      </c>
      <c r="J17" s="28" t="str">
        <f t="shared" si="4"/>
        <v>Memiliki kemampuan dalam menganalisis respons bangsa Indonesia terhadap imperialisme dan kolonialisme, kehidupan bangsa Indonesia zaman Pendudukan Jepang, serta pemikiran dalam Piagam PBB, Proklamasi 17 Agustus 1945 dan perangkat kenegaraan.</v>
      </c>
      <c r="K17" s="28">
        <f t="shared" si="5"/>
        <v>83</v>
      </c>
      <c r="L17" s="28" t="str">
        <f t="shared" si="6"/>
        <v>B</v>
      </c>
      <c r="M17" s="28">
        <f t="shared" si="7"/>
        <v>83</v>
      </c>
      <c r="N17" s="28" t="str">
        <f t="shared" si="8"/>
        <v>B</v>
      </c>
      <c r="O17" s="36">
        <v>2</v>
      </c>
      <c r="P17" s="28" t="str">
        <f t="shared" si="9"/>
        <v>Sangat terampil menyajikan kehidupan bangsa Indonesia zaman Pendudukan Jepang.</v>
      </c>
      <c r="Q17" s="39"/>
      <c r="R17" s="39" t="s">
        <v>8</v>
      </c>
      <c r="S17" s="18"/>
      <c r="T17" s="1">
        <v>88</v>
      </c>
      <c r="U17" s="1">
        <v>79</v>
      </c>
      <c r="V17" s="1">
        <v>85</v>
      </c>
      <c r="W17" s="1">
        <v>90</v>
      </c>
      <c r="X17" s="1"/>
      <c r="Y17" s="1"/>
      <c r="Z17" s="1"/>
      <c r="AA17" s="1"/>
      <c r="AB17" s="1"/>
      <c r="AC17" s="1"/>
      <c r="AD17" s="1"/>
      <c r="AE17" s="18"/>
      <c r="AF17" s="1">
        <v>82</v>
      </c>
      <c r="AG17" s="1">
        <v>84</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191</v>
      </c>
      <c r="FI17" s="76" t="s">
        <v>192</v>
      </c>
      <c r="FJ17" s="77">
        <v>40603</v>
      </c>
      <c r="FK17" s="77">
        <v>40613</v>
      </c>
    </row>
    <row r="18" spans="1:167" x14ac:dyDescent="0.25">
      <c r="A18" s="19">
        <v>8</v>
      </c>
      <c r="B18" s="19">
        <v>99675</v>
      </c>
      <c r="C18" s="19" t="s">
        <v>160</v>
      </c>
      <c r="D18" s="18"/>
      <c r="E18" s="28">
        <f t="shared" si="0"/>
        <v>83</v>
      </c>
      <c r="F18" s="28" t="str">
        <f t="shared" si="1"/>
        <v>B</v>
      </c>
      <c r="G18" s="28">
        <f t="shared" si="2"/>
        <v>83</v>
      </c>
      <c r="H18" s="28" t="str">
        <f t="shared" si="3"/>
        <v>B</v>
      </c>
      <c r="I18" s="36">
        <v>2</v>
      </c>
      <c r="J18"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18" s="28">
        <f t="shared" si="5"/>
        <v>81</v>
      </c>
      <c r="L18" s="28" t="str">
        <f t="shared" si="6"/>
        <v>B</v>
      </c>
      <c r="M18" s="28">
        <f t="shared" si="7"/>
        <v>81</v>
      </c>
      <c r="N18" s="28" t="str">
        <f t="shared" si="8"/>
        <v>B</v>
      </c>
      <c r="O18" s="36">
        <v>2</v>
      </c>
      <c r="P18" s="28" t="str">
        <f t="shared" si="9"/>
        <v>Sangat terampil menyajikan kehidupan bangsa Indonesia zaman Pendudukan Jepang.</v>
      </c>
      <c r="Q18" s="39"/>
      <c r="R18" s="39" t="s">
        <v>8</v>
      </c>
      <c r="S18" s="18"/>
      <c r="T18" s="1">
        <v>85</v>
      </c>
      <c r="U18" s="1">
        <v>73</v>
      </c>
      <c r="V18" s="1">
        <v>85</v>
      </c>
      <c r="W18" s="1">
        <v>87</v>
      </c>
      <c r="X18" s="1"/>
      <c r="Y18" s="1"/>
      <c r="Z18" s="1"/>
      <c r="AA18" s="1"/>
      <c r="AB18" s="1"/>
      <c r="AC18" s="1"/>
      <c r="AD18" s="1"/>
      <c r="AE18" s="18"/>
      <c r="AF18" s="1">
        <v>80</v>
      </c>
      <c r="AG18" s="1">
        <v>82</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99689</v>
      </c>
      <c r="C19" s="19" t="s">
        <v>161</v>
      </c>
      <c r="D19" s="18"/>
      <c r="E19" s="28">
        <f t="shared" si="0"/>
        <v>88</v>
      </c>
      <c r="F19" s="28" t="str">
        <f t="shared" si="1"/>
        <v>A</v>
      </c>
      <c r="G19" s="28">
        <f t="shared" si="2"/>
        <v>88</v>
      </c>
      <c r="H19" s="28" t="str">
        <f t="shared" si="3"/>
        <v>A</v>
      </c>
      <c r="I19" s="36">
        <v>1</v>
      </c>
      <c r="J19" s="28" t="str">
        <f t="shared" si="4"/>
        <v>Memiliki kemampuan dalam menganalisis respons bangsa Indonesia terhadap imperialisme dan kolonialisme, kehidupan bangsa Indonesia zaman Pendudukan Jepang, serta pemikiran dalam Piagam PBB, Proklamasi 17 Agustus 1945 dan perangkat kenegaraan.</v>
      </c>
      <c r="K19" s="28">
        <f t="shared" si="5"/>
        <v>87</v>
      </c>
      <c r="L19" s="28" t="str">
        <f t="shared" si="6"/>
        <v>A</v>
      </c>
      <c r="M19" s="28">
        <f t="shared" si="7"/>
        <v>87</v>
      </c>
      <c r="N19" s="28" t="str">
        <f t="shared" si="8"/>
        <v>A</v>
      </c>
      <c r="O19" s="36">
        <v>1</v>
      </c>
      <c r="P19" s="28" t="str">
        <f t="shared" si="9"/>
        <v>Sangat terampil menyajikan pemikiran dalam Piagam PBB, Proklamasi 17 Agustus 1945 dan perangkat kenegaraan.</v>
      </c>
      <c r="Q19" s="39"/>
      <c r="R19" s="39" t="s">
        <v>8</v>
      </c>
      <c r="S19" s="18"/>
      <c r="T19" s="1">
        <v>88</v>
      </c>
      <c r="U19" s="1">
        <v>86</v>
      </c>
      <c r="V19" s="1">
        <v>87</v>
      </c>
      <c r="W19" s="1">
        <v>90</v>
      </c>
      <c r="X19" s="1"/>
      <c r="Y19" s="1"/>
      <c r="Z19" s="1"/>
      <c r="AA19" s="1"/>
      <c r="AB19" s="1"/>
      <c r="AC19" s="1"/>
      <c r="AD19" s="1"/>
      <c r="AE19" s="18"/>
      <c r="AF19" s="1">
        <v>86</v>
      </c>
      <c r="AG19" s="1">
        <v>88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40604</v>
      </c>
      <c r="FK19" s="77">
        <v>40614</v>
      </c>
    </row>
    <row r="20" spans="1:167" x14ac:dyDescent="0.25">
      <c r="A20" s="19">
        <v>10</v>
      </c>
      <c r="B20" s="19">
        <v>99703</v>
      </c>
      <c r="C20" s="19" t="s">
        <v>162</v>
      </c>
      <c r="D20" s="18"/>
      <c r="E20" s="28">
        <f t="shared" si="0"/>
        <v>80</v>
      </c>
      <c r="F20" s="28" t="str">
        <f t="shared" si="1"/>
        <v>B</v>
      </c>
      <c r="G20" s="28">
        <f t="shared" si="2"/>
        <v>80</v>
      </c>
      <c r="H20" s="28" t="str">
        <f t="shared" si="3"/>
        <v>B</v>
      </c>
      <c r="I20" s="36">
        <v>2</v>
      </c>
      <c r="J20"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0" s="28">
        <f t="shared" si="5"/>
        <v>81</v>
      </c>
      <c r="L20" s="28" t="str">
        <f t="shared" si="6"/>
        <v>B</v>
      </c>
      <c r="M20" s="28">
        <f t="shared" si="7"/>
        <v>81</v>
      </c>
      <c r="N20" s="28" t="str">
        <f t="shared" si="8"/>
        <v>B</v>
      </c>
      <c r="O20" s="36">
        <v>2</v>
      </c>
      <c r="P20" s="28" t="str">
        <f t="shared" si="9"/>
        <v>Sangat terampil menyajikan kehidupan bangsa Indonesia zaman Pendudukan Jepang.</v>
      </c>
      <c r="Q20" s="39"/>
      <c r="R20" s="39" t="s">
        <v>8</v>
      </c>
      <c r="S20" s="18"/>
      <c r="T20" s="1">
        <v>85</v>
      </c>
      <c r="U20" s="1">
        <v>76</v>
      </c>
      <c r="V20" s="1">
        <v>70</v>
      </c>
      <c r="W20" s="1">
        <v>87</v>
      </c>
      <c r="X20" s="1"/>
      <c r="Y20" s="1"/>
      <c r="Z20" s="1"/>
      <c r="AA20" s="1"/>
      <c r="AB20" s="1"/>
      <c r="AC20" s="1"/>
      <c r="AD20" s="1"/>
      <c r="AE20" s="18"/>
      <c r="AF20" s="1">
        <v>80</v>
      </c>
      <c r="AG20" s="1">
        <v>82</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99717</v>
      </c>
      <c r="C21" s="19" t="s">
        <v>163</v>
      </c>
      <c r="D21" s="18"/>
      <c r="E21" s="28">
        <f t="shared" si="0"/>
        <v>83</v>
      </c>
      <c r="F21" s="28" t="str">
        <f t="shared" si="1"/>
        <v>B</v>
      </c>
      <c r="G21" s="28">
        <f t="shared" si="2"/>
        <v>83</v>
      </c>
      <c r="H21" s="28" t="str">
        <f t="shared" si="3"/>
        <v>B</v>
      </c>
      <c r="I21" s="36">
        <v>2</v>
      </c>
      <c r="J21"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1" s="28">
        <f t="shared" si="5"/>
        <v>83</v>
      </c>
      <c r="L21" s="28" t="str">
        <f t="shared" si="6"/>
        <v>B</v>
      </c>
      <c r="M21" s="28">
        <f t="shared" si="7"/>
        <v>83</v>
      </c>
      <c r="N21" s="28" t="str">
        <f t="shared" si="8"/>
        <v>B</v>
      </c>
      <c r="O21" s="36">
        <v>2</v>
      </c>
      <c r="P21" s="28" t="str">
        <f t="shared" si="9"/>
        <v>Sangat terampil menyajikan kehidupan bangsa Indonesia zaman Pendudukan Jepang.</v>
      </c>
      <c r="Q21" s="39"/>
      <c r="R21" s="39" t="s">
        <v>8</v>
      </c>
      <c r="S21" s="18"/>
      <c r="T21" s="1">
        <v>86</v>
      </c>
      <c r="U21" s="1">
        <v>72</v>
      </c>
      <c r="V21" s="1">
        <v>85</v>
      </c>
      <c r="W21" s="1">
        <v>88</v>
      </c>
      <c r="X21" s="1"/>
      <c r="Y21" s="1"/>
      <c r="Z21" s="1"/>
      <c r="AA21" s="1"/>
      <c r="AB21" s="1"/>
      <c r="AC21" s="1"/>
      <c r="AD21" s="1"/>
      <c r="AE21" s="18"/>
      <c r="AF21" s="1">
        <v>82</v>
      </c>
      <c r="AG21" s="1">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40605</v>
      </c>
      <c r="FK21" s="77">
        <v>40615</v>
      </c>
    </row>
    <row r="22" spans="1:167" x14ac:dyDescent="0.25">
      <c r="A22" s="19">
        <v>12</v>
      </c>
      <c r="B22" s="19">
        <v>99731</v>
      </c>
      <c r="C22" s="19" t="s">
        <v>164</v>
      </c>
      <c r="D22" s="18"/>
      <c r="E22" s="28">
        <f t="shared" si="0"/>
        <v>88</v>
      </c>
      <c r="F22" s="28" t="str">
        <f t="shared" si="1"/>
        <v>A</v>
      </c>
      <c r="G22" s="28">
        <f t="shared" si="2"/>
        <v>88</v>
      </c>
      <c r="H22" s="28" t="str">
        <f t="shared" si="3"/>
        <v>A</v>
      </c>
      <c r="I22" s="36">
        <v>1</v>
      </c>
      <c r="J22" s="28" t="str">
        <f t="shared" si="4"/>
        <v>Memiliki kemampuan dalam menganalisis respons bangsa Indonesia terhadap imperialisme dan kolonialisme, kehidupan bangsa Indonesia zaman Pendudukan Jepang, serta pemikiran dalam Piagam PBB, Proklamasi 17 Agustus 1945 dan perangkat kenegaraan.</v>
      </c>
      <c r="K22" s="28">
        <f t="shared" si="5"/>
        <v>87</v>
      </c>
      <c r="L22" s="28" t="str">
        <f t="shared" si="6"/>
        <v>A</v>
      </c>
      <c r="M22" s="28">
        <f t="shared" si="7"/>
        <v>87</v>
      </c>
      <c r="N22" s="28" t="str">
        <f t="shared" si="8"/>
        <v>A</v>
      </c>
      <c r="O22" s="36">
        <v>1</v>
      </c>
      <c r="P22" s="28" t="str">
        <f t="shared" si="9"/>
        <v>Sangat terampil menyajikan pemikiran dalam Piagam PBB, Proklamasi 17 Agustus 1945 dan perangkat kenegaraan.</v>
      </c>
      <c r="Q22" s="39"/>
      <c r="R22" s="39" t="s">
        <v>8</v>
      </c>
      <c r="S22" s="18"/>
      <c r="T22" s="1">
        <v>87</v>
      </c>
      <c r="U22" s="1">
        <v>89</v>
      </c>
      <c r="V22" s="1">
        <v>84</v>
      </c>
      <c r="W22" s="1">
        <v>90</v>
      </c>
      <c r="X22" s="1"/>
      <c r="Y22" s="1"/>
      <c r="Z22" s="1"/>
      <c r="AA22" s="1"/>
      <c r="AB22" s="1"/>
      <c r="AC22" s="1"/>
      <c r="AD22" s="1"/>
      <c r="AE22" s="18"/>
      <c r="AF22" s="1">
        <v>86</v>
      </c>
      <c r="AG22" s="1">
        <v>88</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99745</v>
      </c>
      <c r="C23" s="19" t="s">
        <v>165</v>
      </c>
      <c r="D23" s="18"/>
      <c r="E23" s="28">
        <f t="shared" si="0"/>
        <v>86</v>
      </c>
      <c r="F23" s="28" t="str">
        <f t="shared" si="1"/>
        <v>A</v>
      </c>
      <c r="G23" s="28">
        <f t="shared" si="2"/>
        <v>86</v>
      </c>
      <c r="H23" s="28" t="str">
        <f t="shared" si="3"/>
        <v>A</v>
      </c>
      <c r="I23" s="36">
        <v>1</v>
      </c>
      <c r="J23" s="28" t="str">
        <f t="shared" si="4"/>
        <v>Memiliki kemampuan dalam menganalisis respons bangsa Indonesia terhadap imperialisme dan kolonialisme, kehidupan bangsa Indonesia zaman Pendudukan Jepang, serta pemikiran dalam Piagam PBB, Proklamasi 17 Agustus 1945 dan perangkat kenegaraan.</v>
      </c>
      <c r="K23" s="28">
        <f t="shared" si="5"/>
        <v>82</v>
      </c>
      <c r="L23" s="28" t="str">
        <f t="shared" si="6"/>
        <v>B</v>
      </c>
      <c r="M23" s="28">
        <f t="shared" si="7"/>
        <v>82</v>
      </c>
      <c r="N23" s="28" t="str">
        <f t="shared" si="8"/>
        <v>B</v>
      </c>
      <c r="O23" s="36">
        <v>2</v>
      </c>
      <c r="P23" s="28" t="str">
        <f t="shared" si="9"/>
        <v>Sangat terampil menyajikan kehidupan bangsa Indonesia zaman Pendudukan Jepang.</v>
      </c>
      <c r="Q23" s="39"/>
      <c r="R23" s="39" t="s">
        <v>8</v>
      </c>
      <c r="S23" s="18"/>
      <c r="T23" s="1">
        <v>88</v>
      </c>
      <c r="U23" s="1">
        <v>82</v>
      </c>
      <c r="V23" s="1">
        <v>85</v>
      </c>
      <c r="W23" s="1">
        <v>90</v>
      </c>
      <c r="X23" s="1"/>
      <c r="Y23" s="1"/>
      <c r="Z23" s="1"/>
      <c r="AA23" s="1"/>
      <c r="AB23" s="1"/>
      <c r="AC23" s="1"/>
      <c r="AD23" s="1"/>
      <c r="AE23" s="18"/>
      <c r="AF23" s="1">
        <v>81</v>
      </c>
      <c r="AG23" s="1">
        <v>83</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40606</v>
      </c>
      <c r="FK23" s="77">
        <v>40616</v>
      </c>
    </row>
    <row r="24" spans="1:167" x14ac:dyDescent="0.25">
      <c r="A24" s="19">
        <v>14</v>
      </c>
      <c r="B24" s="19">
        <v>99759</v>
      </c>
      <c r="C24" s="19" t="s">
        <v>166</v>
      </c>
      <c r="D24" s="18"/>
      <c r="E24" s="28">
        <f t="shared" si="0"/>
        <v>80</v>
      </c>
      <c r="F24" s="28" t="str">
        <f t="shared" si="1"/>
        <v>B</v>
      </c>
      <c r="G24" s="28">
        <f t="shared" si="2"/>
        <v>80</v>
      </c>
      <c r="H24" s="28" t="str">
        <f t="shared" si="3"/>
        <v>B</v>
      </c>
      <c r="I24" s="36">
        <v>2</v>
      </c>
      <c r="J24"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4" s="28">
        <f t="shared" si="5"/>
        <v>83</v>
      </c>
      <c r="L24" s="28" t="str">
        <f t="shared" si="6"/>
        <v>B</v>
      </c>
      <c r="M24" s="28">
        <f t="shared" si="7"/>
        <v>83</v>
      </c>
      <c r="N24" s="28" t="str">
        <f t="shared" si="8"/>
        <v>B</v>
      </c>
      <c r="O24" s="36">
        <v>2</v>
      </c>
      <c r="P24" s="28" t="str">
        <f t="shared" si="9"/>
        <v>Sangat terampil menyajikan kehidupan bangsa Indonesia zaman Pendudukan Jepang.</v>
      </c>
      <c r="Q24" s="39"/>
      <c r="R24" s="39" t="s">
        <v>8</v>
      </c>
      <c r="S24" s="18"/>
      <c r="T24" s="1">
        <v>85</v>
      </c>
      <c r="U24" s="1">
        <v>70</v>
      </c>
      <c r="V24" s="1">
        <v>79</v>
      </c>
      <c r="W24" s="1">
        <v>87</v>
      </c>
      <c r="X24" s="1"/>
      <c r="Y24" s="1"/>
      <c r="Z24" s="1"/>
      <c r="AA24" s="1"/>
      <c r="AB24" s="1"/>
      <c r="AC24" s="1"/>
      <c r="AD24" s="1"/>
      <c r="AE24" s="18"/>
      <c r="AF24" s="1">
        <v>82</v>
      </c>
      <c r="AG24" s="1">
        <v>84</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99773</v>
      </c>
      <c r="C25" s="19" t="s">
        <v>167</v>
      </c>
      <c r="D25" s="18"/>
      <c r="E25" s="28">
        <f t="shared" si="0"/>
        <v>90</v>
      </c>
      <c r="F25" s="28" t="str">
        <f t="shared" si="1"/>
        <v>A</v>
      </c>
      <c r="G25" s="28">
        <f t="shared" si="2"/>
        <v>90</v>
      </c>
      <c r="H25" s="28" t="str">
        <f t="shared" si="3"/>
        <v>A</v>
      </c>
      <c r="I25" s="36">
        <v>1</v>
      </c>
      <c r="J25" s="28" t="str">
        <f t="shared" si="4"/>
        <v>Memiliki kemampuan dalam menganalisis respons bangsa Indonesia terhadap imperialisme dan kolonialisme, kehidupan bangsa Indonesia zaman Pendudukan Jepang, serta pemikiran dalam Piagam PBB, Proklamasi 17 Agustus 1945 dan perangkat kenegaraan.</v>
      </c>
      <c r="K25" s="28">
        <f t="shared" si="5"/>
        <v>87</v>
      </c>
      <c r="L25" s="28" t="str">
        <f t="shared" si="6"/>
        <v>A</v>
      </c>
      <c r="M25" s="28">
        <f t="shared" si="7"/>
        <v>87</v>
      </c>
      <c r="N25" s="28" t="str">
        <f t="shared" si="8"/>
        <v>A</v>
      </c>
      <c r="O25" s="36">
        <v>1</v>
      </c>
      <c r="P25" s="28" t="str">
        <f t="shared" si="9"/>
        <v>Sangat terampil menyajikan pemikiran dalam Piagam PBB, Proklamasi 17 Agustus 1945 dan perangkat kenegaraan.</v>
      </c>
      <c r="Q25" s="39"/>
      <c r="R25" s="39" t="s">
        <v>8</v>
      </c>
      <c r="S25" s="18"/>
      <c r="T25" s="1">
        <v>90</v>
      </c>
      <c r="U25" s="1">
        <v>90</v>
      </c>
      <c r="V25" s="1">
        <v>89</v>
      </c>
      <c r="W25" s="1">
        <v>90</v>
      </c>
      <c r="X25" s="1"/>
      <c r="Y25" s="1"/>
      <c r="Z25" s="1"/>
      <c r="AA25" s="1"/>
      <c r="AB25" s="1"/>
      <c r="AC25" s="1"/>
      <c r="AD25" s="1"/>
      <c r="AE25" s="18"/>
      <c r="AF25" s="1">
        <v>86</v>
      </c>
      <c r="AG25" s="1">
        <v>88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40607</v>
      </c>
      <c r="FK25" s="77">
        <v>40617</v>
      </c>
    </row>
    <row r="26" spans="1:167" x14ac:dyDescent="0.25">
      <c r="A26" s="19">
        <v>16</v>
      </c>
      <c r="B26" s="19">
        <v>99787</v>
      </c>
      <c r="C26" s="19" t="s">
        <v>168</v>
      </c>
      <c r="D26" s="18"/>
      <c r="E26" s="28">
        <f t="shared" si="0"/>
        <v>84</v>
      </c>
      <c r="F26" s="28" t="str">
        <f t="shared" si="1"/>
        <v>B</v>
      </c>
      <c r="G26" s="28">
        <f t="shared" si="2"/>
        <v>84</v>
      </c>
      <c r="H26" s="28" t="str">
        <f t="shared" si="3"/>
        <v>B</v>
      </c>
      <c r="I26" s="36">
        <v>2</v>
      </c>
      <c r="J26"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6" s="28">
        <f t="shared" si="5"/>
        <v>83</v>
      </c>
      <c r="L26" s="28" t="str">
        <f t="shared" si="6"/>
        <v>B</v>
      </c>
      <c r="M26" s="28">
        <f t="shared" si="7"/>
        <v>83</v>
      </c>
      <c r="N26" s="28" t="str">
        <f t="shared" si="8"/>
        <v>B</v>
      </c>
      <c r="O26" s="36">
        <v>2</v>
      </c>
      <c r="P26" s="28" t="str">
        <f t="shared" si="9"/>
        <v>Sangat terampil menyajikan kehidupan bangsa Indonesia zaman Pendudukan Jepang.</v>
      </c>
      <c r="Q26" s="39"/>
      <c r="R26" s="39" t="s">
        <v>8</v>
      </c>
      <c r="S26" s="18"/>
      <c r="T26" s="1">
        <v>83</v>
      </c>
      <c r="U26" s="1">
        <v>79</v>
      </c>
      <c r="V26" s="1">
        <v>87</v>
      </c>
      <c r="W26" s="1">
        <v>85</v>
      </c>
      <c r="X26" s="1"/>
      <c r="Y26" s="1"/>
      <c r="Z26" s="1"/>
      <c r="AA26" s="1"/>
      <c r="AB26" s="1"/>
      <c r="AC26" s="1"/>
      <c r="AD26" s="1"/>
      <c r="AE26" s="18"/>
      <c r="AF26" s="1">
        <v>82</v>
      </c>
      <c r="AG26" s="1">
        <v>84</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99801</v>
      </c>
      <c r="C27" s="19" t="s">
        <v>169</v>
      </c>
      <c r="D27" s="18"/>
      <c r="E27" s="28">
        <f t="shared" si="0"/>
        <v>83</v>
      </c>
      <c r="F27" s="28" t="str">
        <f t="shared" si="1"/>
        <v>B</v>
      </c>
      <c r="G27" s="28">
        <f t="shared" si="2"/>
        <v>83</v>
      </c>
      <c r="H27" s="28" t="str">
        <f t="shared" si="3"/>
        <v>B</v>
      </c>
      <c r="I27" s="36">
        <v>2</v>
      </c>
      <c r="J27"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7" s="28">
        <f t="shared" si="5"/>
        <v>84</v>
      </c>
      <c r="L27" s="28" t="str">
        <f t="shared" si="6"/>
        <v>B</v>
      </c>
      <c r="M27" s="28">
        <f t="shared" si="7"/>
        <v>84</v>
      </c>
      <c r="N27" s="28" t="str">
        <f t="shared" si="8"/>
        <v>B</v>
      </c>
      <c r="O27" s="36">
        <v>2</v>
      </c>
      <c r="P27" s="28" t="str">
        <f t="shared" si="9"/>
        <v>Sangat terampil menyajikan kehidupan bangsa Indonesia zaman Pendudukan Jepang.</v>
      </c>
      <c r="Q27" s="39"/>
      <c r="R27" s="39" t="s">
        <v>8</v>
      </c>
      <c r="S27" s="18"/>
      <c r="T27" s="1">
        <v>82</v>
      </c>
      <c r="U27" s="1">
        <v>82</v>
      </c>
      <c r="V27" s="1">
        <v>85</v>
      </c>
      <c r="W27" s="1">
        <v>84</v>
      </c>
      <c r="X27" s="1"/>
      <c r="Y27" s="1"/>
      <c r="Z27" s="1"/>
      <c r="AA27" s="1"/>
      <c r="AB27" s="1"/>
      <c r="AC27" s="1"/>
      <c r="AD27" s="1"/>
      <c r="AE27" s="18"/>
      <c r="AF27" s="1">
        <v>83</v>
      </c>
      <c r="AG27" s="1">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40608</v>
      </c>
      <c r="FK27" s="77">
        <v>40618</v>
      </c>
    </row>
    <row r="28" spans="1:167" x14ac:dyDescent="0.25">
      <c r="A28" s="19">
        <v>18</v>
      </c>
      <c r="B28" s="19">
        <v>99815</v>
      </c>
      <c r="C28" s="19" t="s">
        <v>170</v>
      </c>
      <c r="D28" s="18"/>
      <c r="E28" s="28">
        <f t="shared" si="0"/>
        <v>90</v>
      </c>
      <c r="F28" s="28" t="str">
        <f t="shared" si="1"/>
        <v>A</v>
      </c>
      <c r="G28" s="28">
        <f t="shared" si="2"/>
        <v>90</v>
      </c>
      <c r="H28" s="28" t="str">
        <f t="shared" si="3"/>
        <v>A</v>
      </c>
      <c r="I28" s="36">
        <v>1</v>
      </c>
      <c r="J28" s="28" t="str">
        <f t="shared" si="4"/>
        <v>Memiliki kemampuan dalam menganalisis respons bangsa Indonesia terhadap imperialisme dan kolonialisme, kehidupan bangsa Indonesia zaman Pendudukan Jepang, serta pemikiran dalam Piagam PBB, Proklamasi 17 Agustus 1945 dan perangkat kenegaraan.</v>
      </c>
      <c r="K28" s="28">
        <f t="shared" si="5"/>
        <v>87</v>
      </c>
      <c r="L28" s="28" t="str">
        <f t="shared" si="6"/>
        <v>A</v>
      </c>
      <c r="M28" s="28">
        <f t="shared" si="7"/>
        <v>87</v>
      </c>
      <c r="N28" s="28" t="str">
        <f t="shared" si="8"/>
        <v>A</v>
      </c>
      <c r="O28" s="36">
        <v>1</v>
      </c>
      <c r="P28" s="28" t="str">
        <f t="shared" si="9"/>
        <v>Sangat terampil menyajikan pemikiran dalam Piagam PBB, Proklamasi 17 Agustus 1945 dan perangkat kenegaraan.</v>
      </c>
      <c r="Q28" s="39"/>
      <c r="R28" s="39" t="s">
        <v>8</v>
      </c>
      <c r="S28" s="18"/>
      <c r="T28" s="1">
        <v>85</v>
      </c>
      <c r="U28" s="1">
        <v>90</v>
      </c>
      <c r="V28" s="1">
        <v>94</v>
      </c>
      <c r="W28" s="1">
        <v>90</v>
      </c>
      <c r="X28" s="1"/>
      <c r="Y28" s="1"/>
      <c r="Z28" s="1"/>
      <c r="AA28" s="1"/>
      <c r="AB28" s="1"/>
      <c r="AC28" s="1"/>
      <c r="AD28" s="1"/>
      <c r="AE28" s="18"/>
      <c r="AF28" s="1">
        <v>86</v>
      </c>
      <c r="AG28" s="1">
        <v>88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99829</v>
      </c>
      <c r="C29" s="19" t="s">
        <v>171</v>
      </c>
      <c r="D29" s="18"/>
      <c r="E29" s="28">
        <f t="shared" si="0"/>
        <v>80</v>
      </c>
      <c r="F29" s="28" t="str">
        <f t="shared" si="1"/>
        <v>B</v>
      </c>
      <c r="G29" s="28">
        <f t="shared" si="2"/>
        <v>80</v>
      </c>
      <c r="H29" s="28" t="str">
        <f t="shared" si="3"/>
        <v>B</v>
      </c>
      <c r="I29" s="36">
        <v>2</v>
      </c>
      <c r="J29"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29" s="28">
        <f t="shared" si="5"/>
        <v>83</v>
      </c>
      <c r="L29" s="28" t="str">
        <f t="shared" si="6"/>
        <v>B</v>
      </c>
      <c r="M29" s="28">
        <f t="shared" si="7"/>
        <v>83</v>
      </c>
      <c r="N29" s="28" t="str">
        <f t="shared" si="8"/>
        <v>B</v>
      </c>
      <c r="O29" s="36">
        <v>2</v>
      </c>
      <c r="P29" s="28" t="str">
        <f t="shared" si="9"/>
        <v>Sangat terampil menyajikan kehidupan bangsa Indonesia zaman Pendudukan Jepang.</v>
      </c>
      <c r="Q29" s="39"/>
      <c r="R29" s="39" t="s">
        <v>8</v>
      </c>
      <c r="S29" s="18"/>
      <c r="T29" s="1">
        <v>82</v>
      </c>
      <c r="U29" s="1">
        <v>68</v>
      </c>
      <c r="V29" s="1">
        <v>87</v>
      </c>
      <c r="W29" s="1">
        <v>84</v>
      </c>
      <c r="X29" s="1"/>
      <c r="Y29" s="1"/>
      <c r="Z29" s="1"/>
      <c r="AA29" s="1"/>
      <c r="AB29" s="1"/>
      <c r="AC29" s="1"/>
      <c r="AD29" s="1"/>
      <c r="AE29" s="18"/>
      <c r="AF29" s="1">
        <v>82</v>
      </c>
      <c r="AG29" s="1">
        <v>84</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40609</v>
      </c>
      <c r="FK29" s="77">
        <v>40619</v>
      </c>
    </row>
    <row r="30" spans="1:167" x14ac:dyDescent="0.25">
      <c r="A30" s="19">
        <v>20</v>
      </c>
      <c r="B30" s="19">
        <v>99843</v>
      </c>
      <c r="C30" s="19" t="s">
        <v>172</v>
      </c>
      <c r="D30" s="18"/>
      <c r="E30" s="28">
        <f t="shared" si="0"/>
        <v>85</v>
      </c>
      <c r="F30" s="28" t="str">
        <f t="shared" si="1"/>
        <v>A</v>
      </c>
      <c r="G30" s="28">
        <f t="shared" si="2"/>
        <v>85</v>
      </c>
      <c r="H30" s="28" t="str">
        <f t="shared" si="3"/>
        <v>A</v>
      </c>
      <c r="I30" s="36">
        <v>1</v>
      </c>
      <c r="J30" s="28" t="str">
        <f t="shared" si="4"/>
        <v>Memiliki kemampuan dalam menganalisis respons bangsa Indonesia terhadap imperialisme dan kolonialisme, kehidupan bangsa Indonesia zaman Pendudukan Jepang, serta pemikiran dalam Piagam PBB, Proklamasi 17 Agustus 1945 dan perangkat kenegaraan.</v>
      </c>
      <c r="K30" s="28">
        <f t="shared" si="5"/>
        <v>86</v>
      </c>
      <c r="L30" s="28" t="str">
        <f t="shared" si="6"/>
        <v>A</v>
      </c>
      <c r="M30" s="28">
        <f t="shared" si="7"/>
        <v>86</v>
      </c>
      <c r="N30" s="28" t="str">
        <f t="shared" si="8"/>
        <v>A</v>
      </c>
      <c r="O30" s="36">
        <v>1</v>
      </c>
      <c r="P30" s="28" t="str">
        <f t="shared" si="9"/>
        <v>Sangat terampil menyajikan pemikiran dalam Piagam PBB, Proklamasi 17 Agustus 1945 dan perangkat kenegaraan.</v>
      </c>
      <c r="Q30" s="39"/>
      <c r="R30" s="39" t="s">
        <v>8</v>
      </c>
      <c r="S30" s="18"/>
      <c r="T30" s="1">
        <v>85</v>
      </c>
      <c r="U30" s="1">
        <v>82</v>
      </c>
      <c r="V30" s="1">
        <v>85</v>
      </c>
      <c r="W30" s="1">
        <v>87</v>
      </c>
      <c r="X30" s="1"/>
      <c r="Y30" s="1"/>
      <c r="Z30" s="1"/>
      <c r="AA30" s="1"/>
      <c r="AB30" s="1"/>
      <c r="AC30" s="1"/>
      <c r="AD30" s="1"/>
      <c r="AE30" s="18"/>
      <c r="AF30" s="1">
        <v>85</v>
      </c>
      <c r="AG30" s="1">
        <v>87</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99857</v>
      </c>
      <c r="C31" s="19" t="s">
        <v>173</v>
      </c>
      <c r="D31" s="18"/>
      <c r="E31" s="28">
        <f t="shared" si="0"/>
        <v>89</v>
      </c>
      <c r="F31" s="28" t="str">
        <f t="shared" si="1"/>
        <v>A</v>
      </c>
      <c r="G31" s="28">
        <f t="shared" si="2"/>
        <v>89</v>
      </c>
      <c r="H31" s="28" t="str">
        <f t="shared" si="3"/>
        <v>A</v>
      </c>
      <c r="I31" s="36">
        <v>1</v>
      </c>
      <c r="J31" s="28" t="str">
        <f t="shared" si="4"/>
        <v>Memiliki kemampuan dalam menganalisis respons bangsa Indonesia terhadap imperialisme dan kolonialisme, kehidupan bangsa Indonesia zaman Pendudukan Jepang, serta pemikiran dalam Piagam PBB, Proklamasi 17 Agustus 1945 dan perangkat kenegaraan.</v>
      </c>
      <c r="K31" s="28">
        <f t="shared" si="5"/>
        <v>85</v>
      </c>
      <c r="L31" s="28" t="str">
        <f t="shared" si="6"/>
        <v>A</v>
      </c>
      <c r="M31" s="28">
        <f t="shared" si="7"/>
        <v>85</v>
      </c>
      <c r="N31" s="28" t="str">
        <f t="shared" si="8"/>
        <v>A</v>
      </c>
      <c r="O31" s="36">
        <v>1</v>
      </c>
      <c r="P31" s="28" t="str">
        <f t="shared" si="9"/>
        <v>Sangat terampil menyajikan pemikiran dalam Piagam PBB, Proklamasi 17 Agustus 1945 dan perangkat kenegaraan.</v>
      </c>
      <c r="Q31" s="39"/>
      <c r="R31" s="39" t="s">
        <v>8</v>
      </c>
      <c r="S31" s="18"/>
      <c r="T31" s="1">
        <v>89</v>
      </c>
      <c r="U31" s="1">
        <v>84</v>
      </c>
      <c r="V31" s="1">
        <v>90</v>
      </c>
      <c r="W31" s="1">
        <v>91</v>
      </c>
      <c r="X31" s="1"/>
      <c r="Y31" s="1"/>
      <c r="Z31" s="1"/>
      <c r="AA31" s="1"/>
      <c r="AB31" s="1"/>
      <c r="AC31" s="1"/>
      <c r="AD31" s="1"/>
      <c r="AE31" s="18"/>
      <c r="AF31" s="1">
        <v>84</v>
      </c>
      <c r="AG31" s="1">
        <v>86</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40610</v>
      </c>
      <c r="FK31" s="77">
        <v>40620</v>
      </c>
    </row>
    <row r="32" spans="1:167" x14ac:dyDescent="0.25">
      <c r="A32" s="19">
        <v>22</v>
      </c>
      <c r="B32" s="19">
        <v>100053</v>
      </c>
      <c r="C32" s="19" t="s">
        <v>174</v>
      </c>
      <c r="D32" s="18"/>
      <c r="E32" s="28">
        <f t="shared" si="0"/>
        <v>82</v>
      </c>
      <c r="F32" s="28" t="str">
        <f t="shared" si="1"/>
        <v>B</v>
      </c>
      <c r="G32" s="28">
        <f t="shared" si="2"/>
        <v>82</v>
      </c>
      <c r="H32" s="28" t="str">
        <f t="shared" si="3"/>
        <v>B</v>
      </c>
      <c r="I32" s="36">
        <v>2</v>
      </c>
      <c r="J32"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2" s="28">
        <f t="shared" si="5"/>
        <v>83</v>
      </c>
      <c r="L32" s="28" t="str">
        <f t="shared" si="6"/>
        <v>B</v>
      </c>
      <c r="M32" s="28">
        <f t="shared" si="7"/>
        <v>83</v>
      </c>
      <c r="N32" s="28" t="str">
        <f t="shared" si="8"/>
        <v>B</v>
      </c>
      <c r="O32" s="36">
        <v>2</v>
      </c>
      <c r="P32" s="28" t="str">
        <f t="shared" si="9"/>
        <v>Sangat terampil menyajikan kehidupan bangsa Indonesia zaman Pendudukan Jepang.</v>
      </c>
      <c r="Q32" s="39"/>
      <c r="R32" s="39" t="s">
        <v>8</v>
      </c>
      <c r="S32" s="18"/>
      <c r="T32" s="1">
        <v>82</v>
      </c>
      <c r="U32" s="1">
        <v>75</v>
      </c>
      <c r="V32" s="1">
        <v>85</v>
      </c>
      <c r="W32" s="1">
        <v>84</v>
      </c>
      <c r="X32" s="1"/>
      <c r="Y32" s="1"/>
      <c r="Z32" s="1"/>
      <c r="AA32" s="1"/>
      <c r="AB32" s="1"/>
      <c r="AC32" s="1"/>
      <c r="AD32" s="1"/>
      <c r="AE32" s="18"/>
      <c r="AF32" s="1">
        <v>82</v>
      </c>
      <c r="AG32" s="1">
        <v>84</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99871</v>
      </c>
      <c r="C33" s="19" t="s">
        <v>175</v>
      </c>
      <c r="D33" s="18"/>
      <c r="E33" s="28">
        <f t="shared" si="0"/>
        <v>81</v>
      </c>
      <c r="F33" s="28" t="str">
        <f t="shared" si="1"/>
        <v>B</v>
      </c>
      <c r="G33" s="28">
        <f t="shared" si="2"/>
        <v>81</v>
      </c>
      <c r="H33" s="28" t="str">
        <f t="shared" si="3"/>
        <v>B</v>
      </c>
      <c r="I33" s="36">
        <v>2</v>
      </c>
      <c r="J33"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33" s="28">
        <f t="shared" si="5"/>
        <v>85</v>
      </c>
      <c r="L33" s="28" t="str">
        <f t="shared" si="6"/>
        <v>A</v>
      </c>
      <c r="M33" s="28">
        <f t="shared" si="7"/>
        <v>85</v>
      </c>
      <c r="N33" s="28" t="str">
        <f t="shared" si="8"/>
        <v>A</v>
      </c>
      <c r="O33" s="36">
        <v>1</v>
      </c>
      <c r="P33" s="28" t="str">
        <f t="shared" si="9"/>
        <v>Sangat terampil menyajikan pemikiran dalam Piagam PBB, Proklamasi 17 Agustus 1945 dan perangkat kenegaraan.</v>
      </c>
      <c r="Q33" s="39"/>
      <c r="R33" s="39" t="s">
        <v>8</v>
      </c>
      <c r="S33" s="18"/>
      <c r="T33" s="1">
        <v>82</v>
      </c>
      <c r="U33" s="1">
        <v>76</v>
      </c>
      <c r="V33" s="1">
        <v>82</v>
      </c>
      <c r="W33" s="1">
        <v>84</v>
      </c>
      <c r="X33" s="1"/>
      <c r="Y33" s="1"/>
      <c r="Z33" s="1"/>
      <c r="AA33" s="1"/>
      <c r="AB33" s="1"/>
      <c r="AC33" s="1"/>
      <c r="AD33" s="1"/>
      <c r="AE33" s="18"/>
      <c r="AF33" s="1">
        <v>84</v>
      </c>
      <c r="AG33" s="1">
        <v>86</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99885</v>
      </c>
      <c r="C34" s="19" t="s">
        <v>176</v>
      </c>
      <c r="D34" s="18"/>
      <c r="E34" s="28">
        <f t="shared" si="0"/>
        <v>88</v>
      </c>
      <c r="F34" s="28" t="str">
        <f t="shared" si="1"/>
        <v>A</v>
      </c>
      <c r="G34" s="28">
        <f t="shared" si="2"/>
        <v>88</v>
      </c>
      <c r="H34" s="28" t="str">
        <f t="shared" si="3"/>
        <v>A</v>
      </c>
      <c r="I34" s="36">
        <v>1</v>
      </c>
      <c r="J34" s="28" t="str">
        <f t="shared" si="4"/>
        <v>Memiliki kemampuan dalam menganalisis respons bangsa Indonesia terhadap imperialisme dan kolonialisme, kehidupan bangsa Indonesia zaman Pendudukan Jepang, serta pemikiran dalam Piagam PBB, Proklamasi 17 Agustus 1945 dan perangkat kenegaraan.</v>
      </c>
      <c r="K34" s="28">
        <f t="shared" si="5"/>
        <v>87</v>
      </c>
      <c r="L34" s="28" t="str">
        <f t="shared" si="6"/>
        <v>A</v>
      </c>
      <c r="M34" s="28">
        <f t="shared" si="7"/>
        <v>87</v>
      </c>
      <c r="N34" s="28" t="str">
        <f t="shared" si="8"/>
        <v>A</v>
      </c>
      <c r="O34" s="36">
        <v>1</v>
      </c>
      <c r="P34" s="28" t="str">
        <f t="shared" si="9"/>
        <v>Sangat terampil menyajikan pemikiran dalam Piagam PBB, Proklamasi 17 Agustus 1945 dan perangkat kenegaraan.</v>
      </c>
      <c r="Q34" s="39"/>
      <c r="R34" s="39" t="s">
        <v>8</v>
      </c>
      <c r="S34" s="18"/>
      <c r="T34" s="1">
        <v>90</v>
      </c>
      <c r="U34" s="1">
        <v>84</v>
      </c>
      <c r="V34" s="1">
        <v>84</v>
      </c>
      <c r="W34" s="1">
        <v>92</v>
      </c>
      <c r="X34" s="1"/>
      <c r="Y34" s="1"/>
      <c r="Z34" s="1"/>
      <c r="AA34" s="1"/>
      <c r="AB34" s="1"/>
      <c r="AC34" s="1"/>
      <c r="AD34" s="1"/>
      <c r="AE34" s="18"/>
      <c r="AF34" s="1">
        <v>86</v>
      </c>
      <c r="AG34" s="1">
        <v>88</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99899</v>
      </c>
      <c r="C35" s="19" t="s">
        <v>177</v>
      </c>
      <c r="D35" s="18"/>
      <c r="E35" s="28">
        <f t="shared" si="0"/>
        <v>86</v>
      </c>
      <c r="F35" s="28" t="str">
        <f t="shared" si="1"/>
        <v>A</v>
      </c>
      <c r="G35" s="28">
        <f t="shared" si="2"/>
        <v>86</v>
      </c>
      <c r="H35" s="28" t="str">
        <f t="shared" si="3"/>
        <v>A</v>
      </c>
      <c r="I35" s="36">
        <v>1</v>
      </c>
      <c r="J35" s="28" t="str">
        <f t="shared" si="4"/>
        <v>Memiliki kemampuan dalam menganalisis respons bangsa Indonesia terhadap imperialisme dan kolonialisme, kehidupan bangsa Indonesia zaman Pendudukan Jepang, serta pemikiran dalam Piagam PBB, Proklamasi 17 Agustus 1945 dan perangkat kenegaraan.</v>
      </c>
      <c r="K35" s="28">
        <f t="shared" si="5"/>
        <v>85</v>
      </c>
      <c r="L35" s="28" t="str">
        <f t="shared" si="6"/>
        <v>A</v>
      </c>
      <c r="M35" s="28">
        <f t="shared" si="7"/>
        <v>85</v>
      </c>
      <c r="N35" s="28" t="str">
        <f t="shared" si="8"/>
        <v>A</v>
      </c>
      <c r="O35" s="36">
        <v>1</v>
      </c>
      <c r="P35" s="28" t="str">
        <f t="shared" si="9"/>
        <v>Sangat terampil menyajikan pemikiran dalam Piagam PBB, Proklamasi 17 Agustus 1945 dan perangkat kenegaraan.</v>
      </c>
      <c r="Q35" s="39"/>
      <c r="R35" s="39" t="s">
        <v>8</v>
      </c>
      <c r="S35" s="18"/>
      <c r="T35" s="1">
        <v>85</v>
      </c>
      <c r="U35" s="1">
        <v>85</v>
      </c>
      <c r="V35" s="1">
        <v>88</v>
      </c>
      <c r="W35" s="1">
        <v>87</v>
      </c>
      <c r="X35" s="1"/>
      <c r="Y35" s="1"/>
      <c r="Z35" s="1"/>
      <c r="AA35" s="1"/>
      <c r="AB35" s="1"/>
      <c r="AC35" s="1"/>
      <c r="AD35" s="1"/>
      <c r="AE35" s="18"/>
      <c r="AF35" s="1">
        <v>84</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99913</v>
      </c>
      <c r="C36" s="19" t="s">
        <v>178</v>
      </c>
      <c r="D36" s="18"/>
      <c r="E36" s="28">
        <f t="shared" si="0"/>
        <v>85</v>
      </c>
      <c r="F36" s="28" t="str">
        <f t="shared" si="1"/>
        <v>A</v>
      </c>
      <c r="G36" s="28">
        <f t="shared" si="2"/>
        <v>85</v>
      </c>
      <c r="H36" s="28" t="str">
        <f t="shared" si="3"/>
        <v>A</v>
      </c>
      <c r="I36" s="36">
        <v>1</v>
      </c>
      <c r="J36" s="28" t="str">
        <f t="shared" si="4"/>
        <v>Memiliki kemampuan dalam menganalisis respons bangsa Indonesia terhadap imperialisme dan kolonialisme, kehidupan bangsa Indonesia zaman Pendudukan Jepang, serta pemikiran dalam Piagam PBB, Proklamasi 17 Agustus 1945 dan perangkat kenegaraan.</v>
      </c>
      <c r="K36" s="28">
        <f t="shared" si="5"/>
        <v>86</v>
      </c>
      <c r="L36" s="28" t="str">
        <f t="shared" si="6"/>
        <v>A</v>
      </c>
      <c r="M36" s="28">
        <f t="shared" si="7"/>
        <v>86</v>
      </c>
      <c r="N36" s="28" t="str">
        <f t="shared" si="8"/>
        <v>A</v>
      </c>
      <c r="O36" s="36">
        <v>1</v>
      </c>
      <c r="P36" s="28" t="str">
        <f t="shared" si="9"/>
        <v>Sangat terampil menyajikan pemikiran dalam Piagam PBB, Proklamasi 17 Agustus 1945 dan perangkat kenegaraan.</v>
      </c>
      <c r="Q36" s="39"/>
      <c r="R36" s="39" t="s">
        <v>8</v>
      </c>
      <c r="S36" s="18"/>
      <c r="T36" s="1">
        <v>84</v>
      </c>
      <c r="U36" s="1">
        <v>88</v>
      </c>
      <c r="V36" s="1">
        <v>82</v>
      </c>
      <c r="W36" s="1">
        <v>86</v>
      </c>
      <c r="X36" s="1"/>
      <c r="Y36" s="1"/>
      <c r="Z36" s="1"/>
      <c r="AA36" s="1"/>
      <c r="AB36" s="1"/>
      <c r="AC36" s="1"/>
      <c r="AD36" s="1"/>
      <c r="AE36" s="18"/>
      <c r="AF36" s="1">
        <v>85</v>
      </c>
      <c r="AG36" s="1">
        <v>87</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99927</v>
      </c>
      <c r="C37" s="19" t="s">
        <v>179</v>
      </c>
      <c r="D37" s="18"/>
      <c r="E37" s="28">
        <f t="shared" si="0"/>
        <v>88</v>
      </c>
      <c r="F37" s="28" t="str">
        <f t="shared" si="1"/>
        <v>A</v>
      </c>
      <c r="G37" s="28">
        <f t="shared" si="2"/>
        <v>88</v>
      </c>
      <c r="H37" s="28" t="str">
        <f t="shared" si="3"/>
        <v>A</v>
      </c>
      <c r="I37" s="36">
        <v>1</v>
      </c>
      <c r="J37" s="28" t="str">
        <f t="shared" si="4"/>
        <v>Memiliki kemampuan dalam menganalisis respons bangsa Indonesia terhadap imperialisme dan kolonialisme, kehidupan bangsa Indonesia zaman Pendudukan Jepang, serta pemikiran dalam Piagam PBB, Proklamasi 17 Agustus 1945 dan perangkat kenegaraan.</v>
      </c>
      <c r="K37" s="28">
        <f t="shared" si="5"/>
        <v>83</v>
      </c>
      <c r="L37" s="28" t="str">
        <f t="shared" si="6"/>
        <v>B</v>
      </c>
      <c r="M37" s="28">
        <f t="shared" si="7"/>
        <v>83</v>
      </c>
      <c r="N37" s="28" t="str">
        <f t="shared" si="8"/>
        <v>B</v>
      </c>
      <c r="O37" s="36">
        <v>2</v>
      </c>
      <c r="P37" s="28" t="str">
        <f t="shared" si="9"/>
        <v>Sangat terampil menyajikan kehidupan bangsa Indonesia zaman Pendudukan Jepang.</v>
      </c>
      <c r="Q37" s="39"/>
      <c r="R37" s="39" t="s">
        <v>8</v>
      </c>
      <c r="S37" s="18"/>
      <c r="T37" s="1">
        <v>87</v>
      </c>
      <c r="U37" s="1">
        <v>86</v>
      </c>
      <c r="V37" s="1">
        <v>88</v>
      </c>
      <c r="W37" s="1">
        <v>89</v>
      </c>
      <c r="X37" s="1"/>
      <c r="Y37" s="1"/>
      <c r="Z37" s="1"/>
      <c r="AA37" s="1"/>
      <c r="AB37" s="1"/>
      <c r="AC37" s="1"/>
      <c r="AD37" s="1"/>
      <c r="AE37" s="18"/>
      <c r="AF37" s="1">
        <v>82</v>
      </c>
      <c r="AG37" s="1">
        <v>84</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99941</v>
      </c>
      <c r="C38" s="19" t="s">
        <v>180</v>
      </c>
      <c r="D38" s="18"/>
      <c r="E38" s="28">
        <f t="shared" si="0"/>
        <v>85</v>
      </c>
      <c r="F38" s="28" t="str">
        <f t="shared" si="1"/>
        <v>A</v>
      </c>
      <c r="G38" s="28">
        <f t="shared" si="2"/>
        <v>85</v>
      </c>
      <c r="H38" s="28" t="str">
        <f t="shared" si="3"/>
        <v>A</v>
      </c>
      <c r="I38" s="36">
        <v>1</v>
      </c>
      <c r="J38" s="28" t="str">
        <f t="shared" si="4"/>
        <v>Memiliki kemampuan dalam menganalisis respons bangsa Indonesia terhadap imperialisme dan kolonialisme, kehidupan bangsa Indonesia zaman Pendudukan Jepang, serta pemikiran dalam Piagam PBB, Proklamasi 17 Agustus 1945 dan perangkat kenegaraan.</v>
      </c>
      <c r="K38" s="28">
        <f t="shared" si="5"/>
        <v>82</v>
      </c>
      <c r="L38" s="28" t="str">
        <f t="shared" si="6"/>
        <v>B</v>
      </c>
      <c r="M38" s="28">
        <f t="shared" si="7"/>
        <v>82</v>
      </c>
      <c r="N38" s="28" t="str">
        <f t="shared" si="8"/>
        <v>B</v>
      </c>
      <c r="O38" s="36">
        <v>2</v>
      </c>
      <c r="P38" s="28" t="str">
        <f t="shared" si="9"/>
        <v>Sangat terampil menyajikan kehidupan bangsa Indonesia zaman Pendudukan Jepang.</v>
      </c>
      <c r="Q38" s="39"/>
      <c r="R38" s="39" t="s">
        <v>8</v>
      </c>
      <c r="S38" s="18"/>
      <c r="T38" s="1">
        <v>86</v>
      </c>
      <c r="U38" s="1">
        <v>78</v>
      </c>
      <c r="V38" s="1">
        <v>87</v>
      </c>
      <c r="W38" s="1">
        <v>88</v>
      </c>
      <c r="X38" s="1"/>
      <c r="Y38" s="1"/>
      <c r="Z38" s="1"/>
      <c r="AA38" s="1"/>
      <c r="AB38" s="1"/>
      <c r="AC38" s="1"/>
      <c r="AD38" s="1"/>
      <c r="AE38" s="18"/>
      <c r="AF38" s="1">
        <v>81</v>
      </c>
      <c r="AG38" s="1">
        <v>83</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99955</v>
      </c>
      <c r="C39" s="19" t="s">
        <v>181</v>
      </c>
      <c r="D39" s="18"/>
      <c r="E39" s="28">
        <f t="shared" si="0"/>
        <v>88</v>
      </c>
      <c r="F39" s="28" t="str">
        <f t="shared" si="1"/>
        <v>A</v>
      </c>
      <c r="G39" s="28">
        <f t="shared" si="2"/>
        <v>88</v>
      </c>
      <c r="H39" s="28" t="str">
        <f t="shared" si="3"/>
        <v>A</v>
      </c>
      <c r="I39" s="36">
        <v>1</v>
      </c>
      <c r="J39" s="28" t="str">
        <f t="shared" si="4"/>
        <v>Memiliki kemampuan dalam menganalisis respons bangsa Indonesia terhadap imperialisme dan kolonialisme, kehidupan bangsa Indonesia zaman Pendudukan Jepang, serta pemikiran dalam Piagam PBB, Proklamasi 17 Agustus 1945 dan perangkat kenegaraan.</v>
      </c>
      <c r="K39" s="28">
        <f t="shared" si="5"/>
        <v>86</v>
      </c>
      <c r="L39" s="28" t="str">
        <f t="shared" si="6"/>
        <v>A</v>
      </c>
      <c r="M39" s="28">
        <f t="shared" si="7"/>
        <v>86</v>
      </c>
      <c r="N39" s="28" t="str">
        <f t="shared" si="8"/>
        <v>A</v>
      </c>
      <c r="O39" s="36">
        <v>1</v>
      </c>
      <c r="P39" s="28" t="str">
        <f t="shared" si="9"/>
        <v>Sangat terampil menyajikan pemikiran dalam Piagam PBB, Proklamasi 17 Agustus 1945 dan perangkat kenegaraan.</v>
      </c>
      <c r="Q39" s="39"/>
      <c r="R39" s="39" t="s">
        <v>8</v>
      </c>
      <c r="S39" s="18"/>
      <c r="T39" s="1">
        <v>88</v>
      </c>
      <c r="U39" s="1">
        <v>86</v>
      </c>
      <c r="V39" s="1">
        <v>88</v>
      </c>
      <c r="W39" s="1">
        <v>90</v>
      </c>
      <c r="X39" s="1"/>
      <c r="Y39" s="1"/>
      <c r="Z39" s="1"/>
      <c r="AA39" s="1"/>
      <c r="AB39" s="1"/>
      <c r="AC39" s="1"/>
      <c r="AD39" s="1"/>
      <c r="AE39" s="18"/>
      <c r="AF39" s="1">
        <v>85</v>
      </c>
      <c r="AG39" s="1">
        <v>87</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99969</v>
      </c>
      <c r="C40" s="19" t="s">
        <v>182</v>
      </c>
      <c r="D40" s="18"/>
      <c r="E40" s="28">
        <f t="shared" si="0"/>
        <v>90</v>
      </c>
      <c r="F40" s="28" t="str">
        <f t="shared" si="1"/>
        <v>A</v>
      </c>
      <c r="G40" s="28">
        <f t="shared" si="2"/>
        <v>90</v>
      </c>
      <c r="H40" s="28" t="str">
        <f t="shared" si="3"/>
        <v>A</v>
      </c>
      <c r="I40" s="36">
        <v>1</v>
      </c>
      <c r="J40" s="28" t="str">
        <f t="shared" si="4"/>
        <v>Memiliki kemampuan dalam menganalisis respons bangsa Indonesia terhadap imperialisme dan kolonialisme, kehidupan bangsa Indonesia zaman Pendudukan Jepang, serta pemikiran dalam Piagam PBB, Proklamasi 17 Agustus 1945 dan perangkat kenegaraan.</v>
      </c>
      <c r="K40" s="28">
        <f t="shared" si="5"/>
        <v>87</v>
      </c>
      <c r="L40" s="28" t="str">
        <f t="shared" si="6"/>
        <v>A</v>
      </c>
      <c r="M40" s="28">
        <f t="shared" si="7"/>
        <v>87</v>
      </c>
      <c r="N40" s="28" t="str">
        <f t="shared" si="8"/>
        <v>A</v>
      </c>
      <c r="O40" s="36">
        <v>1</v>
      </c>
      <c r="P40" s="28" t="str">
        <f t="shared" si="9"/>
        <v>Sangat terampil menyajikan pemikiran dalam Piagam PBB, Proklamasi 17 Agustus 1945 dan perangkat kenegaraan.</v>
      </c>
      <c r="Q40" s="39"/>
      <c r="R40" s="39" t="s">
        <v>8</v>
      </c>
      <c r="S40" s="18"/>
      <c r="T40" s="1">
        <v>85</v>
      </c>
      <c r="U40" s="1">
        <v>95</v>
      </c>
      <c r="V40" s="1">
        <v>90</v>
      </c>
      <c r="W40" s="1">
        <v>90</v>
      </c>
      <c r="X40" s="1"/>
      <c r="Y40" s="1"/>
      <c r="Z40" s="1"/>
      <c r="AA40" s="1"/>
      <c r="AB40" s="1"/>
      <c r="AC40" s="1"/>
      <c r="AD40" s="1"/>
      <c r="AE40" s="18"/>
      <c r="AF40" s="1">
        <v>86</v>
      </c>
      <c r="AG40" s="1">
        <v>88</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99983</v>
      </c>
      <c r="C41" s="19" t="s">
        <v>183</v>
      </c>
      <c r="D41" s="18"/>
      <c r="E41" s="28">
        <f t="shared" si="0"/>
        <v>81</v>
      </c>
      <c r="F41" s="28" t="str">
        <f t="shared" si="1"/>
        <v>B</v>
      </c>
      <c r="G41" s="28">
        <f t="shared" si="2"/>
        <v>81</v>
      </c>
      <c r="H41" s="28" t="str">
        <f t="shared" si="3"/>
        <v>B</v>
      </c>
      <c r="I41" s="36">
        <v>2</v>
      </c>
      <c r="J41"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41" s="28">
        <f t="shared" si="5"/>
        <v>81</v>
      </c>
      <c r="L41" s="28" t="str">
        <f t="shared" si="6"/>
        <v>B</v>
      </c>
      <c r="M41" s="28">
        <f t="shared" si="7"/>
        <v>81</v>
      </c>
      <c r="N41" s="28" t="str">
        <f t="shared" si="8"/>
        <v>B</v>
      </c>
      <c r="O41" s="36">
        <v>2</v>
      </c>
      <c r="P41" s="28" t="str">
        <f t="shared" si="9"/>
        <v>Sangat terampil menyajikan kehidupan bangsa Indonesia zaman Pendudukan Jepang.</v>
      </c>
      <c r="Q41" s="39"/>
      <c r="R41" s="39" t="s">
        <v>8</v>
      </c>
      <c r="S41" s="18"/>
      <c r="T41" s="1">
        <v>85</v>
      </c>
      <c r="U41" s="1">
        <v>78</v>
      </c>
      <c r="V41" s="1">
        <v>73</v>
      </c>
      <c r="W41" s="1">
        <v>87</v>
      </c>
      <c r="X41" s="1"/>
      <c r="Y41" s="1"/>
      <c r="Z41" s="1"/>
      <c r="AA41" s="1"/>
      <c r="AB41" s="1"/>
      <c r="AC41" s="1"/>
      <c r="AD41" s="1"/>
      <c r="AE41" s="18"/>
      <c r="AF41" s="1">
        <v>80</v>
      </c>
      <c r="AG41" s="1">
        <v>82</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99997</v>
      </c>
      <c r="C42" s="19" t="s">
        <v>184</v>
      </c>
      <c r="D42" s="18"/>
      <c r="E42" s="28">
        <f t="shared" si="0"/>
        <v>86</v>
      </c>
      <c r="F42" s="28" t="str">
        <f t="shared" si="1"/>
        <v>A</v>
      </c>
      <c r="G42" s="28">
        <f t="shared" si="2"/>
        <v>86</v>
      </c>
      <c r="H42" s="28" t="str">
        <f t="shared" si="3"/>
        <v>A</v>
      </c>
      <c r="I42" s="36">
        <v>1</v>
      </c>
      <c r="J42" s="28" t="str">
        <f t="shared" si="4"/>
        <v>Memiliki kemampuan dalam menganalisis respons bangsa Indonesia terhadap imperialisme dan kolonialisme, kehidupan bangsa Indonesia zaman Pendudukan Jepang, serta pemikiran dalam Piagam PBB, Proklamasi 17 Agustus 1945 dan perangkat kenegaraan.</v>
      </c>
      <c r="K42" s="28">
        <f t="shared" si="5"/>
        <v>86</v>
      </c>
      <c r="L42" s="28" t="str">
        <f t="shared" si="6"/>
        <v>A</v>
      </c>
      <c r="M42" s="28">
        <f t="shared" si="7"/>
        <v>86</v>
      </c>
      <c r="N42" s="28" t="str">
        <f t="shared" si="8"/>
        <v>A</v>
      </c>
      <c r="O42" s="36">
        <v>1</v>
      </c>
      <c r="P42" s="28" t="str">
        <f t="shared" si="9"/>
        <v>Sangat terampil menyajikan pemikiran dalam Piagam PBB, Proklamasi 17 Agustus 1945 dan perangkat kenegaraan.</v>
      </c>
      <c r="Q42" s="39"/>
      <c r="R42" s="39" t="s">
        <v>8</v>
      </c>
      <c r="S42" s="18"/>
      <c r="T42" s="1">
        <v>87</v>
      </c>
      <c r="U42" s="1">
        <v>84</v>
      </c>
      <c r="V42" s="1">
        <v>84</v>
      </c>
      <c r="W42" s="1">
        <v>89</v>
      </c>
      <c r="X42" s="1"/>
      <c r="Y42" s="1"/>
      <c r="Z42" s="1"/>
      <c r="AA42" s="1"/>
      <c r="AB42" s="1"/>
      <c r="AC42" s="1"/>
      <c r="AD42" s="1"/>
      <c r="AE42" s="18"/>
      <c r="AF42" s="1">
        <v>85</v>
      </c>
      <c r="AG42" s="1">
        <v>87</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100011</v>
      </c>
      <c r="C43" s="19" t="s">
        <v>185</v>
      </c>
      <c r="D43" s="18"/>
      <c r="E43" s="28">
        <f t="shared" si="0"/>
        <v>83</v>
      </c>
      <c r="F43" s="28" t="str">
        <f t="shared" si="1"/>
        <v>B</v>
      </c>
      <c r="G43" s="28">
        <f t="shared" si="2"/>
        <v>83</v>
      </c>
      <c r="H43" s="28" t="str">
        <f t="shared" si="3"/>
        <v>B</v>
      </c>
      <c r="I43" s="36">
        <v>2</v>
      </c>
      <c r="J43"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43" s="28">
        <f t="shared" si="5"/>
        <v>85</v>
      </c>
      <c r="L43" s="28" t="str">
        <f t="shared" si="6"/>
        <v>A</v>
      </c>
      <c r="M43" s="28">
        <f t="shared" si="7"/>
        <v>85</v>
      </c>
      <c r="N43" s="28" t="str">
        <f t="shared" si="8"/>
        <v>A</v>
      </c>
      <c r="O43" s="36">
        <v>1</v>
      </c>
      <c r="P43" s="28" t="str">
        <f t="shared" si="9"/>
        <v>Sangat terampil menyajikan pemikiran dalam Piagam PBB, Proklamasi 17 Agustus 1945 dan perangkat kenegaraan.</v>
      </c>
      <c r="Q43" s="39"/>
      <c r="R43" s="39" t="s">
        <v>8</v>
      </c>
      <c r="S43" s="18"/>
      <c r="T43" s="1">
        <v>85</v>
      </c>
      <c r="U43" s="1">
        <v>78</v>
      </c>
      <c r="V43" s="1">
        <v>82</v>
      </c>
      <c r="W43" s="1">
        <v>87</v>
      </c>
      <c r="X43" s="1"/>
      <c r="Y43" s="1"/>
      <c r="Z43" s="1"/>
      <c r="AA43" s="1"/>
      <c r="AB43" s="1"/>
      <c r="AC43" s="1"/>
      <c r="AD43" s="1"/>
      <c r="AE43" s="18"/>
      <c r="AF43" s="1">
        <v>84</v>
      </c>
      <c r="AG43" s="1">
        <v>86</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100025</v>
      </c>
      <c r="C44" s="19" t="s">
        <v>186</v>
      </c>
      <c r="D44" s="18"/>
      <c r="E44" s="28">
        <f t="shared" si="0"/>
        <v>84</v>
      </c>
      <c r="F44" s="28" t="str">
        <f t="shared" si="1"/>
        <v>B</v>
      </c>
      <c r="G44" s="28">
        <f t="shared" si="2"/>
        <v>84</v>
      </c>
      <c r="H44" s="28" t="str">
        <f t="shared" si="3"/>
        <v>B</v>
      </c>
      <c r="I44" s="36">
        <v>2</v>
      </c>
      <c r="J44" s="28" t="str">
        <f t="shared" si="4"/>
        <v>Memiliki kemampuan dalam menganalisis respons bangsa Indonesia terhadap imperialisme dan kolonialisme, kehidupan bangsa Indonesia zaman Pendudukan Jepang, namun perlu peningkatan dalam menganalisis pemikiran dalam Piagam PBB, Proklamasi 17 Agustus 1945 dan perangkat kenegaraan.</v>
      </c>
      <c r="K44" s="28">
        <f t="shared" si="5"/>
        <v>84</v>
      </c>
      <c r="L44" s="28" t="str">
        <f t="shared" si="6"/>
        <v>B</v>
      </c>
      <c r="M44" s="28">
        <f t="shared" si="7"/>
        <v>84</v>
      </c>
      <c r="N44" s="28" t="str">
        <f t="shared" si="8"/>
        <v>B</v>
      </c>
      <c r="O44" s="36">
        <v>2</v>
      </c>
      <c r="P44" s="28" t="str">
        <f t="shared" si="9"/>
        <v>Sangat terampil menyajikan kehidupan bangsa Indonesia zaman Pendudukan Jepang.</v>
      </c>
      <c r="Q44" s="39"/>
      <c r="R44" s="39" t="s">
        <v>8</v>
      </c>
      <c r="S44" s="18"/>
      <c r="T44" s="1">
        <v>85</v>
      </c>
      <c r="U44" s="1">
        <v>83</v>
      </c>
      <c r="V44" s="1">
        <v>79</v>
      </c>
      <c r="W44" s="1">
        <v>87</v>
      </c>
      <c r="X44" s="1"/>
      <c r="Y44" s="1"/>
      <c r="Z44" s="1"/>
      <c r="AA44" s="1"/>
      <c r="AB44" s="1"/>
      <c r="AC44" s="1"/>
      <c r="AD44" s="1"/>
      <c r="AE44" s="18"/>
      <c r="AF44" s="1">
        <v>83</v>
      </c>
      <c r="AG44" s="1">
        <v>85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84.794117647058826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XI-IPS 1</vt:lpstr>
      <vt:lpstr>XI-IPS 2</vt:lpstr>
      <vt:lpstr>XI-IPS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Microsoft</cp:lastModifiedBy>
  <dcterms:created xsi:type="dcterms:W3CDTF">2015-09-01T09:01:01Z</dcterms:created>
  <dcterms:modified xsi:type="dcterms:W3CDTF">2019-06-17T07:20:41Z</dcterms:modified>
  <cp:category/>
</cp:coreProperties>
</file>