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40" windowWidth="27660" windowHeight="12210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H47" i="3"/>
  <c r="G47" i="3"/>
  <c r="E47" i="3"/>
  <c r="F47" i="3" s="1"/>
  <c r="P46" i="3"/>
  <c r="M46" i="3"/>
  <c r="N46" i="3" s="1"/>
  <c r="K46" i="3"/>
  <c r="L46" i="3" s="1"/>
  <c r="J46" i="3"/>
  <c r="H46" i="3"/>
  <c r="G46" i="3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H43" i="3"/>
  <c r="G43" i="3"/>
  <c r="E43" i="3"/>
  <c r="F43" i="3" s="1"/>
  <c r="P42" i="3"/>
  <c r="M42" i="3"/>
  <c r="N42" i="3" s="1"/>
  <c r="K42" i="3"/>
  <c r="L42" i="3" s="1"/>
  <c r="J42" i="3"/>
  <c r="H42" i="3"/>
  <c r="G42" i="3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H39" i="3"/>
  <c r="G39" i="3"/>
  <c r="E39" i="3"/>
  <c r="F39" i="3" s="1"/>
  <c r="P38" i="3"/>
  <c r="M38" i="3"/>
  <c r="N38" i="3" s="1"/>
  <c r="K38" i="3"/>
  <c r="L38" i="3" s="1"/>
  <c r="J38" i="3"/>
  <c r="H38" i="3"/>
  <c r="G38" i="3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H35" i="3"/>
  <c r="G35" i="3"/>
  <c r="E35" i="3"/>
  <c r="F35" i="3" s="1"/>
  <c r="P34" i="3"/>
  <c r="M34" i="3"/>
  <c r="N34" i="3" s="1"/>
  <c r="K34" i="3"/>
  <c r="L34" i="3" s="1"/>
  <c r="J34" i="3"/>
  <c r="H34" i="3"/>
  <c r="G34" i="3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H31" i="3"/>
  <c r="G31" i="3"/>
  <c r="E31" i="3"/>
  <c r="F31" i="3" s="1"/>
  <c r="P30" i="3"/>
  <c r="M30" i="3"/>
  <c r="N30" i="3" s="1"/>
  <c r="K30" i="3"/>
  <c r="L30" i="3" s="1"/>
  <c r="J30" i="3"/>
  <c r="H30" i="3"/>
  <c r="G30" i="3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H27" i="3"/>
  <c r="G27" i="3"/>
  <c r="E27" i="3"/>
  <c r="F27" i="3" s="1"/>
  <c r="P26" i="3"/>
  <c r="M26" i="3"/>
  <c r="N26" i="3" s="1"/>
  <c r="K26" i="3"/>
  <c r="L26" i="3" s="1"/>
  <c r="J26" i="3"/>
  <c r="H26" i="3"/>
  <c r="G26" i="3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H23" i="3"/>
  <c r="G23" i="3"/>
  <c r="E23" i="3"/>
  <c r="F23" i="3" s="1"/>
  <c r="P22" i="3"/>
  <c r="M22" i="3"/>
  <c r="N22" i="3" s="1"/>
  <c r="K22" i="3"/>
  <c r="L22" i="3" s="1"/>
  <c r="J22" i="3"/>
  <c r="H22" i="3"/>
  <c r="G22" i="3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H19" i="3"/>
  <c r="G19" i="3"/>
  <c r="E19" i="3"/>
  <c r="F19" i="3" s="1"/>
  <c r="P18" i="3"/>
  <c r="M18" i="3"/>
  <c r="N18" i="3" s="1"/>
  <c r="K18" i="3"/>
  <c r="L18" i="3" s="1"/>
  <c r="J18" i="3"/>
  <c r="H18" i="3"/>
  <c r="G18" i="3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H15" i="3"/>
  <c r="G15" i="3"/>
  <c r="E15" i="3"/>
  <c r="F15" i="3" s="1"/>
  <c r="P14" i="3"/>
  <c r="M14" i="3"/>
  <c r="N14" i="3" s="1"/>
  <c r="K14" i="3"/>
  <c r="L14" i="3" s="1"/>
  <c r="J14" i="3"/>
  <c r="H14" i="3"/>
  <c r="G14" i="3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H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H23" i="2"/>
  <c r="G23" i="2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L20" i="2"/>
  <c r="K20" i="2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N15" i="2"/>
  <c r="M15" i="2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L12" i="2"/>
  <c r="K12" i="2"/>
  <c r="J12" i="2"/>
  <c r="G12" i="2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N25" i="1"/>
  <c r="M25" i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L18" i="1"/>
  <c r="K18" i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3" l="1"/>
  <c r="K53" i="2"/>
  <c r="H12" i="1"/>
  <c r="K53" i="1"/>
  <c r="K54" i="2"/>
  <c r="H12" i="2"/>
  <c r="K54" i="1"/>
  <c r="K52" i="1"/>
  <c r="K52" i="2"/>
  <c r="K52" i="3"/>
  <c r="K53" i="3"/>
</calcChain>
</file>

<file path=xl/sharedStrings.xml><?xml version="1.0" encoding="utf-8"?>
<sst xmlns="http://schemas.openxmlformats.org/spreadsheetml/2006/main" count="564" uniqueCount="200">
  <si>
    <t>DAFTAR NILAI SISWA SMAN 9 SEMARANG SEMESTER GENAP TAHUN PELAJARAN 2018/2019</t>
  </si>
  <si>
    <t>Guru :</t>
  </si>
  <si>
    <t>Dra. Retnaningsih M.Pd.</t>
  </si>
  <si>
    <t>Kelas XII-IPS 1</t>
  </si>
  <si>
    <t>Mapel :</t>
  </si>
  <si>
    <t>Bahasa Inggris [ Kelompok A (Wajib) ]</t>
  </si>
  <si>
    <t>didownload 23/04/2019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</si>
  <si>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</si>
  <si>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</si>
  <si>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</si>
  <si>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</si>
  <si>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</si>
  <si>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</si>
  <si>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</si>
  <si>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</si>
  <si>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</si>
  <si>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</si>
  <si>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</si>
  <si>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</si>
  <si>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</si>
  <si>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</si>
  <si>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</si>
  <si>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</si>
  <si>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</si>
  <si>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</si>
  <si>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</si>
  <si>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</si>
  <si>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</si>
  <si>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</si>
  <si>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</si>
  <si>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</si>
  <si>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</si>
  <si>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</si>
  <si>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</si>
  <si>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</si>
  <si>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</si>
  <si>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</si>
  <si>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</si>
  <si>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</si>
  <si>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</si>
  <si>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</si>
  <si>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</si>
  <si>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</si>
  <si>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</si>
  <si>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</si>
  <si>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</si>
  <si>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</si>
  <si>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</si>
  <si>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</si>
  <si>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</si>
  <si>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</si>
  <si>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</si>
  <si>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</si>
  <si>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</si>
  <si>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</si>
  <si>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AZZHARA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</si>
  <si>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</si>
  <si>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</si>
  <si>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</si>
  <si>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</si>
  <si>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</si>
  <si>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</si>
  <si>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</si>
  <si>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</si>
  <si>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</si>
  <si>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</si>
  <si>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</si>
  <si>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</si>
  <si>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RACHMAWATI</t>
  </si>
  <si>
    <t>ANNAS WALID PRATAMA</t>
  </si>
  <si>
    <t>ANNISA BUDI UTAMI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</si>
  <si>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</si>
  <si>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</si>
  <si>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</si>
  <si>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</si>
  <si>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</si>
  <si>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</si>
  <si>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</si>
  <si>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</si>
  <si>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</si>
  <si>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</si>
  <si>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</si>
  <si>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</si>
  <si>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ASZA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</si>
  <si>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</si>
  <si>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</si>
  <si>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</si>
  <si>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</si>
  <si>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</si>
  <si>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</si>
  <si>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</si>
  <si>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</si>
  <si>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</si>
  <si>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</si>
  <si>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</si>
  <si>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</si>
  <si>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</si>
  <si>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</si>
  <si>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</si>
  <si>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</si>
  <si>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</si>
  <si>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</si>
  <si>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</si>
  <si>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</si>
  <si>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</si>
  <si>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</si>
  <si>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</si>
  <si>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</si>
  <si>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</si>
  <si>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</si>
  <si>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</si>
  <si>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</si>
  <si>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</si>
  <si>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</si>
  <si>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</si>
  <si>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</si>
  <si>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19641123 200801 2 003</t>
  </si>
  <si>
    <t>Kelas XII-IPS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</si>
  <si>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</si>
  <si>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</si>
  <si>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</si>
  <si>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</si>
  <si>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</si>
  <si>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</si>
  <si>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</si>
  <si>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</si>
  <si>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</si>
  <si>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</si>
  <si>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</si>
  <si>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</si>
  <si>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</si>
  <si>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</si>
  <si>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</si>
  <si>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</si>
  <si>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</si>
  <si>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</si>
  <si>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</si>
  <si>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</si>
  <si>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</si>
  <si>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</si>
  <si>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</si>
  <si>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</si>
  <si>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</si>
  <si>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</si>
  <si>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</si>
  <si>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</si>
  <si>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</si>
  <si>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</si>
  <si>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</si>
  <si>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</si>
  <si>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</si>
  <si>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</si>
  <si>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</si>
  <si>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</si>
  <si>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</si>
  <si>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</si>
  <si>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</si>
  <si>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</si>
  <si>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</si>
  <si>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</si>
  <si>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</si>
  <si>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</si>
  <si>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</si>
  <si>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</si>
  <si>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</si>
  <si>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</si>
  <si>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</si>
  <si>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</si>
  <si>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</si>
  <si>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</si>
  <si>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</si>
  <si>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FATMA SYAHNA RIZKA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</si>
  <si>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</si>
  <si>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</si>
  <si>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</si>
  <si>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</si>
  <si>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</si>
  <si>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</si>
  <si>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</si>
  <si>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</si>
  <si>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</si>
  <si>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</si>
  <si>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</si>
  <si>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</si>
  <si>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</si>
  <si>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</si>
  <si>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</si>
  <si>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</si>
  <si>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</si>
  <si>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</si>
  <si>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</si>
  <si>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</si>
  <si>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</si>
  <si>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</si>
  <si>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</si>
  <si>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Memiliki kemampuan memahami dan menganalisis pada materi newsitem, procedure dan song</t>
  </si>
  <si>
    <t>Sangat terampil berkomunikasi dan mempresentasikan materi newsitem, procedure dan song</t>
  </si>
  <si>
    <t>Memiliki kemampuan memahami namun perlu peningkatan pada kemapuan menganalisis pada materi newsitem, procedure dan song</t>
  </si>
  <si>
    <t>Perlu peningkatan keterampilan berkomunikasi dan mempresentasikan materi newsitem, procedure dan song</t>
  </si>
  <si>
    <t>Perlu peningkatan pada kemampuan memahami dan menganalisis pada materi newsitem, procedure dan 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</si>
</sst>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13" fillId="2" borderId="2" xfId="0" applyFont="1" applyFill="1" applyBorder="1" applyAlignment="1" applyProtection="1">
      <alignment horizontal="center"/>
      <protection locked="0"/>
    </xf>
    <xf numFmtId="0" fontId="13" fillId="15" borderId="2" xfId="0" applyFont="1" applyFill="1" applyBorder="1" applyProtection="1">
      <protection locked="0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P55" sqref="P5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3.28515625" customWidth="1"/>
    <col min="5" max="8" width="7.7109375" customWidth="1"/>
    <col min="9" max="9" width="7" customWidth="1"/>
    <col min="10" max="10" width="15.42578125" customWidth="1"/>
    <col min="11" max="14" width="7.7109375" customWidth="1"/>
    <col min="15" max="15" width="6.85546875" customWidth="1"/>
    <col min="16" max="16" width="20.7109375" customWidth="1"/>
    <col min="17" max="17" width="7.7109375" hidden="1" customWidth="1"/>
    <col min="18" max="18" width="8.5703125" customWidth="1"/>
    <col min="19" max="19" width="6" customWidth="1"/>
    <col min="20" max="22" width="7.140625" customWidth="1"/>
    <col min="23" max="23" width="5" customWidth="1"/>
    <col min="24" max="30" width="7.140625" hidden="1" customWidth="1"/>
    <col min="31" max="32" width="7.140625" customWidth="1"/>
    <col min="33" max="34" width="8.7109375" customWidth="1"/>
    <col min="35" max="35" width="5.14062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3.7109375" customWidth="1"/>
    <col min="164" max="164" width="47.7109375" customWidth="1"/>
    <col min="165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889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889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106626</v>
      </c>
      <c r="C11" s="19" t="s">
        <v>55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namun perlu peningkatan pada kemapuan menganalisis pada materi newsitem, procedure dan song</v>
      </c>
      <c r="K11" s="28">
        <f t="shared" ref="K11:K50" si="5">IF((COUNTA(AF11:AO11)&gt;0),AVERAGE(AF11:AO11),"")</f>
        <v>77.333333333333329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Perlu peningkatan keterampilan berkomunikasi dan mempresentasikan materi newsitem, procedure dan song</v>
      </c>
      <c r="Q11" s="39"/>
      <c r="R11" s="39" t="s">
        <v>8</v>
      </c>
      <c r="S11" s="18"/>
      <c r="T11" s="1">
        <v>78</v>
      </c>
      <c r="U11" s="1">
        <v>80</v>
      </c>
      <c r="V11" s="1">
        <v>79.88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72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106590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memahami namun perlu peningkatan pada kemapuan menganalisis pada materi newsitem, procedure dan song</v>
      </c>
      <c r="K12" s="28">
        <f t="shared" si="5"/>
        <v>80.666666666666671</v>
      </c>
      <c r="L12" s="28" t="str">
        <f t="shared" si="6"/>
        <v>B</v>
      </c>
      <c r="M12" s="28">
        <f t="shared" si="7"/>
        <v>80.666666666666671</v>
      </c>
      <c r="N12" s="28" t="str">
        <f t="shared" si="8"/>
        <v>B</v>
      </c>
      <c r="O12" s="36">
        <v>2</v>
      </c>
      <c r="P12" s="28" t="str">
        <f t="shared" si="9"/>
        <v>Perlu peningkatan keterampilan berkomunikasi dan mempresentasikan materi newsitem, procedure dan song</v>
      </c>
      <c r="Q12" s="39"/>
      <c r="R12" s="39" t="s">
        <v>8</v>
      </c>
      <c r="S12" s="18"/>
      <c r="T12" s="1">
        <v>80</v>
      </c>
      <c r="U12" s="1">
        <v>77</v>
      </c>
      <c r="V12" s="1">
        <v>84.41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85</v>
      </c>
      <c r="AH12" s="1">
        <v>87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106591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memahami namun perlu peningkatan pada kemapuan menganalisis pada materi newsitem, procedure dan song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Perlu peningkatan keterampilan berkomunikasi dan mempresentasikan materi newsitem, procedure dan song</v>
      </c>
      <c r="Q13" s="39"/>
      <c r="R13" s="39" t="s">
        <v>8</v>
      </c>
      <c r="S13" s="18"/>
      <c r="T13" s="1">
        <v>78</v>
      </c>
      <c r="U13" s="1">
        <v>78</v>
      </c>
      <c r="V13" s="1">
        <v>85.06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70</v>
      </c>
      <c r="AG13" s="1">
        <v>80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195</v>
      </c>
      <c r="FI13" s="78" t="s">
        <v>196</v>
      </c>
      <c r="FJ13" s="41">
        <v>42781</v>
      </c>
      <c r="FK13" s="41">
        <v>42791</v>
      </c>
    </row>
    <row r="14" spans="1:167" x14ac:dyDescent="0.25">
      <c r="A14" s="19">
        <v>4</v>
      </c>
      <c r="B14" s="19">
        <v>106593</v>
      </c>
      <c r="C14" s="19" t="s">
        <v>68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memahami namun perlu peningkatan pada kemapuan menganalisis pada materi newsitem, procedure dan song</v>
      </c>
      <c r="K14" s="28">
        <f t="shared" si="5"/>
        <v>78.333333333333329</v>
      </c>
      <c r="L14" s="28" t="str">
        <f t="shared" si="6"/>
        <v>B</v>
      </c>
      <c r="M14" s="28">
        <f t="shared" si="7"/>
        <v>78.333333333333329</v>
      </c>
      <c r="N14" s="28" t="str">
        <f t="shared" si="8"/>
        <v>B</v>
      </c>
      <c r="O14" s="36">
        <v>2</v>
      </c>
      <c r="P14" s="28" t="str">
        <f t="shared" si="9"/>
        <v>Perlu peningkatan keterampilan berkomunikasi dan mempresentasikan materi newsitem, procedure dan song</v>
      </c>
      <c r="Q14" s="39"/>
      <c r="R14" s="39" t="s">
        <v>8</v>
      </c>
      <c r="S14" s="18"/>
      <c r="T14" s="1">
        <v>78</v>
      </c>
      <c r="U14" s="1">
        <v>75</v>
      </c>
      <c r="V14" s="1">
        <v>85.06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70</v>
      </c>
      <c r="AG14" s="1">
        <v>80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106594</v>
      </c>
      <c r="C15" s="19" t="s">
        <v>69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memahami namun perlu peningkatan pada kemapuan menganalisis pada materi newsitem, procedure dan song</v>
      </c>
      <c r="K15" s="28">
        <f t="shared" si="5"/>
        <v>76.333333333333329</v>
      </c>
      <c r="L15" s="28" t="str">
        <f t="shared" si="6"/>
        <v>B</v>
      </c>
      <c r="M15" s="28">
        <f t="shared" si="7"/>
        <v>76.333333333333329</v>
      </c>
      <c r="N15" s="28" t="str">
        <f t="shared" si="8"/>
        <v>B</v>
      </c>
      <c r="O15" s="36">
        <v>2</v>
      </c>
      <c r="P15" s="28" t="str">
        <f t="shared" si="9"/>
        <v>Perlu peningkatan keterampilan berkomunikasi dan mempresentasikan materi newsitem, procedure dan song</v>
      </c>
      <c r="Q15" s="39"/>
      <c r="R15" s="39" t="s">
        <v>8</v>
      </c>
      <c r="S15" s="18"/>
      <c r="T15" s="1">
        <v>75</v>
      </c>
      <c r="U15" s="1">
        <v>75</v>
      </c>
      <c r="V15" s="1">
        <v>81.180000000000007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70</v>
      </c>
      <c r="AG15" s="1">
        <v>77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197</v>
      </c>
      <c r="FI15" s="78" t="s">
        <v>198</v>
      </c>
      <c r="FJ15" s="41">
        <v>42782</v>
      </c>
      <c r="FK15" s="41">
        <v>42792</v>
      </c>
    </row>
    <row r="16" spans="1:167" x14ac:dyDescent="0.25">
      <c r="A16" s="19">
        <v>6</v>
      </c>
      <c r="B16" s="19">
        <v>106592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memahami namun perlu peningkatan pada kemapuan menganalisis pada materi newsitem, procedure dan song</v>
      </c>
      <c r="K16" s="28">
        <f t="shared" si="5"/>
        <v>77.333333333333329</v>
      </c>
      <c r="L16" s="28" t="str">
        <f t="shared" si="6"/>
        <v>B</v>
      </c>
      <c r="M16" s="28">
        <f t="shared" si="7"/>
        <v>77.333333333333329</v>
      </c>
      <c r="N16" s="28" t="str">
        <f t="shared" si="8"/>
        <v>B</v>
      </c>
      <c r="O16" s="36">
        <v>2</v>
      </c>
      <c r="P16" s="28" t="str">
        <f t="shared" si="9"/>
        <v>Perlu peningkatan keterampilan berkomunikasi dan mempresentasikan materi newsitem, procedure dan song</v>
      </c>
      <c r="Q16" s="39"/>
      <c r="R16" s="39" t="s">
        <v>8</v>
      </c>
      <c r="S16" s="18"/>
      <c r="T16" s="1">
        <v>72</v>
      </c>
      <c r="U16" s="1">
        <v>88</v>
      </c>
      <c r="V16" s="1">
        <v>79.239999999999995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70</v>
      </c>
      <c r="AG16" s="1">
        <v>80</v>
      </c>
      <c r="AH16" s="1">
        <v>82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106595</v>
      </c>
      <c r="C17" s="19" t="s">
        <v>71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memahami namun perlu peningkatan pada kemapuan menganalisis pada materi newsitem, procedure dan song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Perlu peningkatan keterampilan berkomunikasi dan mempresentasikan materi newsitem, procedure dan song</v>
      </c>
      <c r="Q17" s="39"/>
      <c r="R17" s="39" t="s">
        <v>8</v>
      </c>
      <c r="S17" s="18"/>
      <c r="T17" s="1">
        <v>75</v>
      </c>
      <c r="U17" s="1">
        <v>72</v>
      </c>
      <c r="V17" s="1">
        <v>86.35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70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199</v>
      </c>
      <c r="FI17" s="43"/>
      <c r="FJ17" s="41">
        <v>42783</v>
      </c>
      <c r="FK17" s="41">
        <v>42793</v>
      </c>
    </row>
    <row r="18" spans="1:167" x14ac:dyDescent="0.25">
      <c r="A18" s="19">
        <v>8</v>
      </c>
      <c r="B18" s="19">
        <v>106596</v>
      </c>
      <c r="C18" s="19" t="s">
        <v>72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memahami dan menganalisis pada materi newsitem, procedure dan song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newsitem, procedure dan song</v>
      </c>
      <c r="Q18" s="39"/>
      <c r="R18" s="39" t="s">
        <v>8</v>
      </c>
      <c r="S18" s="18"/>
      <c r="T18" s="1">
        <v>82</v>
      </c>
      <c r="U18" s="1">
        <v>87</v>
      </c>
      <c r="V18" s="1">
        <v>90.24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95</v>
      </c>
      <c r="AG18" s="1">
        <v>85</v>
      </c>
      <c r="AH18" s="1">
        <v>87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106597</v>
      </c>
      <c r="C19" s="19" t="s">
        <v>73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memahami namun perlu peningkatan pada kemapuan menganalisis pada materi newsitem, procedure dan song</v>
      </c>
      <c r="K19" s="28">
        <f t="shared" si="5"/>
        <v>76.333333333333329</v>
      </c>
      <c r="L19" s="28" t="str">
        <f t="shared" si="6"/>
        <v>B</v>
      </c>
      <c r="M19" s="28">
        <f t="shared" si="7"/>
        <v>76.333333333333329</v>
      </c>
      <c r="N19" s="28" t="str">
        <f t="shared" si="8"/>
        <v>B</v>
      </c>
      <c r="O19" s="36">
        <v>2</v>
      </c>
      <c r="P19" s="28" t="str">
        <f t="shared" si="9"/>
        <v>Perlu peningkatan keterampilan berkomunikasi dan mempresentasikan materi newsitem, procedure dan song</v>
      </c>
      <c r="Q19" s="39"/>
      <c r="R19" s="39" t="s">
        <v>8</v>
      </c>
      <c r="S19" s="18"/>
      <c r="T19" s="1">
        <v>78</v>
      </c>
      <c r="U19" s="1">
        <v>80</v>
      </c>
      <c r="V19" s="1">
        <v>79.88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70</v>
      </c>
      <c r="AG19" s="1">
        <v>77</v>
      </c>
      <c r="AH19" s="1">
        <v>82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42784</v>
      </c>
      <c r="FK19" s="41">
        <v>42794</v>
      </c>
    </row>
    <row r="20" spans="1:167" x14ac:dyDescent="0.25">
      <c r="A20" s="19">
        <v>10</v>
      </c>
      <c r="B20" s="19">
        <v>106598</v>
      </c>
      <c r="C20" s="19" t="s">
        <v>74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memahami namun perlu peningkatan pada kemapuan menganalisis pada materi newsitem, procedure dan song</v>
      </c>
      <c r="K20" s="28">
        <f t="shared" si="5"/>
        <v>78.333333333333329</v>
      </c>
      <c r="L20" s="28" t="str">
        <f t="shared" si="6"/>
        <v>B</v>
      </c>
      <c r="M20" s="28">
        <f t="shared" si="7"/>
        <v>78.333333333333329</v>
      </c>
      <c r="N20" s="28" t="str">
        <f t="shared" si="8"/>
        <v>B</v>
      </c>
      <c r="O20" s="36">
        <v>2</v>
      </c>
      <c r="P20" s="28" t="str">
        <f t="shared" si="9"/>
        <v>Perlu peningkatan keterampilan berkomunikasi dan mempresentasikan materi newsitem, procedure dan song</v>
      </c>
      <c r="Q20" s="39"/>
      <c r="R20" s="39" t="s">
        <v>8</v>
      </c>
      <c r="S20" s="18"/>
      <c r="T20" s="1">
        <v>80</v>
      </c>
      <c r="U20" s="1">
        <v>80</v>
      </c>
      <c r="V20" s="1">
        <v>85.06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75</v>
      </c>
      <c r="AG20" s="1">
        <v>75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106599</v>
      </c>
      <c r="C21" s="19" t="s">
        <v>75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memahami dan menganalisis pada materi newsitem, procedure dan song</v>
      </c>
      <c r="K21" s="28">
        <f t="shared" si="5"/>
        <v>83.333333333333329</v>
      </c>
      <c r="L21" s="28" t="str">
        <f t="shared" si="6"/>
        <v>B</v>
      </c>
      <c r="M21" s="28">
        <f t="shared" si="7"/>
        <v>83.333333333333329</v>
      </c>
      <c r="N21" s="28" t="str">
        <f t="shared" si="8"/>
        <v>B</v>
      </c>
      <c r="O21" s="36">
        <v>1</v>
      </c>
      <c r="P21" s="28" t="str">
        <f t="shared" si="9"/>
        <v>Sangat terampil berkomunikasi dan mempresentasikan materi newsitem, procedure dan song</v>
      </c>
      <c r="Q21" s="39"/>
      <c r="R21" s="39" t="s">
        <v>8</v>
      </c>
      <c r="S21" s="18"/>
      <c r="T21" s="1">
        <v>95</v>
      </c>
      <c r="U21" s="1">
        <v>80</v>
      </c>
      <c r="V21" s="1">
        <v>91.53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42785</v>
      </c>
      <c r="FK21" s="41">
        <v>42795</v>
      </c>
    </row>
    <row r="22" spans="1:167" x14ac:dyDescent="0.25">
      <c r="A22" s="19">
        <v>12</v>
      </c>
      <c r="B22" s="19">
        <v>106600</v>
      </c>
      <c r="C22" s="19" t="s">
        <v>76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memahami namun perlu peningkatan pada kemapuan menganalisis pada materi newsitem, procedure dan song</v>
      </c>
      <c r="K22" s="28">
        <f t="shared" si="5"/>
        <v>85.333333333333329</v>
      </c>
      <c r="L22" s="28" t="str">
        <f t="shared" si="6"/>
        <v>A</v>
      </c>
      <c r="M22" s="28">
        <f t="shared" si="7"/>
        <v>85.333333333333329</v>
      </c>
      <c r="N22" s="28" t="str">
        <f t="shared" si="8"/>
        <v>A</v>
      </c>
      <c r="O22" s="36">
        <v>2</v>
      </c>
      <c r="P22" s="28" t="str">
        <f t="shared" si="9"/>
        <v>Perlu peningkatan keterampilan berkomunikasi dan mempresentasikan materi newsitem, procedure dan song</v>
      </c>
      <c r="Q22" s="39"/>
      <c r="R22" s="39" t="s">
        <v>9</v>
      </c>
      <c r="S22" s="18"/>
      <c r="T22" s="1">
        <v>75</v>
      </c>
      <c r="U22" s="1">
        <v>85</v>
      </c>
      <c r="V22" s="1">
        <v>85.71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85</v>
      </c>
      <c r="AH22" s="1">
        <v>87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106601</v>
      </c>
      <c r="C23" s="19" t="s">
        <v>77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1</v>
      </c>
      <c r="J23" s="28" t="str">
        <f t="shared" si="4"/>
        <v>Memiliki kemampuan memahami dan menganalisis pada materi newsitem, procedure dan song</v>
      </c>
      <c r="K23" s="28">
        <f t="shared" si="5"/>
        <v>83.333333333333329</v>
      </c>
      <c r="L23" s="28" t="str">
        <f t="shared" si="6"/>
        <v>B</v>
      </c>
      <c r="M23" s="28">
        <f t="shared" si="7"/>
        <v>83.333333333333329</v>
      </c>
      <c r="N23" s="28" t="str">
        <f t="shared" si="8"/>
        <v>B</v>
      </c>
      <c r="O23" s="36">
        <v>1</v>
      </c>
      <c r="P23" s="28" t="str">
        <f t="shared" si="9"/>
        <v>Sangat terampil berkomunikasi dan mempresentasikan materi newsitem, procedure dan song</v>
      </c>
      <c r="Q23" s="39"/>
      <c r="R23" s="39" t="s">
        <v>8</v>
      </c>
      <c r="S23" s="18"/>
      <c r="T23" s="1">
        <v>72</v>
      </c>
      <c r="U23" s="1">
        <v>85</v>
      </c>
      <c r="V23" s="1">
        <v>86.35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42786</v>
      </c>
      <c r="FK23" s="41">
        <v>42796</v>
      </c>
    </row>
    <row r="24" spans="1:167" x14ac:dyDescent="0.25">
      <c r="A24" s="19">
        <v>14</v>
      </c>
      <c r="B24" s="19">
        <v>106602</v>
      </c>
      <c r="C24" s="19" t="s">
        <v>78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3</v>
      </c>
      <c r="J24" s="28" t="str">
        <f t="shared" si="4"/>
        <v>Perlu peningkatan pada kemampuan memahami dan menganalisis pada materi newsitem, procedure dan song</v>
      </c>
      <c r="K24" s="28">
        <f t="shared" si="5"/>
        <v>73.333333333333329</v>
      </c>
      <c r="L24" s="28" t="str">
        <f t="shared" si="6"/>
        <v>C</v>
      </c>
      <c r="M24" s="28">
        <f t="shared" si="7"/>
        <v>73.333333333333329</v>
      </c>
      <c r="N24" s="28" t="str">
        <f t="shared" si="8"/>
        <v>C</v>
      </c>
      <c r="O24" s="36">
        <v>2</v>
      </c>
      <c r="P24" s="28" t="str">
        <f t="shared" si="9"/>
        <v>Perlu peningkatan keterampilan berkomunikasi dan mempresentasikan materi newsitem, procedure dan song</v>
      </c>
      <c r="Q24" s="39"/>
      <c r="R24" s="39" t="s">
        <v>9</v>
      </c>
      <c r="S24" s="18"/>
      <c r="T24" s="1">
        <v>72</v>
      </c>
      <c r="U24" s="1">
        <v>72</v>
      </c>
      <c r="V24" s="1">
        <v>86.35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70</v>
      </c>
      <c r="AG24" s="1">
        <v>72</v>
      </c>
      <c r="AH24" s="1">
        <v>78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106603</v>
      </c>
      <c r="C25" s="19" t="s">
        <v>79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memahami namun perlu peningkatan pada kemapuan menganalisis pada materi newsitem, procedure dan song</v>
      </c>
      <c r="K25" s="28">
        <f t="shared" si="5"/>
        <v>78</v>
      </c>
      <c r="L25" s="28" t="str">
        <f t="shared" si="6"/>
        <v>B</v>
      </c>
      <c r="M25" s="28">
        <f t="shared" si="7"/>
        <v>78</v>
      </c>
      <c r="N25" s="28" t="str">
        <f t="shared" si="8"/>
        <v>B</v>
      </c>
      <c r="O25" s="36">
        <v>2</v>
      </c>
      <c r="P25" s="28" t="str">
        <f t="shared" si="9"/>
        <v>Perlu peningkatan keterampilan berkomunikasi dan mempresentasikan materi newsitem, procedure dan song</v>
      </c>
      <c r="Q25" s="39"/>
      <c r="R25" s="39" t="s">
        <v>8</v>
      </c>
      <c r="S25" s="18"/>
      <c r="T25" s="1">
        <v>80</v>
      </c>
      <c r="U25" s="1">
        <v>76</v>
      </c>
      <c r="V25" s="1">
        <v>83.76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72</v>
      </c>
      <c r="AH25" s="1">
        <v>82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42787</v>
      </c>
      <c r="FK25" s="41">
        <v>42797</v>
      </c>
    </row>
    <row r="26" spans="1:167" x14ac:dyDescent="0.25">
      <c r="A26" s="19">
        <v>16</v>
      </c>
      <c r="B26" s="19">
        <v>106604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memahami dan menganalisis pada materi newsitem, procedure dan song</v>
      </c>
      <c r="K26" s="28">
        <f t="shared" si="5"/>
        <v>85.666666666666671</v>
      </c>
      <c r="L26" s="28" t="str">
        <f t="shared" si="6"/>
        <v>A</v>
      </c>
      <c r="M26" s="28">
        <f t="shared" si="7"/>
        <v>85.666666666666671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newsitem, procedure dan song</v>
      </c>
      <c r="Q26" s="39"/>
      <c r="R26" s="39" t="s">
        <v>8</v>
      </c>
      <c r="S26" s="18"/>
      <c r="T26" s="1">
        <v>82</v>
      </c>
      <c r="U26" s="1">
        <v>85</v>
      </c>
      <c r="V26" s="1">
        <v>88.94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106605</v>
      </c>
      <c r="C27" s="19" t="s">
        <v>82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memahami namun perlu peningkatan pada kemapuan menganalisis pada materi newsitem, procedure dan song</v>
      </c>
      <c r="K27" s="28">
        <f t="shared" si="5"/>
        <v>80.666666666666671</v>
      </c>
      <c r="L27" s="28" t="str">
        <f t="shared" si="6"/>
        <v>B</v>
      </c>
      <c r="M27" s="28">
        <f t="shared" si="7"/>
        <v>80.666666666666671</v>
      </c>
      <c r="N27" s="28" t="str">
        <f t="shared" si="8"/>
        <v>B</v>
      </c>
      <c r="O27" s="36">
        <v>2</v>
      </c>
      <c r="P27" s="28" t="str">
        <f t="shared" si="9"/>
        <v>Perlu peningkatan keterampilan berkomunikasi dan mempresentasikan materi newsitem, procedure dan song</v>
      </c>
      <c r="Q27" s="39"/>
      <c r="R27" s="39" t="s">
        <v>8</v>
      </c>
      <c r="S27" s="18"/>
      <c r="T27" s="1">
        <v>78</v>
      </c>
      <c r="U27" s="1">
        <v>80</v>
      </c>
      <c r="V27" s="1">
        <v>90.24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75</v>
      </c>
      <c r="AG27" s="1">
        <v>80</v>
      </c>
      <c r="AH27" s="1">
        <v>87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42788</v>
      </c>
      <c r="FK27" s="41">
        <v>42798</v>
      </c>
    </row>
    <row r="28" spans="1:167" x14ac:dyDescent="0.25">
      <c r="A28" s="19">
        <v>18</v>
      </c>
      <c r="B28" s="19">
        <v>106627</v>
      </c>
      <c r="C28" s="19" t="s">
        <v>83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memahami namun perlu peningkatan pada kemapuan menganalisis pada materi newsitem, procedure dan song</v>
      </c>
      <c r="K28" s="28">
        <f t="shared" si="5"/>
        <v>80.666666666666671</v>
      </c>
      <c r="L28" s="28" t="str">
        <f t="shared" si="6"/>
        <v>B</v>
      </c>
      <c r="M28" s="28">
        <f t="shared" si="7"/>
        <v>80.666666666666671</v>
      </c>
      <c r="N28" s="28" t="str">
        <f t="shared" si="8"/>
        <v>B</v>
      </c>
      <c r="O28" s="36">
        <v>2</v>
      </c>
      <c r="P28" s="28" t="str">
        <f t="shared" si="9"/>
        <v>Perlu peningkatan keterampilan berkomunikasi dan mempresentasikan materi newsitem, procedure dan song</v>
      </c>
      <c r="Q28" s="39"/>
      <c r="R28" s="39" t="s">
        <v>8</v>
      </c>
      <c r="S28" s="18"/>
      <c r="T28" s="1">
        <v>78</v>
      </c>
      <c r="U28" s="1">
        <v>75</v>
      </c>
      <c r="V28" s="1">
        <v>85.71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70</v>
      </c>
      <c r="AG28" s="1">
        <v>85</v>
      </c>
      <c r="AH28" s="1">
        <v>87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106606</v>
      </c>
      <c r="C29" s="19" t="s">
        <v>84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memahami namun perlu peningkatan pada kemapuan menganalisis pada materi newsitem, procedure dan song</v>
      </c>
      <c r="K29" s="28">
        <f t="shared" si="5"/>
        <v>78</v>
      </c>
      <c r="L29" s="28" t="str">
        <f t="shared" si="6"/>
        <v>B</v>
      </c>
      <c r="M29" s="28">
        <f t="shared" si="7"/>
        <v>78</v>
      </c>
      <c r="N29" s="28" t="str">
        <f t="shared" si="8"/>
        <v>B</v>
      </c>
      <c r="O29" s="36">
        <v>2</v>
      </c>
      <c r="P29" s="28" t="str">
        <f t="shared" si="9"/>
        <v>Perlu peningkatan keterampilan berkomunikasi dan mempresentasikan materi newsitem, procedure dan song</v>
      </c>
      <c r="Q29" s="39"/>
      <c r="R29" s="39" t="s">
        <v>9</v>
      </c>
      <c r="S29" s="18"/>
      <c r="T29" s="1">
        <v>80</v>
      </c>
      <c r="U29" s="1">
        <v>77</v>
      </c>
      <c r="V29" s="1">
        <v>82.47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77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42789</v>
      </c>
      <c r="FK29" s="41">
        <v>42799</v>
      </c>
    </row>
    <row r="30" spans="1:167" x14ac:dyDescent="0.25">
      <c r="A30" s="19">
        <v>20</v>
      </c>
      <c r="B30" s="19">
        <v>106607</v>
      </c>
      <c r="C30" s="19" t="s">
        <v>85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memahami namun perlu peningkatan pada kemapuan menganalisis pada materi newsitem, procedure dan song</v>
      </c>
      <c r="K30" s="28">
        <f t="shared" si="5"/>
        <v>75.666666666666671</v>
      </c>
      <c r="L30" s="28" t="str">
        <f t="shared" si="6"/>
        <v>B</v>
      </c>
      <c r="M30" s="28">
        <f t="shared" si="7"/>
        <v>75.666666666666671</v>
      </c>
      <c r="N30" s="28" t="str">
        <f t="shared" si="8"/>
        <v>B</v>
      </c>
      <c r="O30" s="36">
        <v>2</v>
      </c>
      <c r="P30" s="28" t="str">
        <f t="shared" si="9"/>
        <v>Perlu peningkatan keterampilan berkomunikasi dan mempresentasikan materi newsitem, procedure dan song</v>
      </c>
      <c r="Q30" s="39"/>
      <c r="R30" s="39" t="s">
        <v>8</v>
      </c>
      <c r="S30" s="18"/>
      <c r="T30" s="1">
        <v>77</v>
      </c>
      <c r="U30" s="1">
        <v>72</v>
      </c>
      <c r="V30" s="1">
        <v>86.35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70</v>
      </c>
      <c r="AG30" s="1">
        <v>72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106608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memahami namun perlu peningkatan pada kemapuan menganalisis pada materi newsitem, procedure dan song</v>
      </c>
      <c r="K31" s="28">
        <f t="shared" si="5"/>
        <v>77.333333333333329</v>
      </c>
      <c r="L31" s="28" t="str">
        <f t="shared" si="6"/>
        <v>B</v>
      </c>
      <c r="M31" s="28">
        <f t="shared" si="7"/>
        <v>77.333333333333329</v>
      </c>
      <c r="N31" s="28" t="str">
        <f t="shared" si="8"/>
        <v>B</v>
      </c>
      <c r="O31" s="36">
        <v>2</v>
      </c>
      <c r="P31" s="28" t="str">
        <f t="shared" si="9"/>
        <v>Perlu peningkatan keterampilan berkomunikasi dan mempresentasikan materi newsitem, procedure dan song</v>
      </c>
      <c r="Q31" s="39"/>
      <c r="R31" s="39" t="s">
        <v>8</v>
      </c>
      <c r="S31" s="18"/>
      <c r="T31" s="1">
        <v>82</v>
      </c>
      <c r="U31" s="1">
        <v>80</v>
      </c>
      <c r="V31" s="1">
        <v>90.24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70</v>
      </c>
      <c r="AG31" s="1">
        <v>80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42790</v>
      </c>
      <c r="FK31" s="41">
        <v>42800</v>
      </c>
    </row>
    <row r="32" spans="1:167" x14ac:dyDescent="0.25">
      <c r="A32" s="19">
        <v>22</v>
      </c>
      <c r="B32" s="19">
        <v>106609</v>
      </c>
      <c r="C32" s="19" t="s">
        <v>87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memahami namun perlu peningkatan pada kemapuan menganalisis pada materi newsitem, procedure dan song</v>
      </c>
      <c r="K32" s="28">
        <f t="shared" si="5"/>
        <v>78.333333333333329</v>
      </c>
      <c r="L32" s="28" t="str">
        <f t="shared" si="6"/>
        <v>B</v>
      </c>
      <c r="M32" s="28">
        <f t="shared" si="7"/>
        <v>78.333333333333329</v>
      </c>
      <c r="N32" s="28" t="str">
        <f t="shared" si="8"/>
        <v>B</v>
      </c>
      <c r="O32" s="36">
        <v>2</v>
      </c>
      <c r="P32" s="28" t="str">
        <f t="shared" si="9"/>
        <v>Perlu peningkatan keterampilan berkomunikasi dan mempresentasikan materi newsitem, procedure dan song</v>
      </c>
      <c r="Q32" s="39"/>
      <c r="R32" s="39" t="s">
        <v>8</v>
      </c>
      <c r="S32" s="18"/>
      <c r="T32" s="1">
        <v>78</v>
      </c>
      <c r="U32" s="1">
        <v>80</v>
      </c>
      <c r="V32" s="1">
        <v>79.88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70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106610</v>
      </c>
      <c r="C33" s="19" t="s">
        <v>88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2</v>
      </c>
      <c r="J33" s="28" t="str">
        <f t="shared" si="4"/>
        <v>Memiliki kemampuan memahami namun perlu peningkatan pada kemapuan menganalisis pada materi newsitem, procedure dan song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1</v>
      </c>
      <c r="P33" s="28" t="str">
        <f t="shared" si="9"/>
        <v>Sangat terampil berkomunikasi dan mempresentasikan materi newsitem, procedure dan song</v>
      </c>
      <c r="Q33" s="39"/>
      <c r="R33" s="39" t="s">
        <v>8</v>
      </c>
      <c r="S33" s="18"/>
      <c r="T33" s="1">
        <v>85</v>
      </c>
      <c r="U33" s="1">
        <v>85</v>
      </c>
      <c r="V33" s="1">
        <v>89.59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106611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memahami namun perlu peningkatan pada kemapuan menganalisis pada materi newsitem, procedure dan song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Perlu peningkatan keterampilan berkomunikasi dan mempresentasikan materi newsitem, procedure dan song</v>
      </c>
      <c r="Q34" s="39"/>
      <c r="R34" s="39" t="s">
        <v>8</v>
      </c>
      <c r="S34" s="18"/>
      <c r="T34" s="1">
        <v>78</v>
      </c>
      <c r="U34" s="1">
        <v>80</v>
      </c>
      <c r="V34" s="1">
        <v>88.29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87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106612</v>
      </c>
      <c r="C35" s="19" t="s">
        <v>90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memahami namun perlu peningkatan pada kemapuan menganalisis pada materi newsitem, procedure dan song</v>
      </c>
      <c r="K35" s="28">
        <f t="shared" si="5"/>
        <v>78.333333333333329</v>
      </c>
      <c r="L35" s="28" t="str">
        <f t="shared" si="6"/>
        <v>B</v>
      </c>
      <c r="M35" s="28">
        <f t="shared" si="7"/>
        <v>78.333333333333329</v>
      </c>
      <c r="N35" s="28" t="str">
        <f t="shared" si="8"/>
        <v>B</v>
      </c>
      <c r="O35" s="36">
        <v>2</v>
      </c>
      <c r="P35" s="28" t="str">
        <f t="shared" si="9"/>
        <v>Perlu peningkatan keterampilan berkomunikasi dan mempresentasikan materi newsitem, procedure dan song</v>
      </c>
      <c r="Q35" s="39"/>
      <c r="R35" s="39" t="s">
        <v>8</v>
      </c>
      <c r="S35" s="18"/>
      <c r="T35" s="1">
        <v>72</v>
      </c>
      <c r="U35" s="1">
        <v>80</v>
      </c>
      <c r="V35" s="1">
        <v>81.180000000000007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70</v>
      </c>
      <c r="AG35" s="1">
        <v>80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106613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memahami namun perlu peningkatan pada kemapuan menganalisis pada materi newsitem, procedure dan song</v>
      </c>
      <c r="K36" s="28">
        <f t="shared" si="5"/>
        <v>80.666666666666671</v>
      </c>
      <c r="L36" s="28" t="str">
        <f t="shared" si="6"/>
        <v>B</v>
      </c>
      <c r="M36" s="28">
        <f t="shared" si="7"/>
        <v>80.666666666666671</v>
      </c>
      <c r="N36" s="28" t="str">
        <f t="shared" si="8"/>
        <v>B</v>
      </c>
      <c r="O36" s="36">
        <v>2</v>
      </c>
      <c r="P36" s="28" t="str">
        <f t="shared" si="9"/>
        <v>Perlu peningkatan keterampilan berkomunikasi dan mempresentasikan materi newsitem, procedure dan song</v>
      </c>
      <c r="Q36" s="39"/>
      <c r="R36" s="39" t="s">
        <v>8</v>
      </c>
      <c r="S36" s="18"/>
      <c r="T36" s="1">
        <v>78</v>
      </c>
      <c r="U36" s="1">
        <v>80</v>
      </c>
      <c r="V36" s="1">
        <v>82.47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106614</v>
      </c>
      <c r="C37" s="19" t="s">
        <v>92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memahami namun perlu peningkatan pada kemapuan menganalisis pada materi newsitem, procedure dan song</v>
      </c>
      <c r="K37" s="28">
        <f t="shared" si="5"/>
        <v>80.666666666666671</v>
      </c>
      <c r="L37" s="28" t="str">
        <f t="shared" si="6"/>
        <v>B</v>
      </c>
      <c r="M37" s="28">
        <f t="shared" si="7"/>
        <v>80.666666666666671</v>
      </c>
      <c r="N37" s="28" t="str">
        <f t="shared" si="8"/>
        <v>B</v>
      </c>
      <c r="O37" s="36">
        <v>2</v>
      </c>
      <c r="P37" s="28" t="str">
        <f t="shared" si="9"/>
        <v>Perlu peningkatan keterampilan berkomunikasi dan mempresentasikan materi newsitem, procedure dan song</v>
      </c>
      <c r="Q37" s="39"/>
      <c r="R37" s="39" t="s">
        <v>8</v>
      </c>
      <c r="S37" s="18"/>
      <c r="T37" s="1">
        <v>80</v>
      </c>
      <c r="U37" s="1">
        <v>85</v>
      </c>
      <c r="V37" s="1">
        <v>85.06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70</v>
      </c>
      <c r="AG37" s="1">
        <v>85</v>
      </c>
      <c r="AH37" s="1">
        <v>87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106615</v>
      </c>
      <c r="C38" s="19" t="s">
        <v>93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memahami namun perlu peningkatan pada kemapuan menganalisis pada materi newsitem, procedure dan song</v>
      </c>
      <c r="K38" s="28">
        <f t="shared" si="5"/>
        <v>79</v>
      </c>
      <c r="L38" s="28" t="str">
        <f t="shared" si="6"/>
        <v>B</v>
      </c>
      <c r="M38" s="28">
        <f t="shared" si="7"/>
        <v>79</v>
      </c>
      <c r="N38" s="28" t="str">
        <f t="shared" si="8"/>
        <v>B</v>
      </c>
      <c r="O38" s="36">
        <v>2</v>
      </c>
      <c r="P38" s="28" t="str">
        <f t="shared" si="9"/>
        <v>Perlu peningkatan keterampilan berkomunikasi dan mempresentasikan materi newsitem, procedure dan song</v>
      </c>
      <c r="Q38" s="39"/>
      <c r="R38" s="39" t="s">
        <v>8</v>
      </c>
      <c r="S38" s="18"/>
      <c r="T38" s="1">
        <v>72</v>
      </c>
      <c r="U38" s="1">
        <v>80</v>
      </c>
      <c r="V38" s="1">
        <v>86.35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70</v>
      </c>
      <c r="AG38" s="1">
        <v>80</v>
      </c>
      <c r="AH38" s="1">
        <v>87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106616</v>
      </c>
      <c r="C39" s="19" t="s">
        <v>94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memahami namun perlu peningkatan pada kemapuan menganalisis pada materi newsitem, procedure dan song</v>
      </c>
      <c r="K39" s="28">
        <f t="shared" si="5"/>
        <v>78.333333333333329</v>
      </c>
      <c r="L39" s="28" t="str">
        <f t="shared" si="6"/>
        <v>B</v>
      </c>
      <c r="M39" s="28">
        <f t="shared" si="7"/>
        <v>78.333333333333329</v>
      </c>
      <c r="N39" s="28" t="str">
        <f t="shared" si="8"/>
        <v>B</v>
      </c>
      <c r="O39" s="36">
        <v>2</v>
      </c>
      <c r="P39" s="28" t="str">
        <f t="shared" si="9"/>
        <v>Perlu peningkatan keterampilan berkomunikasi dan mempresentasikan materi newsitem, procedure dan song</v>
      </c>
      <c r="Q39" s="39"/>
      <c r="R39" s="39" t="s">
        <v>8</v>
      </c>
      <c r="S39" s="18"/>
      <c r="T39" s="1">
        <v>82</v>
      </c>
      <c r="U39" s="1">
        <v>80</v>
      </c>
      <c r="V39" s="1">
        <v>88.94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70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106617</v>
      </c>
      <c r="C40" s="19" t="s">
        <v>95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memahami namun perlu peningkatan pada kemapuan menganalisis pada materi newsitem, procedure dan song</v>
      </c>
      <c r="K40" s="28">
        <f t="shared" si="5"/>
        <v>80.666666666666671</v>
      </c>
      <c r="L40" s="28" t="str">
        <f t="shared" si="6"/>
        <v>B</v>
      </c>
      <c r="M40" s="28">
        <f t="shared" si="7"/>
        <v>80.666666666666671</v>
      </c>
      <c r="N40" s="28" t="str">
        <f t="shared" si="8"/>
        <v>B</v>
      </c>
      <c r="O40" s="36">
        <v>1</v>
      </c>
      <c r="P40" s="28" t="str">
        <f t="shared" si="9"/>
        <v>Sangat terampil berkomunikasi dan mempresentasikan materi newsitem, procedure dan song</v>
      </c>
      <c r="Q40" s="39"/>
      <c r="R40" s="39" t="s">
        <v>8</v>
      </c>
      <c r="S40" s="18"/>
      <c r="T40" s="1">
        <v>75</v>
      </c>
      <c r="U40" s="1">
        <v>85</v>
      </c>
      <c r="V40" s="1">
        <v>90.24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70</v>
      </c>
      <c r="AG40" s="1">
        <v>85</v>
      </c>
      <c r="AH40" s="1">
        <v>87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106618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memahami namun perlu peningkatan pada kemapuan menganalisis pada materi newsitem, procedure dan song</v>
      </c>
      <c r="K41" s="28">
        <f t="shared" si="5"/>
        <v>81.666666666666671</v>
      </c>
      <c r="L41" s="28" t="str">
        <f t="shared" si="6"/>
        <v>B</v>
      </c>
      <c r="M41" s="28">
        <f t="shared" si="7"/>
        <v>81.666666666666671</v>
      </c>
      <c r="N41" s="28" t="str">
        <f t="shared" si="8"/>
        <v>B</v>
      </c>
      <c r="O41" s="36">
        <v>2</v>
      </c>
      <c r="P41" s="28" t="str">
        <f t="shared" si="9"/>
        <v>Perlu peningkatan keterampilan berkomunikasi dan mempresentasikan materi newsitem, procedure dan song</v>
      </c>
      <c r="Q41" s="39"/>
      <c r="R41" s="39" t="s">
        <v>8</v>
      </c>
      <c r="S41" s="18"/>
      <c r="T41" s="1">
        <v>80</v>
      </c>
      <c r="U41" s="1">
        <v>85</v>
      </c>
      <c r="V41" s="1">
        <v>85.71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106619</v>
      </c>
      <c r="C42" s="19" t="s">
        <v>97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kemampuan memahami dan menganalisis pada materi newsitem, procedure dan song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newsitem, procedure dan song</v>
      </c>
      <c r="Q42" s="39"/>
      <c r="R42" s="39" t="s">
        <v>8</v>
      </c>
      <c r="S42" s="18"/>
      <c r="T42" s="1">
        <v>87</v>
      </c>
      <c r="U42" s="1">
        <v>95</v>
      </c>
      <c r="V42" s="1">
        <v>92.82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95</v>
      </c>
      <c r="AG42" s="1">
        <v>85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106620</v>
      </c>
      <c r="C43" s="19" t="s">
        <v>98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memahami namun perlu peningkatan pada kemapuan menganalisis pada materi newsitem, procedure dan song</v>
      </c>
      <c r="K43" s="28">
        <f t="shared" si="5"/>
        <v>78.333333333333329</v>
      </c>
      <c r="L43" s="28" t="str">
        <f t="shared" si="6"/>
        <v>B</v>
      </c>
      <c r="M43" s="28">
        <f t="shared" si="7"/>
        <v>78.333333333333329</v>
      </c>
      <c r="N43" s="28" t="str">
        <f t="shared" si="8"/>
        <v>B</v>
      </c>
      <c r="O43" s="36">
        <v>2</v>
      </c>
      <c r="P43" s="28" t="str">
        <f t="shared" si="9"/>
        <v>Perlu peningkatan keterampilan berkomunikasi dan mempresentasikan materi newsitem, procedure dan song</v>
      </c>
      <c r="Q43" s="39"/>
      <c r="R43" s="39" t="s">
        <v>8</v>
      </c>
      <c r="S43" s="18"/>
      <c r="T43" s="1">
        <v>72</v>
      </c>
      <c r="U43" s="1">
        <v>80</v>
      </c>
      <c r="V43" s="1">
        <v>91.53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70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106621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2</v>
      </c>
      <c r="J44" s="28" t="str">
        <f t="shared" si="4"/>
        <v>Memiliki kemampuan memahami namun perlu peningkatan pada kemapuan menganalisis pada materi newsitem, procedure dan song</v>
      </c>
      <c r="K44" s="28">
        <f t="shared" si="5"/>
        <v>80.666666666666671</v>
      </c>
      <c r="L44" s="28" t="str">
        <f t="shared" si="6"/>
        <v>B</v>
      </c>
      <c r="M44" s="28">
        <f t="shared" si="7"/>
        <v>80.666666666666671</v>
      </c>
      <c r="N44" s="28" t="str">
        <f t="shared" si="8"/>
        <v>B</v>
      </c>
      <c r="O44" s="36">
        <v>2</v>
      </c>
      <c r="P44" s="28" t="str">
        <f t="shared" si="9"/>
        <v>Perlu peningkatan keterampilan berkomunikasi dan mempresentasikan materi newsitem, procedure dan song</v>
      </c>
      <c r="Q44" s="39"/>
      <c r="R44" s="39" t="s">
        <v>8</v>
      </c>
      <c r="S44" s="18"/>
      <c r="T44" s="1">
        <v>80</v>
      </c>
      <c r="U44" s="1">
        <v>85</v>
      </c>
      <c r="V44" s="1">
        <v>88.94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70</v>
      </c>
      <c r="AG44" s="1">
        <v>85</v>
      </c>
      <c r="AH44" s="1">
        <v>87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106622</v>
      </c>
      <c r="C45" s="19" t="s">
        <v>100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memahami namun perlu peningkatan pada kemapuan menganalisis pada materi newsitem, procedure dan song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2</v>
      </c>
      <c r="P45" s="28" t="str">
        <f t="shared" si="9"/>
        <v>Perlu peningkatan keterampilan berkomunikasi dan mempresentasikan materi newsitem, procedure dan song</v>
      </c>
      <c r="Q45" s="39"/>
      <c r="R45" s="39" t="s">
        <v>8</v>
      </c>
      <c r="S45" s="18"/>
      <c r="T45" s="1">
        <v>78</v>
      </c>
      <c r="U45" s="1">
        <v>80</v>
      </c>
      <c r="V45" s="1">
        <v>90.24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106623</v>
      </c>
      <c r="C46" s="19" t="s">
        <v>101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memahami namun perlu peningkatan pada kemapuan menganalisis pada materi newsitem, procedure dan song</v>
      </c>
      <c r="K46" s="28">
        <f t="shared" si="5"/>
        <v>84</v>
      </c>
      <c r="L46" s="28" t="str">
        <f t="shared" si="6"/>
        <v>B</v>
      </c>
      <c r="M46" s="28">
        <f t="shared" si="7"/>
        <v>84</v>
      </c>
      <c r="N46" s="28" t="str">
        <f t="shared" si="8"/>
        <v>B</v>
      </c>
      <c r="O46" s="36">
        <v>1</v>
      </c>
      <c r="P46" s="28" t="str">
        <f t="shared" si="9"/>
        <v>Sangat terampil berkomunikasi dan mempresentasikan materi newsitem, procedure dan song</v>
      </c>
      <c r="Q46" s="39"/>
      <c r="R46" s="39" t="s">
        <v>8</v>
      </c>
      <c r="S46" s="18"/>
      <c r="T46" s="1">
        <v>76</v>
      </c>
      <c r="U46" s="1">
        <v>85</v>
      </c>
      <c r="V46" s="1">
        <v>87.65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87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106624</v>
      </c>
      <c r="C47" s="19" t="s">
        <v>102</v>
      </c>
      <c r="D47" s="18"/>
      <c r="E47" s="28">
        <f t="shared" si="0"/>
        <v>73</v>
      </c>
      <c r="F47" s="28" t="str">
        <f t="shared" si="1"/>
        <v>C</v>
      </c>
      <c r="G47" s="28">
        <f t="shared" si="2"/>
        <v>73</v>
      </c>
      <c r="H47" s="28" t="str">
        <f t="shared" si="3"/>
        <v>C</v>
      </c>
      <c r="I47" s="36">
        <v>3</v>
      </c>
      <c r="J47" s="28" t="str">
        <f t="shared" si="4"/>
        <v>Perlu peningkatan pada kemampuan memahami dan menganalisis pada materi newsitem, procedure dan song</v>
      </c>
      <c r="K47" s="28">
        <f t="shared" si="5"/>
        <v>74</v>
      </c>
      <c r="L47" s="28" t="str">
        <f t="shared" si="6"/>
        <v>C</v>
      </c>
      <c r="M47" s="28">
        <f t="shared" si="7"/>
        <v>74</v>
      </c>
      <c r="N47" s="28" t="str">
        <f t="shared" si="8"/>
        <v>C</v>
      </c>
      <c r="O47" s="36">
        <v>2</v>
      </c>
      <c r="P47" s="28" t="str">
        <f t="shared" si="9"/>
        <v>Perlu peningkatan keterampilan berkomunikasi dan mempresentasikan materi newsitem, procedure dan song</v>
      </c>
      <c r="Q47" s="39"/>
      <c r="R47" s="79" t="s">
        <v>9</v>
      </c>
      <c r="S47" s="18"/>
      <c r="T47" s="1">
        <v>72</v>
      </c>
      <c r="U47" s="1">
        <v>70</v>
      </c>
      <c r="V47" s="1">
        <v>77.290000000000006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70</v>
      </c>
      <c r="AG47" s="1">
        <v>70</v>
      </c>
      <c r="AH47" s="1">
        <v>82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106625</v>
      </c>
      <c r="C48" s="19" t="s">
        <v>103</v>
      </c>
      <c r="D48" s="18"/>
      <c r="E48" s="28">
        <f t="shared" si="0"/>
        <v>80</v>
      </c>
      <c r="F48" s="28" t="str">
        <f t="shared" si="1"/>
        <v>B</v>
      </c>
      <c r="G48" s="28">
        <f t="shared" si="2"/>
        <v>80</v>
      </c>
      <c r="H48" s="28" t="str">
        <f t="shared" si="3"/>
        <v>B</v>
      </c>
      <c r="I48" s="36">
        <v>2</v>
      </c>
      <c r="J48" s="28" t="str">
        <f t="shared" si="4"/>
        <v>Memiliki kemampuan memahami namun perlu peningkatan pada kemapuan menganalisis pada materi newsitem, procedure dan song</v>
      </c>
      <c r="K48" s="28">
        <f t="shared" si="5"/>
        <v>80.666666666666671</v>
      </c>
      <c r="L48" s="28" t="str">
        <f t="shared" si="6"/>
        <v>B</v>
      </c>
      <c r="M48" s="28">
        <f t="shared" si="7"/>
        <v>80.666666666666671</v>
      </c>
      <c r="N48" s="28" t="str">
        <f t="shared" si="8"/>
        <v>B</v>
      </c>
      <c r="O48" s="36">
        <v>2</v>
      </c>
      <c r="P48" s="28" t="str">
        <f t="shared" si="9"/>
        <v>Perlu peningkatan keterampilan berkomunikasi dan mempresentasikan materi newsitem, procedure dan song</v>
      </c>
      <c r="Q48" s="39"/>
      <c r="R48" s="39" t="s">
        <v>8</v>
      </c>
      <c r="S48" s="18"/>
      <c r="T48" s="1">
        <v>75</v>
      </c>
      <c r="U48" s="1">
        <v>77</v>
      </c>
      <c r="V48" s="1">
        <v>88.29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77</v>
      </c>
      <c r="AH48" s="1">
        <v>85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81.44736842105263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7" activePane="bottomRight" state="frozen"/>
      <selection pane="topRight"/>
      <selection pane="bottomLeft"/>
      <selection pane="bottomRight" activeCell="R23" sqref="R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3.140625" customWidth="1"/>
    <col min="5" max="8" width="7.7109375" customWidth="1"/>
    <col min="9" max="9" width="5.85546875" customWidth="1"/>
    <col min="10" max="10" width="6.7109375" customWidth="1"/>
    <col min="11" max="14" width="7.7109375" customWidth="1"/>
    <col min="15" max="15" width="5.140625" customWidth="1"/>
    <col min="16" max="16" width="10.5703125" customWidth="1"/>
    <col min="17" max="17" width="7.7109375" hidden="1" customWidth="1"/>
    <col min="18" max="18" width="4.28515625" customWidth="1"/>
    <col min="19" max="19" width="4" customWidth="1"/>
    <col min="20" max="23" width="7.140625" customWidth="1"/>
    <col min="24" max="24" width="5.28515625" customWidth="1"/>
    <col min="25" max="25" width="7.140625" hidden="1" customWidth="1"/>
    <col min="26" max="26" width="2.85546875" hidden="1" customWidth="1"/>
    <col min="27" max="30" width="7.140625" hidden="1" customWidth="1"/>
    <col min="31" max="31" width="2.42578125" customWidth="1"/>
    <col min="32" max="34" width="8.7109375" customWidth="1"/>
    <col min="35" max="35" width="10.7109375" customWidth="1"/>
    <col min="36" max="40" width="8.7109375" hidden="1" customWidth="1"/>
    <col min="41" max="41" width="5.42578125" customWidth="1"/>
    <col min="42" max="42" width="12.85546875" customWidth="1"/>
    <col min="43" max="52" width="7.140625" hidden="1" customWidth="1"/>
    <col min="53" max="53" width="0" hidden="1" customWidth="1"/>
    <col min="54" max="153" width="9.140625" hidden="1" customWidth="1"/>
    <col min="154" max="154" width="14.5703125" customWidth="1"/>
    <col min="155" max="155" width="15.140625" customWidth="1"/>
    <col min="156" max="156" width="14.140625" customWidth="1"/>
    <col min="157" max="157" width="17.42578125" customWidth="1"/>
    <col min="158" max="158" width="10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889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889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106653</v>
      </c>
      <c r="C11" s="19" t="s">
        <v>118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namun perlu peningkatan pada kemapuan menganalisis pada materi newsitem, procedure dan song</v>
      </c>
      <c r="K11" s="28">
        <f t="shared" ref="K11:K50" si="5">IF((COUNTA(AF11:AO11)&gt;0),AVERAGE(AF11:AO11),"")</f>
        <v>78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Perlu peningkatan keterampilan berkomunikasi dan mempresentasikan materi newsitem, procedure dan song</v>
      </c>
      <c r="Q11" s="39"/>
      <c r="R11" s="39" t="s">
        <v>8</v>
      </c>
      <c r="S11" s="18"/>
      <c r="T11" s="1">
        <v>80</v>
      </c>
      <c r="U11" s="1">
        <v>75</v>
      </c>
      <c r="V11" s="1">
        <v>85.06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80</v>
      </c>
      <c r="AH11" s="1">
        <v>76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106654</v>
      </c>
      <c r="C12" s="19" t="s">
        <v>119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memahami dan menganalisis pada materi newsitem, procedure dan song</v>
      </c>
      <c r="K12" s="28">
        <f t="shared" si="5"/>
        <v>83.333333333333329</v>
      </c>
      <c r="L12" s="28" t="str">
        <f t="shared" si="6"/>
        <v>B</v>
      </c>
      <c r="M12" s="28">
        <f t="shared" si="7"/>
        <v>83.333333333333329</v>
      </c>
      <c r="N12" s="28" t="str">
        <f t="shared" si="8"/>
        <v>B</v>
      </c>
      <c r="O12" s="36">
        <v>2</v>
      </c>
      <c r="P12" s="28" t="str">
        <f t="shared" si="9"/>
        <v>Perlu peningkatan keterampilan berkomunikasi dan mempresentasikan materi newsitem, procedure dan song</v>
      </c>
      <c r="Q12" s="39"/>
      <c r="R12" s="39" t="s">
        <v>8</v>
      </c>
      <c r="S12" s="18"/>
      <c r="T12" s="1">
        <v>100</v>
      </c>
      <c r="U12" s="1">
        <v>80</v>
      </c>
      <c r="V12" s="1">
        <v>91.53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106655</v>
      </c>
      <c r="C13" s="19" t="s">
        <v>120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memahami namun perlu peningkatan pada kemapuan menganalisis pada materi newsitem, procedure dan song</v>
      </c>
      <c r="K13" s="28">
        <f t="shared" si="5"/>
        <v>80.666666666666671</v>
      </c>
      <c r="L13" s="28" t="str">
        <f t="shared" si="6"/>
        <v>B</v>
      </c>
      <c r="M13" s="28">
        <f t="shared" si="7"/>
        <v>80.666666666666671</v>
      </c>
      <c r="N13" s="28" t="str">
        <f t="shared" si="8"/>
        <v>B</v>
      </c>
      <c r="O13" s="36">
        <v>2</v>
      </c>
      <c r="P13" s="28" t="str">
        <f t="shared" si="9"/>
        <v>Perlu peningkatan keterampilan berkomunikasi dan mempresentasikan materi newsitem, procedure dan song</v>
      </c>
      <c r="Q13" s="39"/>
      <c r="R13" s="39" t="s">
        <v>8</v>
      </c>
      <c r="S13" s="18"/>
      <c r="T13" s="1">
        <v>80</v>
      </c>
      <c r="U13" s="1">
        <v>78</v>
      </c>
      <c r="V13" s="1">
        <v>81.180000000000007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195</v>
      </c>
      <c r="FI13" s="78" t="s">
        <v>196</v>
      </c>
      <c r="FJ13" s="41">
        <v>42801</v>
      </c>
      <c r="FK13" s="41">
        <v>42811</v>
      </c>
    </row>
    <row r="14" spans="1:167" x14ac:dyDescent="0.25">
      <c r="A14" s="19">
        <v>4</v>
      </c>
      <c r="B14" s="19">
        <v>106656</v>
      </c>
      <c r="C14" s="19" t="s">
        <v>121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93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pada materi newsitem, procedure dan song</v>
      </c>
      <c r="K14" s="28">
        <f t="shared" si="5"/>
        <v>83.333333333333329</v>
      </c>
      <c r="L14" s="28" t="str">
        <f t="shared" si="6"/>
        <v>B</v>
      </c>
      <c r="M14" s="28">
        <f t="shared" si="7"/>
        <v>83.333333333333329</v>
      </c>
      <c r="N14" s="28" t="str">
        <f t="shared" si="8"/>
        <v>B</v>
      </c>
      <c r="O14" s="36">
        <v>2</v>
      </c>
      <c r="P14" s="28" t="str">
        <f t="shared" si="9"/>
        <v>Perlu peningkatan keterampilan berkomunikasi dan mempresentasikan materi newsitem, procedure dan song</v>
      </c>
      <c r="Q14" s="39"/>
      <c r="R14" s="39" t="s">
        <v>8</v>
      </c>
      <c r="S14" s="18"/>
      <c r="T14" s="1">
        <v>100</v>
      </c>
      <c r="U14" s="1">
        <v>88</v>
      </c>
      <c r="V14" s="1">
        <v>90.24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106657</v>
      </c>
      <c r="C15" s="19" t="s">
        <v>122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2</v>
      </c>
      <c r="J15" s="28" t="str">
        <f t="shared" si="4"/>
        <v>Memiliki kemampuan memahami namun perlu peningkatan pada kemapuan menganalisis pada materi newsitem, procedure dan song</v>
      </c>
      <c r="K15" s="28">
        <f t="shared" si="5"/>
        <v>83.333333333333329</v>
      </c>
      <c r="L15" s="28" t="str">
        <f t="shared" si="6"/>
        <v>B</v>
      </c>
      <c r="M15" s="28">
        <f t="shared" si="7"/>
        <v>83.333333333333329</v>
      </c>
      <c r="N15" s="28" t="str">
        <f t="shared" si="8"/>
        <v>B</v>
      </c>
      <c r="O15" s="36">
        <v>2</v>
      </c>
      <c r="P15" s="28" t="str">
        <f t="shared" si="9"/>
        <v>Perlu peningkatan keterampilan berkomunikasi dan mempresentasikan materi newsitem, procedure dan song</v>
      </c>
      <c r="Q15" s="39"/>
      <c r="R15" s="39" t="s">
        <v>8</v>
      </c>
      <c r="S15" s="18"/>
      <c r="T15" s="1">
        <v>90</v>
      </c>
      <c r="U15" s="1">
        <v>82</v>
      </c>
      <c r="V15" s="1">
        <v>90.24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197</v>
      </c>
      <c r="FI15" s="78" t="s">
        <v>198</v>
      </c>
      <c r="FJ15" s="41">
        <v>42802</v>
      </c>
      <c r="FK15" s="41">
        <v>42812</v>
      </c>
    </row>
    <row r="16" spans="1:167" x14ac:dyDescent="0.25">
      <c r="A16" s="19">
        <v>6</v>
      </c>
      <c r="B16" s="19">
        <v>106658</v>
      </c>
      <c r="C16" s="19" t="s">
        <v>123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2</v>
      </c>
      <c r="J16" s="28" t="str">
        <f t="shared" si="4"/>
        <v>Memiliki kemampuan memahami namun perlu peningkatan pada kemapuan menganalisis pada materi newsitem, procedure dan song</v>
      </c>
      <c r="K16" s="28">
        <f t="shared" si="5"/>
        <v>81.333333333333329</v>
      </c>
      <c r="L16" s="28" t="str">
        <f t="shared" si="6"/>
        <v>B</v>
      </c>
      <c r="M16" s="28">
        <f t="shared" si="7"/>
        <v>81.333333333333329</v>
      </c>
      <c r="N16" s="28" t="str">
        <f t="shared" si="8"/>
        <v>B</v>
      </c>
      <c r="O16" s="36">
        <v>2</v>
      </c>
      <c r="P16" s="28" t="str">
        <f t="shared" si="9"/>
        <v>Perlu peningkatan keterampilan berkomunikasi dan mempresentasikan materi newsitem, procedure dan song</v>
      </c>
      <c r="Q16" s="39"/>
      <c r="R16" s="39" t="s">
        <v>8</v>
      </c>
      <c r="S16" s="18"/>
      <c r="T16" s="1">
        <v>100</v>
      </c>
      <c r="U16" s="1">
        <v>78</v>
      </c>
      <c r="V16" s="1">
        <v>86.35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77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106659</v>
      </c>
      <c r="C17" s="19" t="s">
        <v>124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memahami namun perlu peningkatan pada kemapuan menganalisis pada materi newsitem, procedure dan song</v>
      </c>
      <c r="K17" s="28">
        <f t="shared" si="5"/>
        <v>76.666666666666671</v>
      </c>
      <c r="L17" s="28" t="str">
        <f t="shared" si="6"/>
        <v>B</v>
      </c>
      <c r="M17" s="28">
        <f t="shared" si="7"/>
        <v>76.666666666666671</v>
      </c>
      <c r="N17" s="28" t="str">
        <f t="shared" si="8"/>
        <v>B</v>
      </c>
      <c r="O17" s="36">
        <v>2</v>
      </c>
      <c r="P17" s="28" t="str">
        <f t="shared" si="9"/>
        <v>Perlu peningkatan keterampilan berkomunikasi dan mempresentasikan materi newsitem, procedure dan song</v>
      </c>
      <c r="Q17" s="39"/>
      <c r="R17" s="39" t="s">
        <v>8</v>
      </c>
      <c r="S17" s="18"/>
      <c r="T17" s="1">
        <v>75</v>
      </c>
      <c r="U17" s="1">
        <v>77</v>
      </c>
      <c r="V17" s="1">
        <v>82.47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70</v>
      </c>
      <c r="AG17" s="1">
        <v>78</v>
      </c>
      <c r="AH17" s="1">
        <v>82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199</v>
      </c>
      <c r="FI17" s="43"/>
      <c r="FJ17" s="41">
        <v>42803</v>
      </c>
      <c r="FK17" s="41">
        <v>42813</v>
      </c>
    </row>
    <row r="18" spans="1:167" x14ac:dyDescent="0.25">
      <c r="A18" s="19">
        <v>8</v>
      </c>
      <c r="B18" s="19">
        <v>106660</v>
      </c>
      <c r="C18" s="19" t="s">
        <v>125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2</v>
      </c>
      <c r="J18" s="28" t="str">
        <f t="shared" si="4"/>
        <v>Memiliki kemampuan memahami namun perlu peningkatan pada kemapuan menganalisis pada materi newsitem, procedure dan song</v>
      </c>
      <c r="K18" s="28">
        <f t="shared" si="5"/>
        <v>85.666666666666671</v>
      </c>
      <c r="L18" s="28" t="str">
        <f t="shared" si="6"/>
        <v>A</v>
      </c>
      <c r="M18" s="28">
        <f t="shared" si="7"/>
        <v>85.666666666666671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newsitem, procedure dan song</v>
      </c>
      <c r="Q18" s="39"/>
      <c r="R18" s="39" t="s">
        <v>8</v>
      </c>
      <c r="S18" s="18"/>
      <c r="T18" s="1">
        <v>90</v>
      </c>
      <c r="U18" s="1">
        <v>72</v>
      </c>
      <c r="V18" s="1">
        <v>91.53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87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106661</v>
      </c>
      <c r="C19" s="19" t="s">
        <v>126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memahami namun perlu peningkatan pada kemapuan menganalisis pada materi newsitem, procedure dan song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2</v>
      </c>
      <c r="P19" s="28" t="str">
        <f t="shared" si="9"/>
        <v>Perlu peningkatan keterampilan berkomunikasi dan mempresentasikan materi newsitem, procedure dan song</v>
      </c>
      <c r="Q19" s="39"/>
      <c r="R19" s="39" t="s">
        <v>8</v>
      </c>
      <c r="S19" s="18"/>
      <c r="T19" s="1">
        <v>88</v>
      </c>
      <c r="U19" s="1">
        <v>80</v>
      </c>
      <c r="V19" s="1">
        <v>85.06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42804</v>
      </c>
      <c r="FK19" s="41">
        <v>42814</v>
      </c>
    </row>
    <row r="20" spans="1:167" x14ac:dyDescent="0.25">
      <c r="A20" s="19">
        <v>10</v>
      </c>
      <c r="B20" s="19">
        <v>106662</v>
      </c>
      <c r="C20" s="19" t="s">
        <v>127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memahami namun perlu peningkatan pada kemapuan menganalisis pada materi newsitem, procedure dan song</v>
      </c>
      <c r="K20" s="28">
        <f t="shared" si="5"/>
        <v>84.666666666666671</v>
      </c>
      <c r="L20" s="28" t="str">
        <f t="shared" si="6"/>
        <v>A</v>
      </c>
      <c r="M20" s="28">
        <f t="shared" si="7"/>
        <v>84.666666666666671</v>
      </c>
      <c r="N20" s="28" t="str">
        <f t="shared" si="8"/>
        <v>A</v>
      </c>
      <c r="O20" s="36">
        <v>2</v>
      </c>
      <c r="P20" s="28" t="str">
        <f t="shared" si="9"/>
        <v>Perlu peningkatan keterampilan berkomunikasi dan mempresentasikan materi newsitem, procedure dan song</v>
      </c>
      <c r="Q20" s="39"/>
      <c r="R20" s="39" t="s">
        <v>8</v>
      </c>
      <c r="S20" s="18"/>
      <c r="T20" s="1">
        <v>70</v>
      </c>
      <c r="U20" s="1">
        <v>79</v>
      </c>
      <c r="V20" s="1">
        <v>88.94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85</v>
      </c>
      <c r="AH20" s="1">
        <v>87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106663</v>
      </c>
      <c r="C21" s="19" t="s">
        <v>128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memahami namun perlu peningkatan pada kemapuan menganalisis pada materi newsitem, procedure dan song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Perlu peningkatan keterampilan berkomunikasi dan mempresentasikan materi newsitem, procedure dan song</v>
      </c>
      <c r="Q21" s="39"/>
      <c r="R21" s="39" t="s">
        <v>8</v>
      </c>
      <c r="S21" s="18"/>
      <c r="T21" s="1">
        <v>70</v>
      </c>
      <c r="U21" s="1">
        <v>75</v>
      </c>
      <c r="V21" s="1">
        <v>88.94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42805</v>
      </c>
      <c r="FK21" s="41">
        <v>42815</v>
      </c>
    </row>
    <row r="22" spans="1:167" x14ac:dyDescent="0.25">
      <c r="A22" s="19">
        <v>12</v>
      </c>
      <c r="B22" s="19">
        <v>106664</v>
      </c>
      <c r="C22" s="19" t="s">
        <v>129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memahami namun perlu peningkatan pada kemapuan menganalisis pada materi newsitem, procedure dan song</v>
      </c>
      <c r="K22" s="28">
        <f t="shared" si="5"/>
        <v>81.666666666666671</v>
      </c>
      <c r="L22" s="28" t="str">
        <f t="shared" si="6"/>
        <v>B</v>
      </c>
      <c r="M22" s="28">
        <f t="shared" si="7"/>
        <v>81.666666666666671</v>
      </c>
      <c r="N22" s="28" t="str">
        <f t="shared" si="8"/>
        <v>B</v>
      </c>
      <c r="O22" s="36">
        <v>2</v>
      </c>
      <c r="P22" s="28" t="str">
        <f t="shared" si="9"/>
        <v>Perlu peningkatan keterampilan berkomunikasi dan mempresentasikan materi newsitem, procedure dan song</v>
      </c>
      <c r="Q22" s="39"/>
      <c r="R22" s="39" t="s">
        <v>8</v>
      </c>
      <c r="S22" s="18"/>
      <c r="T22" s="1">
        <v>70</v>
      </c>
      <c r="U22" s="1">
        <v>77</v>
      </c>
      <c r="V22" s="1">
        <v>90.24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78</v>
      </c>
      <c r="AH22" s="1">
        <v>87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106665</v>
      </c>
      <c r="C23" s="19" t="s">
        <v>130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3</v>
      </c>
      <c r="J23" s="28" t="str">
        <f t="shared" si="4"/>
        <v>Perlu peningkatan pada kemampuan memahami dan menganalisis pada materi newsitem, procedure dan song</v>
      </c>
      <c r="K23" s="28">
        <f t="shared" si="5"/>
        <v>75.666666666666671</v>
      </c>
      <c r="L23" s="28" t="str">
        <f t="shared" si="6"/>
        <v>B</v>
      </c>
      <c r="M23" s="28">
        <f t="shared" si="7"/>
        <v>75.666666666666671</v>
      </c>
      <c r="N23" s="28" t="str">
        <f t="shared" si="8"/>
        <v>B</v>
      </c>
      <c r="O23" s="36">
        <v>2</v>
      </c>
      <c r="P23" s="28" t="str">
        <f t="shared" si="9"/>
        <v>Perlu peningkatan keterampilan berkomunikasi dan mempresentasikan materi newsitem, procedure dan song</v>
      </c>
      <c r="Q23" s="39"/>
      <c r="R23" s="39" t="s">
        <v>9</v>
      </c>
      <c r="S23" s="18"/>
      <c r="T23" s="1">
        <v>70</v>
      </c>
      <c r="U23" s="1">
        <v>77</v>
      </c>
      <c r="V23" s="1">
        <v>85.06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70</v>
      </c>
      <c r="AG23" s="1">
        <v>77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42806</v>
      </c>
      <c r="FK23" s="41">
        <v>42816</v>
      </c>
    </row>
    <row r="24" spans="1:167" x14ac:dyDescent="0.25">
      <c r="A24" s="19">
        <v>14</v>
      </c>
      <c r="B24" s="19">
        <v>106666</v>
      </c>
      <c r="C24" s="19" t="s">
        <v>131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memahami namun perlu peningkatan pada kemapuan menganalisis pada materi newsitem, procedure dan song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2</v>
      </c>
      <c r="P24" s="28" t="str">
        <f t="shared" si="9"/>
        <v>Perlu peningkatan keterampilan berkomunikasi dan mempresentasikan materi newsitem, procedure dan song</v>
      </c>
      <c r="Q24" s="39"/>
      <c r="R24" s="39" t="s">
        <v>8</v>
      </c>
      <c r="S24" s="18"/>
      <c r="T24" s="1">
        <v>70</v>
      </c>
      <c r="U24" s="1">
        <v>75</v>
      </c>
      <c r="V24" s="1">
        <v>87.65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106667</v>
      </c>
      <c r="C25" s="19" t="s">
        <v>132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memahami namun perlu peningkatan pada kemapuan menganalisis pada materi newsitem, procedure dan song</v>
      </c>
      <c r="K25" s="28">
        <f t="shared" si="5"/>
        <v>83.333333333333329</v>
      </c>
      <c r="L25" s="28" t="str">
        <f t="shared" si="6"/>
        <v>B</v>
      </c>
      <c r="M25" s="28">
        <f t="shared" si="7"/>
        <v>83.333333333333329</v>
      </c>
      <c r="N25" s="28" t="str">
        <f t="shared" si="8"/>
        <v>B</v>
      </c>
      <c r="O25" s="36">
        <v>2</v>
      </c>
      <c r="P25" s="28" t="str">
        <f t="shared" si="9"/>
        <v>Perlu peningkatan keterampilan berkomunikasi dan mempresentasikan materi newsitem, procedure dan song</v>
      </c>
      <c r="Q25" s="39"/>
      <c r="R25" s="39" t="s">
        <v>8</v>
      </c>
      <c r="S25" s="18"/>
      <c r="T25" s="1">
        <v>78</v>
      </c>
      <c r="U25" s="1">
        <v>78</v>
      </c>
      <c r="V25" s="1">
        <v>86.35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42807</v>
      </c>
      <c r="FK25" s="41">
        <v>42817</v>
      </c>
    </row>
    <row r="26" spans="1:167" x14ac:dyDescent="0.25">
      <c r="A26" s="19">
        <v>16</v>
      </c>
      <c r="B26" s="19">
        <v>106668</v>
      </c>
      <c r="C26" s="19" t="s">
        <v>133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1</v>
      </c>
      <c r="J26" s="28" t="str">
        <f t="shared" si="4"/>
        <v>Memiliki kemampuan memahami dan menganalisis pada materi newsitem, procedure dan song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Perlu peningkatan keterampilan berkomunikasi dan mempresentasikan materi newsitem, procedure dan song</v>
      </c>
      <c r="Q26" s="39"/>
      <c r="R26" s="39" t="s">
        <v>8</v>
      </c>
      <c r="S26" s="18"/>
      <c r="T26" s="1">
        <v>90</v>
      </c>
      <c r="U26" s="1">
        <v>92</v>
      </c>
      <c r="V26" s="1">
        <v>94.12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106690</v>
      </c>
      <c r="C27" s="19" t="s">
        <v>134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memahami namun perlu peningkatan pada kemapuan menganalisis pada materi newsitem, procedure dan song</v>
      </c>
      <c r="K27" s="28">
        <f t="shared" si="5"/>
        <v>79</v>
      </c>
      <c r="L27" s="28" t="str">
        <f t="shared" si="6"/>
        <v>B</v>
      </c>
      <c r="M27" s="28">
        <f t="shared" si="7"/>
        <v>79</v>
      </c>
      <c r="N27" s="28" t="str">
        <f t="shared" si="8"/>
        <v>B</v>
      </c>
      <c r="O27" s="36">
        <v>2</v>
      </c>
      <c r="P27" s="28" t="str">
        <f t="shared" si="9"/>
        <v>Perlu peningkatan keterampilan berkomunikasi dan mempresentasikan materi newsitem, procedure dan song</v>
      </c>
      <c r="Q27" s="39"/>
      <c r="R27" s="39" t="s">
        <v>8</v>
      </c>
      <c r="S27" s="18"/>
      <c r="T27" s="1">
        <v>70</v>
      </c>
      <c r="U27" s="1">
        <v>75</v>
      </c>
      <c r="V27" s="1">
        <v>84.41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75</v>
      </c>
      <c r="AG27" s="1">
        <v>80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42808</v>
      </c>
      <c r="FK27" s="41">
        <v>42818</v>
      </c>
    </row>
    <row r="28" spans="1:167" x14ac:dyDescent="0.25">
      <c r="A28" s="19">
        <v>18</v>
      </c>
      <c r="B28" s="19">
        <v>106669</v>
      </c>
      <c r="C28" s="19" t="s">
        <v>135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2</v>
      </c>
      <c r="J28" s="28" t="str">
        <f t="shared" si="4"/>
        <v>Memiliki kemampuan memahami namun perlu peningkatan pada kemapuan menganalisis pada materi newsitem, procedure dan song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2</v>
      </c>
      <c r="P28" s="28" t="str">
        <f t="shared" si="9"/>
        <v>Perlu peningkatan keterampilan berkomunikasi dan mempresentasikan materi newsitem, procedure dan song</v>
      </c>
      <c r="Q28" s="39"/>
      <c r="R28" s="39" t="s">
        <v>8</v>
      </c>
      <c r="S28" s="18"/>
      <c r="T28" s="1">
        <v>100</v>
      </c>
      <c r="U28" s="1">
        <v>77</v>
      </c>
      <c r="V28" s="1">
        <v>90.24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106670</v>
      </c>
      <c r="C29" s="19" t="s">
        <v>136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memahami dan menganalisis pada materi newsitem, procedure dan song</v>
      </c>
      <c r="K29" s="28">
        <f t="shared" si="5"/>
        <v>83.333333333333329</v>
      </c>
      <c r="L29" s="28" t="str">
        <f t="shared" si="6"/>
        <v>B</v>
      </c>
      <c r="M29" s="28">
        <f t="shared" si="7"/>
        <v>83.333333333333329</v>
      </c>
      <c r="N29" s="28" t="str">
        <f t="shared" si="8"/>
        <v>B</v>
      </c>
      <c r="O29" s="36">
        <v>2</v>
      </c>
      <c r="P29" s="28" t="str">
        <f t="shared" si="9"/>
        <v>Perlu peningkatan keterampilan berkomunikasi dan mempresentasikan materi newsitem, procedure dan song</v>
      </c>
      <c r="Q29" s="39"/>
      <c r="R29" s="39" t="s">
        <v>8</v>
      </c>
      <c r="S29" s="18"/>
      <c r="T29" s="1">
        <v>100</v>
      </c>
      <c r="U29" s="1">
        <v>80</v>
      </c>
      <c r="V29" s="1">
        <v>91.53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42809</v>
      </c>
      <c r="FK29" s="41">
        <v>42819</v>
      </c>
    </row>
    <row r="30" spans="1:167" x14ac:dyDescent="0.25">
      <c r="A30" s="19">
        <v>20</v>
      </c>
      <c r="B30" s="19">
        <v>106671</v>
      </c>
      <c r="C30" s="19" t="s">
        <v>137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memahami dan menganalisis pada materi newsitem, procedure dan song</v>
      </c>
      <c r="K30" s="28">
        <f t="shared" si="5"/>
        <v>83.333333333333329</v>
      </c>
      <c r="L30" s="28" t="str">
        <f t="shared" si="6"/>
        <v>B</v>
      </c>
      <c r="M30" s="28">
        <f t="shared" si="7"/>
        <v>83.333333333333329</v>
      </c>
      <c r="N30" s="28" t="str">
        <f t="shared" si="8"/>
        <v>B</v>
      </c>
      <c r="O30" s="36">
        <v>2</v>
      </c>
      <c r="P30" s="28" t="str">
        <f t="shared" si="9"/>
        <v>Perlu peningkatan keterampilan berkomunikasi dan mempresentasikan materi newsitem, procedure dan song</v>
      </c>
      <c r="Q30" s="39"/>
      <c r="R30" s="39" t="s">
        <v>8</v>
      </c>
      <c r="S30" s="18"/>
      <c r="T30" s="1">
        <v>90</v>
      </c>
      <c r="U30" s="1">
        <v>88</v>
      </c>
      <c r="V30" s="1">
        <v>84.41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106672</v>
      </c>
      <c r="C31" s="19" t="s">
        <v>138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2</v>
      </c>
      <c r="J31" s="28" t="str">
        <f t="shared" si="4"/>
        <v>Memiliki kemampuan memahami namun perlu peningkatan pada kemapuan menganalisis pada materi newsitem, procedure dan song</v>
      </c>
      <c r="K31" s="28">
        <f t="shared" si="5"/>
        <v>82.333333333333329</v>
      </c>
      <c r="L31" s="28" t="str">
        <f t="shared" si="6"/>
        <v>B</v>
      </c>
      <c r="M31" s="28">
        <f t="shared" si="7"/>
        <v>82.333333333333329</v>
      </c>
      <c r="N31" s="28" t="str">
        <f t="shared" si="8"/>
        <v>B</v>
      </c>
      <c r="O31" s="36">
        <v>2</v>
      </c>
      <c r="P31" s="28" t="str">
        <f t="shared" si="9"/>
        <v>Perlu peningkatan keterampilan berkomunikasi dan mempresentasikan materi newsitem, procedure dan song</v>
      </c>
      <c r="Q31" s="39"/>
      <c r="R31" s="39" t="s">
        <v>8</v>
      </c>
      <c r="S31" s="18"/>
      <c r="T31" s="1">
        <v>100</v>
      </c>
      <c r="U31" s="1">
        <v>78</v>
      </c>
      <c r="V31" s="1">
        <v>90.88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42810</v>
      </c>
      <c r="FK31" s="41">
        <v>42820</v>
      </c>
    </row>
    <row r="32" spans="1:167" x14ac:dyDescent="0.25">
      <c r="A32" s="19">
        <v>22</v>
      </c>
      <c r="B32" s="19">
        <v>106673</v>
      </c>
      <c r="C32" s="19" t="s">
        <v>139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memahami dan menganalisis pada materi newsitem, procedure dan song</v>
      </c>
      <c r="K32" s="28">
        <f t="shared" si="5"/>
        <v>85.666666666666671</v>
      </c>
      <c r="L32" s="28" t="str">
        <f t="shared" si="6"/>
        <v>A</v>
      </c>
      <c r="M32" s="28">
        <f t="shared" si="7"/>
        <v>85.666666666666671</v>
      </c>
      <c r="N32" s="28" t="str">
        <f t="shared" si="8"/>
        <v>A</v>
      </c>
      <c r="O32" s="36">
        <v>2</v>
      </c>
      <c r="P32" s="28" t="str">
        <f t="shared" si="9"/>
        <v>Perlu peningkatan keterampilan berkomunikasi dan mempresentasikan materi newsitem, procedure dan song</v>
      </c>
      <c r="Q32" s="39"/>
      <c r="R32" s="39" t="s">
        <v>8</v>
      </c>
      <c r="S32" s="18"/>
      <c r="T32" s="1">
        <v>100</v>
      </c>
      <c r="U32" s="1">
        <v>85</v>
      </c>
      <c r="V32" s="1">
        <v>83.12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87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106688</v>
      </c>
      <c r="C33" s="19" t="s">
        <v>140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memahami namun perlu peningkatan pada kemapuan menganalisis pada materi newsitem, procedure dan song</v>
      </c>
      <c r="K33" s="28">
        <f t="shared" si="5"/>
        <v>76.333333333333329</v>
      </c>
      <c r="L33" s="28" t="str">
        <f t="shared" si="6"/>
        <v>B</v>
      </c>
      <c r="M33" s="28">
        <f t="shared" si="7"/>
        <v>76.333333333333329</v>
      </c>
      <c r="N33" s="28" t="str">
        <f t="shared" si="8"/>
        <v>B</v>
      </c>
      <c r="O33" s="36">
        <v>2</v>
      </c>
      <c r="P33" s="28" t="str">
        <f t="shared" si="9"/>
        <v>Perlu peningkatan keterampilan berkomunikasi dan mempresentasikan materi newsitem, procedure dan song</v>
      </c>
      <c r="Q33" s="39"/>
      <c r="R33" s="39" t="s">
        <v>8</v>
      </c>
      <c r="S33" s="18"/>
      <c r="T33" s="1">
        <v>75</v>
      </c>
      <c r="U33" s="1">
        <v>79</v>
      </c>
      <c r="V33" s="1">
        <v>79.239999999999995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70</v>
      </c>
      <c r="AG33" s="1">
        <v>77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106674</v>
      </c>
      <c r="C34" s="19" t="s">
        <v>141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memahami namun perlu peningkatan pada kemapuan menganalisis pada materi newsitem, procedure dan song</v>
      </c>
      <c r="K34" s="28">
        <f t="shared" si="5"/>
        <v>76.333333333333329</v>
      </c>
      <c r="L34" s="28" t="str">
        <f t="shared" si="6"/>
        <v>B</v>
      </c>
      <c r="M34" s="28">
        <f t="shared" si="7"/>
        <v>76.333333333333329</v>
      </c>
      <c r="N34" s="28" t="str">
        <f t="shared" si="8"/>
        <v>B</v>
      </c>
      <c r="O34" s="36">
        <v>2</v>
      </c>
      <c r="P34" s="28" t="str">
        <f t="shared" si="9"/>
        <v>Perlu peningkatan keterampilan berkomunikasi dan mempresentasikan materi newsitem, procedure dan song</v>
      </c>
      <c r="Q34" s="39"/>
      <c r="R34" s="39" t="s">
        <v>8</v>
      </c>
      <c r="S34" s="18"/>
      <c r="T34" s="1">
        <v>75</v>
      </c>
      <c r="U34" s="1">
        <v>77</v>
      </c>
      <c r="V34" s="1">
        <v>86.35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72</v>
      </c>
      <c r="AG34" s="1">
        <v>77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106675</v>
      </c>
      <c r="C35" s="19" t="s">
        <v>142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2</v>
      </c>
      <c r="J35" s="28" t="str">
        <f t="shared" si="4"/>
        <v>Memiliki kemampuan memahami namun perlu peningkatan pada kemapuan menganalisis pada materi newsitem, procedure dan song</v>
      </c>
      <c r="K35" s="28">
        <f t="shared" si="5"/>
        <v>83.333333333333329</v>
      </c>
      <c r="L35" s="28" t="str">
        <f t="shared" si="6"/>
        <v>B</v>
      </c>
      <c r="M35" s="28">
        <f t="shared" si="7"/>
        <v>83.333333333333329</v>
      </c>
      <c r="N35" s="28" t="str">
        <f t="shared" si="8"/>
        <v>B</v>
      </c>
      <c r="O35" s="36">
        <v>2</v>
      </c>
      <c r="P35" s="28" t="str">
        <f t="shared" si="9"/>
        <v>Perlu peningkatan keterampilan berkomunikasi dan mempresentasikan materi newsitem, procedure dan song</v>
      </c>
      <c r="Q35" s="39"/>
      <c r="R35" s="39" t="s">
        <v>8</v>
      </c>
      <c r="S35" s="18"/>
      <c r="T35" s="1">
        <v>80</v>
      </c>
      <c r="U35" s="1">
        <v>85</v>
      </c>
      <c r="V35" s="1">
        <v>90.24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106676</v>
      </c>
      <c r="C36" s="19" t="s">
        <v>143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memahami dan menganalisis pada materi newsitem, procedure dan song</v>
      </c>
      <c r="K36" s="28">
        <f t="shared" si="5"/>
        <v>83.333333333333329</v>
      </c>
      <c r="L36" s="28" t="str">
        <f t="shared" si="6"/>
        <v>B</v>
      </c>
      <c r="M36" s="28">
        <f t="shared" si="7"/>
        <v>83.333333333333329</v>
      </c>
      <c r="N36" s="28" t="str">
        <f t="shared" si="8"/>
        <v>B</v>
      </c>
      <c r="O36" s="36">
        <v>2</v>
      </c>
      <c r="P36" s="28" t="str">
        <f t="shared" si="9"/>
        <v>Perlu peningkatan keterampilan berkomunikasi dan mempresentasikan materi newsitem, procedure dan song</v>
      </c>
      <c r="Q36" s="39"/>
      <c r="R36" s="39" t="s">
        <v>8</v>
      </c>
      <c r="S36" s="18"/>
      <c r="T36" s="1">
        <v>80</v>
      </c>
      <c r="U36" s="1">
        <v>90</v>
      </c>
      <c r="V36" s="1">
        <v>90.24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85</v>
      </c>
      <c r="AH36" s="1">
        <v>87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106677</v>
      </c>
      <c r="C37" s="19" t="s">
        <v>144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memahami dan menganalisis pada materi newsitem, procedure dan song</v>
      </c>
      <c r="K37" s="28">
        <f t="shared" si="5"/>
        <v>83.333333333333329</v>
      </c>
      <c r="L37" s="28" t="str">
        <f t="shared" si="6"/>
        <v>B</v>
      </c>
      <c r="M37" s="28">
        <f t="shared" si="7"/>
        <v>83.333333333333329</v>
      </c>
      <c r="N37" s="28" t="str">
        <f t="shared" si="8"/>
        <v>B</v>
      </c>
      <c r="O37" s="36">
        <v>2</v>
      </c>
      <c r="P37" s="28" t="str">
        <f t="shared" si="9"/>
        <v>Perlu peningkatan keterampilan berkomunikasi dan mempresentasikan materi newsitem, procedure dan song</v>
      </c>
      <c r="Q37" s="39"/>
      <c r="R37" s="39" t="s">
        <v>8</v>
      </c>
      <c r="S37" s="18"/>
      <c r="T37" s="1">
        <v>90</v>
      </c>
      <c r="U37" s="1">
        <v>88</v>
      </c>
      <c r="V37" s="1">
        <v>91.53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106678</v>
      </c>
      <c r="C38" s="19" t="s">
        <v>145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kemampuan memahami namun perlu peningkatan pada kemapuan menganalisis pada materi newsitem, procedure dan song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Perlu peningkatan keterampilan berkomunikasi dan mempresentasikan materi newsitem, procedure dan song</v>
      </c>
      <c r="Q38" s="39"/>
      <c r="R38" s="39" t="s">
        <v>8</v>
      </c>
      <c r="S38" s="18"/>
      <c r="T38" s="1">
        <v>75</v>
      </c>
      <c r="U38" s="1">
        <v>75</v>
      </c>
      <c r="V38" s="1">
        <v>79.88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70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106689</v>
      </c>
      <c r="C39" s="19" t="s">
        <v>146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memahami namun perlu peningkatan pada kemapuan menganalisis pada materi newsitem, procedure dan song</v>
      </c>
      <c r="K39" s="28">
        <f t="shared" si="5"/>
        <v>79.666666666666671</v>
      </c>
      <c r="L39" s="28" t="str">
        <f t="shared" si="6"/>
        <v>B</v>
      </c>
      <c r="M39" s="28">
        <f t="shared" si="7"/>
        <v>79.666666666666671</v>
      </c>
      <c r="N39" s="28" t="str">
        <f t="shared" si="8"/>
        <v>B</v>
      </c>
      <c r="O39" s="36">
        <v>2</v>
      </c>
      <c r="P39" s="28" t="str">
        <f t="shared" si="9"/>
        <v>Perlu peningkatan keterampilan berkomunikasi dan mempresentasikan materi newsitem, procedure dan song</v>
      </c>
      <c r="Q39" s="39"/>
      <c r="R39" s="39" t="s">
        <v>8</v>
      </c>
      <c r="S39" s="18"/>
      <c r="T39" s="1">
        <v>73</v>
      </c>
      <c r="U39" s="1">
        <v>75</v>
      </c>
      <c r="V39" s="1">
        <v>92.82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75</v>
      </c>
      <c r="AG39" s="1">
        <v>77</v>
      </c>
      <c r="AH39" s="1">
        <v>87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106679</v>
      </c>
      <c r="C40" s="19" t="s">
        <v>147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memahami dan menganalisis pada materi newsitem, procedure dan song</v>
      </c>
      <c r="K40" s="28">
        <f t="shared" si="5"/>
        <v>81.666666666666671</v>
      </c>
      <c r="L40" s="28" t="str">
        <f t="shared" si="6"/>
        <v>B</v>
      </c>
      <c r="M40" s="28">
        <f t="shared" si="7"/>
        <v>81.666666666666671</v>
      </c>
      <c r="N40" s="28" t="str">
        <f t="shared" si="8"/>
        <v>B</v>
      </c>
      <c r="O40" s="36">
        <v>2</v>
      </c>
      <c r="P40" s="28" t="str">
        <f t="shared" si="9"/>
        <v>Perlu peningkatan keterampilan berkomunikasi dan mempresentasikan materi newsitem, procedure dan song</v>
      </c>
      <c r="Q40" s="39"/>
      <c r="R40" s="39" t="s">
        <v>8</v>
      </c>
      <c r="S40" s="18"/>
      <c r="T40" s="1">
        <v>90</v>
      </c>
      <c r="U40" s="1">
        <v>84</v>
      </c>
      <c r="V40" s="1">
        <v>91.53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106680</v>
      </c>
      <c r="C41" s="19" t="s">
        <v>148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2</v>
      </c>
      <c r="J41" s="28" t="str">
        <f t="shared" si="4"/>
        <v>Memiliki kemampuan memahami namun perlu peningkatan pada kemapuan menganalisis pada materi newsitem, procedure dan song</v>
      </c>
      <c r="K41" s="28">
        <f t="shared" si="5"/>
        <v>83.333333333333329</v>
      </c>
      <c r="L41" s="28" t="str">
        <f t="shared" si="6"/>
        <v>B</v>
      </c>
      <c r="M41" s="28">
        <f t="shared" si="7"/>
        <v>83.333333333333329</v>
      </c>
      <c r="N41" s="28" t="str">
        <f t="shared" si="8"/>
        <v>B</v>
      </c>
      <c r="O41" s="36">
        <v>2</v>
      </c>
      <c r="P41" s="28" t="str">
        <f t="shared" si="9"/>
        <v>Perlu peningkatan keterampilan berkomunikasi dan mempresentasikan materi newsitem, procedure dan song</v>
      </c>
      <c r="Q41" s="39"/>
      <c r="R41" s="39" t="s">
        <v>8</v>
      </c>
      <c r="S41" s="18"/>
      <c r="T41" s="1">
        <v>100</v>
      </c>
      <c r="U41" s="1">
        <v>77</v>
      </c>
      <c r="V41" s="1">
        <v>87.65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106681</v>
      </c>
      <c r="C42" s="19" t="s">
        <v>149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memahami namun perlu peningkatan pada kemapuan menganalisis pada materi newsitem, procedure dan song</v>
      </c>
      <c r="K42" s="28">
        <f t="shared" si="5"/>
        <v>83.333333333333329</v>
      </c>
      <c r="L42" s="28" t="str">
        <f t="shared" si="6"/>
        <v>B</v>
      </c>
      <c r="M42" s="28">
        <f t="shared" si="7"/>
        <v>83.333333333333329</v>
      </c>
      <c r="N42" s="28" t="str">
        <f t="shared" si="8"/>
        <v>B</v>
      </c>
      <c r="O42" s="36">
        <v>1</v>
      </c>
      <c r="P42" s="28" t="str">
        <f t="shared" si="9"/>
        <v>Sangat terampil berkomunikasi dan mempresentasikan materi newsitem, procedure dan song</v>
      </c>
      <c r="Q42" s="39"/>
      <c r="R42" s="39" t="s">
        <v>8</v>
      </c>
      <c r="S42" s="18"/>
      <c r="T42" s="1">
        <v>80</v>
      </c>
      <c r="U42" s="1">
        <v>82</v>
      </c>
      <c r="V42" s="1">
        <v>85.06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85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106682</v>
      </c>
      <c r="C43" s="19" t="s">
        <v>150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2</v>
      </c>
      <c r="J43" s="28" t="str">
        <f t="shared" si="4"/>
        <v>Memiliki kemampuan memahami namun perlu peningkatan pada kemapuan menganalisis pada materi newsitem, procedure dan song</v>
      </c>
      <c r="K43" s="28">
        <f t="shared" si="5"/>
        <v>83.333333333333329</v>
      </c>
      <c r="L43" s="28" t="str">
        <f t="shared" si="6"/>
        <v>B</v>
      </c>
      <c r="M43" s="28">
        <f t="shared" si="7"/>
        <v>83.333333333333329</v>
      </c>
      <c r="N43" s="28" t="str">
        <f t="shared" si="8"/>
        <v>B</v>
      </c>
      <c r="O43" s="36">
        <v>2</v>
      </c>
      <c r="P43" s="28" t="str">
        <f t="shared" si="9"/>
        <v>Perlu peningkatan keterampilan berkomunikasi dan mempresentasikan materi newsitem, procedure dan song</v>
      </c>
      <c r="Q43" s="39"/>
      <c r="R43" s="39" t="s">
        <v>8</v>
      </c>
      <c r="S43" s="18"/>
      <c r="T43" s="1">
        <v>90</v>
      </c>
      <c r="U43" s="1">
        <v>88</v>
      </c>
      <c r="V43" s="1">
        <v>88.94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106683</v>
      </c>
      <c r="C44" s="19" t="s">
        <v>151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1</v>
      </c>
      <c r="J44" s="28" t="str">
        <f t="shared" si="4"/>
        <v>Memiliki kemampuan memahami dan menganalisis pada materi newsitem, procedure dan song</v>
      </c>
      <c r="K44" s="28">
        <f t="shared" si="5"/>
        <v>84.666666666666671</v>
      </c>
      <c r="L44" s="28" t="str">
        <f t="shared" si="6"/>
        <v>A</v>
      </c>
      <c r="M44" s="28">
        <f t="shared" si="7"/>
        <v>84.666666666666671</v>
      </c>
      <c r="N44" s="28" t="str">
        <f t="shared" si="8"/>
        <v>A</v>
      </c>
      <c r="O44" s="36">
        <v>2</v>
      </c>
      <c r="P44" s="28" t="str">
        <f t="shared" si="9"/>
        <v>Perlu peningkatan keterampilan berkomunikasi dan mempresentasikan materi newsitem, procedure dan song</v>
      </c>
      <c r="Q44" s="39"/>
      <c r="R44" s="39" t="s">
        <v>8</v>
      </c>
      <c r="S44" s="18"/>
      <c r="T44" s="1">
        <v>80</v>
      </c>
      <c r="U44" s="1">
        <v>78</v>
      </c>
      <c r="V44" s="1">
        <v>86.35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85</v>
      </c>
      <c r="AH44" s="1">
        <v>87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106684</v>
      </c>
      <c r="C45" s="19" t="s">
        <v>152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memahami namun perlu peningkatan pada kemapuan menganalisis pada materi newsitem, procedure dan song</v>
      </c>
      <c r="K45" s="28">
        <f t="shared" si="5"/>
        <v>79.333333333333329</v>
      </c>
      <c r="L45" s="28" t="str">
        <f t="shared" si="6"/>
        <v>B</v>
      </c>
      <c r="M45" s="28">
        <f t="shared" si="7"/>
        <v>79.333333333333329</v>
      </c>
      <c r="N45" s="28" t="str">
        <f t="shared" si="8"/>
        <v>B</v>
      </c>
      <c r="O45" s="36">
        <v>2</v>
      </c>
      <c r="P45" s="28" t="str">
        <f t="shared" si="9"/>
        <v>Perlu peningkatan keterampilan berkomunikasi dan mempresentasikan materi newsitem, procedure dan song</v>
      </c>
      <c r="Q45" s="39"/>
      <c r="R45" s="39" t="s">
        <v>8</v>
      </c>
      <c r="S45" s="18"/>
      <c r="T45" s="1">
        <v>75</v>
      </c>
      <c r="U45" s="1">
        <v>75</v>
      </c>
      <c r="V45" s="1">
        <v>95.41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78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106685</v>
      </c>
      <c r="C46" s="19" t="s">
        <v>153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memahami dan menganalisis pada materi newsitem, procedure dan song</v>
      </c>
      <c r="K46" s="28">
        <f t="shared" si="5"/>
        <v>81</v>
      </c>
      <c r="L46" s="28" t="str">
        <f t="shared" si="6"/>
        <v>B</v>
      </c>
      <c r="M46" s="28">
        <f t="shared" si="7"/>
        <v>81</v>
      </c>
      <c r="N46" s="28" t="str">
        <f t="shared" si="8"/>
        <v>B</v>
      </c>
      <c r="O46" s="36">
        <v>2</v>
      </c>
      <c r="P46" s="28" t="str">
        <f t="shared" si="9"/>
        <v>Perlu peningkatan keterampilan berkomunikasi dan mempresentasikan materi newsitem, procedure dan song</v>
      </c>
      <c r="Q46" s="39"/>
      <c r="R46" s="39" t="s">
        <v>8</v>
      </c>
      <c r="S46" s="18"/>
      <c r="T46" s="1">
        <v>90</v>
      </c>
      <c r="U46" s="1">
        <v>82</v>
      </c>
      <c r="V46" s="1">
        <v>85.06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85</v>
      </c>
      <c r="AH46" s="1">
        <v>76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106686</v>
      </c>
      <c r="C47" s="19" t="s">
        <v>154</v>
      </c>
      <c r="D47" s="18"/>
      <c r="E47" s="28">
        <f t="shared" si="0"/>
        <v>85</v>
      </c>
      <c r="F47" s="28" t="str">
        <f t="shared" si="1"/>
        <v>A</v>
      </c>
      <c r="G47" s="28">
        <f t="shared" si="2"/>
        <v>85</v>
      </c>
      <c r="H47" s="28" t="str">
        <f t="shared" si="3"/>
        <v>A</v>
      </c>
      <c r="I47" s="36">
        <v>2</v>
      </c>
      <c r="J47" s="28" t="str">
        <f t="shared" si="4"/>
        <v>Memiliki kemampuan memahami namun perlu peningkatan pada kemapuan menganalisis pada materi newsitem, procedure dan song</v>
      </c>
      <c r="K47" s="28">
        <f t="shared" si="5"/>
        <v>80.666666666666671</v>
      </c>
      <c r="L47" s="28" t="str">
        <f t="shared" si="6"/>
        <v>B</v>
      </c>
      <c r="M47" s="28">
        <f t="shared" si="7"/>
        <v>80.666666666666671</v>
      </c>
      <c r="N47" s="28" t="str">
        <f t="shared" si="8"/>
        <v>B</v>
      </c>
      <c r="O47" s="36">
        <v>2</v>
      </c>
      <c r="P47" s="28" t="str">
        <f t="shared" si="9"/>
        <v>Perlu peningkatan keterampilan berkomunikasi dan mempresentasikan materi newsitem, procedure dan song</v>
      </c>
      <c r="Q47" s="39"/>
      <c r="R47" s="39" t="s">
        <v>8</v>
      </c>
      <c r="S47" s="18"/>
      <c r="T47" s="1">
        <v>85</v>
      </c>
      <c r="U47" s="1">
        <v>80</v>
      </c>
      <c r="V47" s="1">
        <v>90.24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82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106687</v>
      </c>
      <c r="C48" s="19" t="s">
        <v>155</v>
      </c>
      <c r="D48" s="18"/>
      <c r="E48" s="28">
        <f t="shared" si="0"/>
        <v>78</v>
      </c>
      <c r="F48" s="28" t="str">
        <f t="shared" si="1"/>
        <v>B</v>
      </c>
      <c r="G48" s="28">
        <f t="shared" si="2"/>
        <v>78</v>
      </c>
      <c r="H48" s="28" t="str">
        <f t="shared" si="3"/>
        <v>B</v>
      </c>
      <c r="I48" s="36">
        <v>2</v>
      </c>
      <c r="J48" s="28" t="str">
        <f t="shared" si="4"/>
        <v>Memiliki kemampuan memahami namun perlu peningkatan pada kemapuan menganalisis pada materi newsitem, procedure dan song</v>
      </c>
      <c r="K48" s="28">
        <f t="shared" si="5"/>
        <v>74</v>
      </c>
      <c r="L48" s="28" t="str">
        <f t="shared" si="6"/>
        <v>C</v>
      </c>
      <c r="M48" s="28">
        <f t="shared" si="7"/>
        <v>74</v>
      </c>
      <c r="N48" s="28" t="str">
        <f t="shared" si="8"/>
        <v>C</v>
      </c>
      <c r="O48" s="36">
        <v>2</v>
      </c>
      <c r="P48" s="28" t="str">
        <f t="shared" si="9"/>
        <v>Perlu peningkatan keterampilan berkomunikasi dan mempresentasikan materi newsitem, procedure dan song</v>
      </c>
      <c r="Q48" s="39"/>
      <c r="R48" s="39" t="s">
        <v>8</v>
      </c>
      <c r="S48" s="18"/>
      <c r="T48" s="1">
        <v>75</v>
      </c>
      <c r="U48" s="1">
        <v>72</v>
      </c>
      <c r="V48" s="1">
        <v>86.35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70</v>
      </c>
      <c r="AG48" s="1">
        <v>72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83.89473684210526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9" activePane="bottomRight" state="frozen"/>
      <selection pane="topRight"/>
      <selection pane="bottomLeft"/>
      <selection pane="bottomRight" activeCell="R21" sqref="R21"/>
    </sheetView>
  </sheetViews>
  <sheetFormatPr defaultRowHeight="15" x14ac:dyDescent="0.25"/>
  <cols>
    <col min="1" max="1" width="6.5703125" customWidth="1"/>
    <col min="2" max="2" width="9.140625" hidden="1" customWidth="1"/>
    <col min="3" max="3" width="33.140625" customWidth="1"/>
    <col min="4" max="4" width="5.85546875" customWidth="1"/>
    <col min="5" max="7" width="7.7109375" customWidth="1"/>
    <col min="8" max="8" width="6.5703125" customWidth="1"/>
    <col min="9" max="9" width="8.140625" customWidth="1"/>
    <col min="10" max="10" width="15" customWidth="1"/>
    <col min="11" max="14" width="7.7109375" customWidth="1"/>
    <col min="15" max="15" width="7.140625" customWidth="1"/>
    <col min="16" max="16" width="12.28515625" customWidth="1"/>
    <col min="17" max="17" width="7.7109375" hidden="1" customWidth="1"/>
    <col min="18" max="18" width="7.140625" customWidth="1"/>
    <col min="19" max="19" width="8.7109375" customWidth="1"/>
    <col min="20" max="25" width="7.140625" customWidth="1"/>
    <col min="26" max="26" width="4" customWidth="1"/>
    <col min="27" max="30" width="7.140625" hidden="1" customWidth="1"/>
    <col min="31" max="31" width="4.42578125" customWidth="1"/>
    <col min="32" max="34" width="8.7109375" customWidth="1"/>
    <col min="35" max="35" width="7.14062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889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889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106716</v>
      </c>
      <c r="C11" s="19" t="s">
        <v>157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pada materi newsitem, procedure dan song</v>
      </c>
      <c r="K11" s="28">
        <f t="shared" ref="K11:K50" si="5">IF((COUNTA(AF11:AO11)&gt;0),AVERAGE(AF11:AO11),"")</f>
        <v>85.666666666666671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Perlu peningkatan keterampilan berkomunikasi dan mempresentasikan materi newsitem, procedure dan song</v>
      </c>
      <c r="Q11" s="39"/>
      <c r="R11" s="39" t="s">
        <v>8</v>
      </c>
      <c r="S11" s="18"/>
      <c r="T11" s="1">
        <v>85</v>
      </c>
      <c r="U11" s="1">
        <v>87</v>
      </c>
      <c r="V11" s="1">
        <v>86.35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87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106717</v>
      </c>
      <c r="C12" s="19" t="s">
        <v>158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memahami namun perlu peningkatan pada kemapuan menganalisis pada materi newsitem, procedure dan song</v>
      </c>
      <c r="K12" s="28">
        <f t="shared" si="5"/>
        <v>81.666666666666671</v>
      </c>
      <c r="L12" s="28" t="str">
        <f t="shared" si="6"/>
        <v>B</v>
      </c>
      <c r="M12" s="28">
        <f t="shared" si="7"/>
        <v>81.666666666666671</v>
      </c>
      <c r="N12" s="28" t="str">
        <f t="shared" si="8"/>
        <v>B</v>
      </c>
      <c r="O12" s="36">
        <v>2</v>
      </c>
      <c r="P12" s="28" t="str">
        <f t="shared" si="9"/>
        <v>Perlu peningkatan keterampilan berkomunikasi dan mempresentasikan materi newsitem, procedure dan song</v>
      </c>
      <c r="Q12" s="39"/>
      <c r="R12" s="39" t="s">
        <v>8</v>
      </c>
      <c r="S12" s="18"/>
      <c r="T12" s="1">
        <v>80</v>
      </c>
      <c r="U12" s="1">
        <v>80</v>
      </c>
      <c r="V12" s="1">
        <v>86.35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106718</v>
      </c>
      <c r="C13" s="19" t="s">
        <v>159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>Memiliki kemampuan memahami dan menganalisis pada materi newsitem, procedure dan song</v>
      </c>
      <c r="K13" s="28">
        <f t="shared" si="5"/>
        <v>82.333333333333329</v>
      </c>
      <c r="L13" s="28" t="str">
        <f t="shared" si="6"/>
        <v>B</v>
      </c>
      <c r="M13" s="28">
        <f t="shared" si="7"/>
        <v>82.333333333333329</v>
      </c>
      <c r="N13" s="28" t="str">
        <f t="shared" si="8"/>
        <v>B</v>
      </c>
      <c r="O13" s="36">
        <v>2</v>
      </c>
      <c r="P13" s="28" t="str">
        <f t="shared" si="9"/>
        <v>Perlu peningkatan keterampilan berkomunikasi dan mempresentasikan materi newsitem, procedure dan song</v>
      </c>
      <c r="Q13" s="39"/>
      <c r="R13" s="39" t="s">
        <v>8</v>
      </c>
      <c r="S13" s="18"/>
      <c r="T13" s="1">
        <v>88</v>
      </c>
      <c r="U13" s="1">
        <v>95</v>
      </c>
      <c r="V13" s="1">
        <v>92.82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87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195</v>
      </c>
      <c r="FI13" s="78" t="s">
        <v>196</v>
      </c>
      <c r="FJ13" s="41">
        <v>42821</v>
      </c>
      <c r="FK13" s="41">
        <v>42831</v>
      </c>
    </row>
    <row r="14" spans="1:167" x14ac:dyDescent="0.25">
      <c r="A14" s="19">
        <v>4</v>
      </c>
      <c r="B14" s="19">
        <v>106719</v>
      </c>
      <c r="C14" s="19" t="s">
        <v>160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pada materi newsitem, procedure dan song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2</v>
      </c>
      <c r="P14" s="28" t="str">
        <f t="shared" si="9"/>
        <v>Perlu peningkatan keterampilan berkomunikasi dan mempresentasikan materi newsitem, procedure dan song</v>
      </c>
      <c r="Q14" s="39"/>
      <c r="R14" s="39" t="s">
        <v>8</v>
      </c>
      <c r="S14" s="18"/>
      <c r="T14" s="1">
        <v>75</v>
      </c>
      <c r="U14" s="1">
        <v>95</v>
      </c>
      <c r="V14" s="1">
        <v>92.82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106720</v>
      </c>
      <c r="C15" s="19" t="s">
        <v>161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memahami dan menganalisis pada materi newsitem, procedure dan song</v>
      </c>
      <c r="K15" s="28">
        <f t="shared" si="5"/>
        <v>81.666666666666671</v>
      </c>
      <c r="L15" s="28" t="str">
        <f t="shared" si="6"/>
        <v>B</v>
      </c>
      <c r="M15" s="28">
        <f t="shared" si="7"/>
        <v>81.666666666666671</v>
      </c>
      <c r="N15" s="28" t="str">
        <f t="shared" si="8"/>
        <v>B</v>
      </c>
      <c r="O15" s="36">
        <v>2</v>
      </c>
      <c r="P15" s="28" t="str">
        <f t="shared" si="9"/>
        <v>Perlu peningkatan keterampilan berkomunikasi dan mempresentasikan materi newsitem, procedure dan song</v>
      </c>
      <c r="Q15" s="39"/>
      <c r="R15" s="39" t="s">
        <v>8</v>
      </c>
      <c r="S15" s="18"/>
      <c r="T15" s="1">
        <v>90</v>
      </c>
      <c r="U15" s="1">
        <v>88</v>
      </c>
      <c r="V15" s="1">
        <v>88.94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197</v>
      </c>
      <c r="FI15" s="78" t="s">
        <v>198</v>
      </c>
      <c r="FJ15" s="41">
        <v>42822</v>
      </c>
      <c r="FK15" s="41">
        <v>42832</v>
      </c>
    </row>
    <row r="16" spans="1:167" x14ac:dyDescent="0.25">
      <c r="A16" s="19">
        <v>6</v>
      </c>
      <c r="B16" s="19">
        <v>106746</v>
      </c>
      <c r="C16" s="19" t="s">
        <v>162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memahami dan menganalisis pada materi newsitem, procedure dan song</v>
      </c>
      <c r="K16" s="28">
        <f t="shared" si="5"/>
        <v>82.333333333333329</v>
      </c>
      <c r="L16" s="28" t="str">
        <f t="shared" si="6"/>
        <v>B</v>
      </c>
      <c r="M16" s="28">
        <f t="shared" si="7"/>
        <v>82.333333333333329</v>
      </c>
      <c r="N16" s="28" t="str">
        <f t="shared" si="8"/>
        <v>B</v>
      </c>
      <c r="O16" s="36">
        <v>2</v>
      </c>
      <c r="P16" s="28" t="str">
        <f t="shared" si="9"/>
        <v>Perlu peningkatan keterampilan berkomunikasi dan mempresentasikan materi newsitem, procedure dan song</v>
      </c>
      <c r="Q16" s="39"/>
      <c r="R16" s="39" t="s">
        <v>8</v>
      </c>
      <c r="S16" s="18"/>
      <c r="T16" s="1">
        <v>100</v>
      </c>
      <c r="U16" s="1">
        <v>69</v>
      </c>
      <c r="V16" s="1">
        <v>90.24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87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106721</v>
      </c>
      <c r="C17" s="19" t="s">
        <v>163</v>
      </c>
      <c r="D17" s="18"/>
      <c r="E17" s="28">
        <f t="shared" si="0"/>
        <v>74</v>
      </c>
      <c r="F17" s="28" t="str">
        <f t="shared" si="1"/>
        <v>C</v>
      </c>
      <c r="G17" s="28">
        <f t="shared" si="2"/>
        <v>74</v>
      </c>
      <c r="H17" s="28" t="str">
        <f t="shared" si="3"/>
        <v>C</v>
      </c>
      <c r="I17" s="36">
        <v>3</v>
      </c>
      <c r="J17" s="28" t="str">
        <f t="shared" si="4"/>
        <v>Perlu peningkatan pada kemampuan memahami dan menganalisis pada materi newsitem, procedure dan song</v>
      </c>
      <c r="K17" s="28">
        <f t="shared" si="5"/>
        <v>76</v>
      </c>
      <c r="L17" s="28" t="str">
        <f t="shared" si="6"/>
        <v>B</v>
      </c>
      <c r="M17" s="28">
        <f t="shared" si="7"/>
        <v>76</v>
      </c>
      <c r="N17" s="28" t="str">
        <f t="shared" si="8"/>
        <v>B</v>
      </c>
      <c r="O17" s="36">
        <v>2</v>
      </c>
      <c r="P17" s="28" t="str">
        <f t="shared" si="9"/>
        <v>Perlu peningkatan keterampilan berkomunikasi dan mempresentasikan materi newsitem, procedure dan song</v>
      </c>
      <c r="Q17" s="39"/>
      <c r="R17" s="39" t="s">
        <v>9</v>
      </c>
      <c r="S17" s="18"/>
      <c r="T17" s="1">
        <v>72</v>
      </c>
      <c r="U17" s="1">
        <v>67</v>
      </c>
      <c r="V17" s="1">
        <v>83.76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70</v>
      </c>
      <c r="AH17" s="1">
        <v>78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199</v>
      </c>
      <c r="FI17" s="43"/>
      <c r="FJ17" s="41">
        <v>42823</v>
      </c>
      <c r="FK17" s="41">
        <v>42833</v>
      </c>
    </row>
    <row r="18" spans="1:167" x14ac:dyDescent="0.25">
      <c r="A18" s="19">
        <v>8</v>
      </c>
      <c r="B18" s="19">
        <v>106722</v>
      </c>
      <c r="C18" s="19" t="s">
        <v>164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memahami namun perlu peningkatan pada kemapuan menganalisis pada materi newsitem, procedure dan song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Perlu peningkatan keterampilan berkomunikasi dan mempresentasikan materi newsitem, procedure dan song</v>
      </c>
      <c r="Q18" s="39"/>
      <c r="R18" s="39" t="s">
        <v>8</v>
      </c>
      <c r="S18" s="18"/>
      <c r="T18" s="1">
        <v>75</v>
      </c>
      <c r="U18" s="1">
        <v>69</v>
      </c>
      <c r="V18" s="1">
        <v>90.24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87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106723</v>
      </c>
      <c r="C19" s="19" t="s">
        <v>165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memahami namun perlu peningkatan pada kemapuan menganalisis pada materi newsitem, procedure dan song</v>
      </c>
      <c r="K19" s="28">
        <f t="shared" si="5"/>
        <v>88.333333333333329</v>
      </c>
      <c r="L19" s="28" t="str">
        <f t="shared" si="6"/>
        <v>A</v>
      </c>
      <c r="M19" s="28">
        <f t="shared" si="7"/>
        <v>88.333333333333329</v>
      </c>
      <c r="N19" s="28" t="str">
        <f t="shared" si="8"/>
        <v>A</v>
      </c>
      <c r="O19" s="36">
        <v>2</v>
      </c>
      <c r="P19" s="28" t="str">
        <f t="shared" si="9"/>
        <v>Perlu peningkatan keterampilan berkomunikasi dan mempresentasikan materi newsitem, procedure dan song</v>
      </c>
      <c r="Q19" s="39"/>
      <c r="R19" s="39" t="s">
        <v>8</v>
      </c>
      <c r="S19" s="18"/>
      <c r="T19" s="1">
        <v>70</v>
      </c>
      <c r="U19" s="1">
        <v>71</v>
      </c>
      <c r="V19" s="1">
        <v>87.65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95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42824</v>
      </c>
      <c r="FK19" s="41">
        <v>42834</v>
      </c>
    </row>
    <row r="20" spans="1:167" x14ac:dyDescent="0.25">
      <c r="A20" s="19">
        <v>10</v>
      </c>
      <c r="B20" s="19">
        <v>106724</v>
      </c>
      <c r="C20" s="19" t="s">
        <v>166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>Memiliki kemampuan memahami dan menganalisis pada materi newsitem, procedure dan song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newsitem, procedure dan song</v>
      </c>
      <c r="Q20" s="39"/>
      <c r="R20" s="39" t="s">
        <v>8</v>
      </c>
      <c r="S20" s="18"/>
      <c r="T20" s="1">
        <v>80</v>
      </c>
      <c r="U20" s="1">
        <v>100</v>
      </c>
      <c r="V20" s="1">
        <v>91.53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87</v>
      </c>
      <c r="AH20" s="1">
        <v>95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106747</v>
      </c>
      <c r="C21" s="19" t="s">
        <v>167</v>
      </c>
      <c r="D21" s="18"/>
      <c r="E21" s="28">
        <f t="shared" si="0"/>
        <v>75</v>
      </c>
      <c r="F21" s="28" t="str">
        <f t="shared" si="1"/>
        <v>C</v>
      </c>
      <c r="G21" s="28">
        <f t="shared" si="2"/>
        <v>75</v>
      </c>
      <c r="H21" s="28" t="str">
        <f t="shared" si="3"/>
        <v>C</v>
      </c>
      <c r="I21" s="36">
        <v>3</v>
      </c>
      <c r="J21" s="28" t="str">
        <f t="shared" si="4"/>
        <v>Perlu peningkatan pada kemampuan memahami dan menganalisis pada materi newsitem, procedure dan song</v>
      </c>
      <c r="K21" s="28">
        <f t="shared" si="5"/>
        <v>75</v>
      </c>
      <c r="L21" s="28" t="str">
        <f t="shared" si="6"/>
        <v>C</v>
      </c>
      <c r="M21" s="28">
        <f t="shared" si="7"/>
        <v>75</v>
      </c>
      <c r="N21" s="28" t="str">
        <f t="shared" si="8"/>
        <v>C</v>
      </c>
      <c r="O21" s="36">
        <v>2</v>
      </c>
      <c r="P21" s="28" t="str">
        <f t="shared" si="9"/>
        <v>Perlu peningkatan keterampilan berkomunikasi dan mempresentasikan materi newsitem, procedure dan song</v>
      </c>
      <c r="Q21" s="39"/>
      <c r="R21" s="39" t="s">
        <v>9</v>
      </c>
      <c r="S21" s="18"/>
      <c r="T21" s="1">
        <v>75</v>
      </c>
      <c r="U21" s="1">
        <v>70</v>
      </c>
      <c r="V21" s="1">
        <v>81.180000000000007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70</v>
      </c>
      <c r="AG21" s="1">
        <v>70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42825</v>
      </c>
      <c r="FK21" s="41">
        <v>42835</v>
      </c>
    </row>
    <row r="22" spans="1:167" x14ac:dyDescent="0.25">
      <c r="A22" s="19">
        <v>12</v>
      </c>
      <c r="B22" s="19">
        <v>106725</v>
      </c>
      <c r="C22" s="19" t="s">
        <v>168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memahami dan menganalisis pada materi newsitem, procedure dan song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berkomunikasi dan mempresentasikan materi newsitem, procedure dan song</v>
      </c>
      <c r="Q22" s="39"/>
      <c r="R22" s="39" t="s">
        <v>8</v>
      </c>
      <c r="S22" s="18"/>
      <c r="T22" s="1">
        <v>90</v>
      </c>
      <c r="U22" s="1">
        <v>76</v>
      </c>
      <c r="V22" s="1">
        <v>94.12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106726</v>
      </c>
      <c r="C23" s="19" t="s">
        <v>169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memahami dan menganalisis pada materi newsitem, procedure dan song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Perlu peningkatan keterampilan berkomunikasi dan mempresentasikan materi newsitem, procedure dan song</v>
      </c>
      <c r="Q23" s="39"/>
      <c r="R23" s="39" t="s">
        <v>8</v>
      </c>
      <c r="S23" s="18"/>
      <c r="T23" s="1">
        <v>100</v>
      </c>
      <c r="U23" s="1">
        <v>73</v>
      </c>
      <c r="V23" s="1">
        <v>88.94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87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42826</v>
      </c>
      <c r="FK23" s="41">
        <v>42836</v>
      </c>
    </row>
    <row r="24" spans="1:167" x14ac:dyDescent="0.25">
      <c r="A24" s="19">
        <v>14</v>
      </c>
      <c r="B24" s="19">
        <v>106727</v>
      </c>
      <c r="C24" s="19" t="s">
        <v>170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memahami namun perlu peningkatan pada kemapuan menganalisis pada materi newsitem, procedure dan song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Perlu peningkatan keterampilan berkomunikasi dan mempresentasikan materi newsitem, procedure dan song</v>
      </c>
      <c r="Q24" s="39"/>
      <c r="R24" s="39" t="s">
        <v>8</v>
      </c>
      <c r="S24" s="18"/>
      <c r="T24" s="1">
        <v>70</v>
      </c>
      <c r="U24" s="1">
        <v>74</v>
      </c>
      <c r="V24" s="1">
        <v>92.82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87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106753</v>
      </c>
      <c r="C25" s="19" t="s">
        <v>171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memahami namun perlu peningkatan pada kemapuan menganalisis pada materi newsitem, procedure dan song</v>
      </c>
      <c r="K25" s="28">
        <f t="shared" si="5"/>
        <v>79</v>
      </c>
      <c r="L25" s="28" t="str">
        <f t="shared" si="6"/>
        <v>B</v>
      </c>
      <c r="M25" s="28">
        <f t="shared" si="7"/>
        <v>79</v>
      </c>
      <c r="N25" s="28" t="str">
        <f t="shared" si="8"/>
        <v>B</v>
      </c>
      <c r="O25" s="36">
        <v>2</v>
      </c>
      <c r="P25" s="28" t="str">
        <f t="shared" si="9"/>
        <v>Perlu peningkatan keterampilan berkomunikasi dan mempresentasikan materi newsitem, procedure dan song</v>
      </c>
      <c r="Q25" s="39"/>
      <c r="R25" s="39" t="s">
        <v>8</v>
      </c>
      <c r="S25" s="18"/>
      <c r="T25" s="1">
        <v>80</v>
      </c>
      <c r="U25" s="1">
        <v>75</v>
      </c>
      <c r="V25" s="1">
        <v>84.41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70</v>
      </c>
      <c r="AG25" s="1">
        <v>80</v>
      </c>
      <c r="AH25" s="1">
        <v>87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42827</v>
      </c>
      <c r="FK25" s="41">
        <v>42837</v>
      </c>
    </row>
    <row r="26" spans="1:167" x14ac:dyDescent="0.25">
      <c r="A26" s="19">
        <v>16</v>
      </c>
      <c r="B26" s="19">
        <v>106728</v>
      </c>
      <c r="C26" s="19" t="s">
        <v>172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2</v>
      </c>
      <c r="J26" s="28" t="str">
        <f t="shared" si="4"/>
        <v>Memiliki kemampuan memahami namun perlu peningkatan pada kemapuan menganalisis pada materi newsitem, procedure dan song</v>
      </c>
      <c r="K26" s="28">
        <f t="shared" si="5"/>
        <v>82.333333333333329</v>
      </c>
      <c r="L26" s="28" t="str">
        <f t="shared" si="6"/>
        <v>B</v>
      </c>
      <c r="M26" s="28">
        <f t="shared" si="7"/>
        <v>82.333333333333329</v>
      </c>
      <c r="N26" s="28" t="str">
        <f t="shared" si="8"/>
        <v>B</v>
      </c>
      <c r="O26" s="36">
        <v>2</v>
      </c>
      <c r="P26" s="28" t="str">
        <f t="shared" si="9"/>
        <v>Perlu peningkatan keterampilan berkomunikasi dan mempresentasikan materi newsitem, procedure dan song</v>
      </c>
      <c r="Q26" s="39"/>
      <c r="R26" s="39" t="s">
        <v>8</v>
      </c>
      <c r="S26" s="18"/>
      <c r="T26" s="1">
        <v>80</v>
      </c>
      <c r="U26" s="1">
        <v>80</v>
      </c>
      <c r="V26" s="1">
        <v>95.41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70</v>
      </c>
      <c r="AG26" s="1">
        <v>87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106729</v>
      </c>
      <c r="C27" s="19" t="s">
        <v>173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memahami namun perlu peningkatan pada kemapuan menganalisis pada materi newsitem, procedure dan song</v>
      </c>
      <c r="K27" s="28">
        <f t="shared" si="5"/>
        <v>80.666666666666671</v>
      </c>
      <c r="L27" s="28" t="str">
        <f t="shared" si="6"/>
        <v>B</v>
      </c>
      <c r="M27" s="28">
        <f t="shared" si="7"/>
        <v>80.666666666666671</v>
      </c>
      <c r="N27" s="28" t="str">
        <f t="shared" si="8"/>
        <v>B</v>
      </c>
      <c r="O27" s="36">
        <v>2</v>
      </c>
      <c r="P27" s="28" t="str">
        <f t="shared" si="9"/>
        <v>Perlu peningkatan keterampilan berkomunikasi dan mempresentasikan materi newsitem, procedure dan song</v>
      </c>
      <c r="Q27" s="39"/>
      <c r="R27" s="39" t="s">
        <v>8</v>
      </c>
      <c r="S27" s="18"/>
      <c r="T27" s="1">
        <v>80</v>
      </c>
      <c r="U27" s="1">
        <v>70</v>
      </c>
      <c r="V27" s="1">
        <v>87.65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75</v>
      </c>
      <c r="AG27" s="1">
        <v>80</v>
      </c>
      <c r="AH27" s="1">
        <v>87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42828</v>
      </c>
      <c r="FK27" s="41">
        <v>42838</v>
      </c>
    </row>
    <row r="28" spans="1:167" x14ac:dyDescent="0.25">
      <c r="A28" s="19">
        <v>18</v>
      </c>
      <c r="B28" s="19">
        <v>106750</v>
      </c>
      <c r="C28" s="19" t="s">
        <v>174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1</v>
      </c>
      <c r="J28" s="28" t="str">
        <f t="shared" si="4"/>
        <v>Memiliki kemampuan memahami dan menganalisis pada materi newsitem, procedure dan song</v>
      </c>
      <c r="K28" s="28">
        <f t="shared" si="5"/>
        <v>83.333333333333329</v>
      </c>
      <c r="L28" s="28" t="str">
        <f t="shared" si="6"/>
        <v>B</v>
      </c>
      <c r="M28" s="28">
        <f t="shared" si="7"/>
        <v>83.333333333333329</v>
      </c>
      <c r="N28" s="28" t="str">
        <f t="shared" si="8"/>
        <v>B</v>
      </c>
      <c r="O28" s="36">
        <v>2</v>
      </c>
      <c r="P28" s="28" t="str">
        <f t="shared" si="9"/>
        <v>Perlu peningkatan keterampilan berkomunikasi dan mempresentasikan materi newsitem, procedure dan song</v>
      </c>
      <c r="Q28" s="39"/>
      <c r="R28" s="39" t="s">
        <v>8</v>
      </c>
      <c r="S28" s="18"/>
      <c r="T28" s="1">
        <v>80</v>
      </c>
      <c r="U28" s="1">
        <v>70</v>
      </c>
      <c r="V28" s="1">
        <v>89.59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106730</v>
      </c>
      <c r="C29" s="19" t="s">
        <v>175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memahami namun perlu peningkatan pada kemapuan menganalisis pada materi newsitem, procedure dan song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Perlu peningkatan keterampilan berkomunikasi dan mempresentasikan materi newsitem, procedure dan song</v>
      </c>
      <c r="Q29" s="39"/>
      <c r="R29" s="39" t="s">
        <v>8</v>
      </c>
      <c r="S29" s="18"/>
      <c r="T29" s="1">
        <v>70</v>
      </c>
      <c r="U29" s="1">
        <v>79</v>
      </c>
      <c r="V29" s="1">
        <v>90.24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77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42829</v>
      </c>
      <c r="FK29" s="41">
        <v>42839</v>
      </c>
    </row>
    <row r="30" spans="1:167" x14ac:dyDescent="0.25">
      <c r="A30" s="19">
        <v>20</v>
      </c>
      <c r="B30" s="19">
        <v>106731</v>
      </c>
      <c r="C30" s="19" t="s">
        <v>176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1</v>
      </c>
      <c r="J30" s="28" t="str">
        <f t="shared" si="4"/>
        <v>Memiliki kemampuan memahami dan menganalisis pada materi newsitem, procedure dan song</v>
      </c>
      <c r="K30" s="28">
        <f t="shared" si="5"/>
        <v>78.333333333333329</v>
      </c>
      <c r="L30" s="28" t="str">
        <f t="shared" si="6"/>
        <v>B</v>
      </c>
      <c r="M30" s="28">
        <f t="shared" si="7"/>
        <v>78.333333333333329</v>
      </c>
      <c r="N30" s="28" t="str">
        <f t="shared" si="8"/>
        <v>B</v>
      </c>
      <c r="O30" s="36">
        <v>2</v>
      </c>
      <c r="P30" s="28" t="str">
        <f t="shared" si="9"/>
        <v>Perlu peningkatan keterampilan berkomunikasi dan mempresentasikan materi newsitem, procedure dan song</v>
      </c>
      <c r="Q30" s="39"/>
      <c r="R30" s="39" t="s">
        <v>8</v>
      </c>
      <c r="S30" s="18"/>
      <c r="T30" s="1">
        <v>80</v>
      </c>
      <c r="U30" s="1">
        <v>75</v>
      </c>
      <c r="V30" s="1">
        <v>98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70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106732</v>
      </c>
      <c r="C31" s="19" t="s">
        <v>177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2</v>
      </c>
      <c r="J31" s="28" t="str">
        <f t="shared" si="4"/>
        <v>Memiliki kemampuan memahami namun perlu peningkatan pada kemapuan menganalisis pada materi newsitem, procedure dan song</v>
      </c>
      <c r="K31" s="28">
        <f t="shared" si="5"/>
        <v>84.666666666666671</v>
      </c>
      <c r="L31" s="28" t="str">
        <f t="shared" si="6"/>
        <v>A</v>
      </c>
      <c r="M31" s="28">
        <f t="shared" si="7"/>
        <v>84.666666666666671</v>
      </c>
      <c r="N31" s="28" t="str">
        <f t="shared" si="8"/>
        <v>A</v>
      </c>
      <c r="O31" s="36">
        <v>2</v>
      </c>
      <c r="P31" s="28" t="str">
        <f t="shared" si="9"/>
        <v>Perlu peningkatan keterampilan berkomunikasi dan mempresentasikan materi newsitem, procedure dan song</v>
      </c>
      <c r="Q31" s="39"/>
      <c r="R31" s="39" t="s">
        <v>8</v>
      </c>
      <c r="S31" s="18"/>
      <c r="T31" s="1">
        <v>88</v>
      </c>
      <c r="U31" s="1">
        <v>80</v>
      </c>
      <c r="V31" s="1">
        <v>86.35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87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42830</v>
      </c>
      <c r="FK31" s="41">
        <v>42840</v>
      </c>
    </row>
    <row r="32" spans="1:167" x14ac:dyDescent="0.25">
      <c r="A32" s="19">
        <v>22</v>
      </c>
      <c r="B32" s="19">
        <v>106733</v>
      </c>
      <c r="C32" s="19" t="s">
        <v>178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memahami namun perlu peningkatan pada kemapuan menganalisis pada materi newsitem, procedure dan song</v>
      </c>
      <c r="K32" s="28">
        <f t="shared" si="5"/>
        <v>83.333333333333329</v>
      </c>
      <c r="L32" s="28" t="str">
        <f t="shared" si="6"/>
        <v>B</v>
      </c>
      <c r="M32" s="28">
        <f t="shared" si="7"/>
        <v>83.333333333333329</v>
      </c>
      <c r="N32" s="28" t="str">
        <f t="shared" si="8"/>
        <v>B</v>
      </c>
      <c r="O32" s="36">
        <v>2</v>
      </c>
      <c r="P32" s="28" t="str">
        <f t="shared" si="9"/>
        <v>Perlu peningkatan keterampilan berkomunikasi dan mempresentasikan materi newsitem, procedure dan song</v>
      </c>
      <c r="Q32" s="39"/>
      <c r="R32" s="39" t="s">
        <v>8</v>
      </c>
      <c r="S32" s="18"/>
      <c r="T32" s="1">
        <v>80</v>
      </c>
      <c r="U32" s="1">
        <v>78</v>
      </c>
      <c r="V32" s="1">
        <v>83.76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106734</v>
      </c>
      <c r="C33" s="19" t="s">
        <v>179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memahami namun perlu peningkatan pada kemapuan menganalisis pada materi newsitem, procedure dan song</v>
      </c>
      <c r="K33" s="28">
        <f t="shared" si="5"/>
        <v>81.666666666666671</v>
      </c>
      <c r="L33" s="28" t="str">
        <f t="shared" si="6"/>
        <v>B</v>
      </c>
      <c r="M33" s="28">
        <f t="shared" si="7"/>
        <v>81.666666666666671</v>
      </c>
      <c r="N33" s="28" t="str">
        <f t="shared" si="8"/>
        <v>B</v>
      </c>
      <c r="O33" s="36">
        <v>2</v>
      </c>
      <c r="P33" s="28" t="str">
        <f t="shared" si="9"/>
        <v>Perlu peningkatan keterampilan berkomunikasi dan mempresentasikan materi newsitem, procedure dan song</v>
      </c>
      <c r="Q33" s="39"/>
      <c r="R33" s="39" t="s">
        <v>8</v>
      </c>
      <c r="S33" s="18"/>
      <c r="T33" s="1">
        <v>72</v>
      </c>
      <c r="U33" s="1">
        <v>70</v>
      </c>
      <c r="V33" s="1">
        <v>89.59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70</v>
      </c>
      <c r="AG33" s="1">
        <v>85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106748</v>
      </c>
      <c r="C34" s="19" t="s">
        <v>180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memahami namun perlu peningkatan pada kemapuan menganalisis pada materi newsitem, procedure dan song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Perlu peningkatan keterampilan berkomunikasi dan mempresentasikan materi newsitem, procedure dan song</v>
      </c>
      <c r="Q34" s="39"/>
      <c r="R34" s="39" t="s">
        <v>8</v>
      </c>
      <c r="S34" s="18"/>
      <c r="T34" s="1">
        <v>72</v>
      </c>
      <c r="U34" s="1">
        <v>70</v>
      </c>
      <c r="V34" s="1">
        <v>90.88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87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106735</v>
      </c>
      <c r="C35" s="19" t="s">
        <v>181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memahami dan menganalisis pada materi newsitem, procedure dan song</v>
      </c>
      <c r="K35" s="28">
        <f t="shared" si="5"/>
        <v>81.666666666666671</v>
      </c>
      <c r="L35" s="28" t="str">
        <f t="shared" si="6"/>
        <v>B</v>
      </c>
      <c r="M35" s="28">
        <f t="shared" si="7"/>
        <v>81.666666666666671</v>
      </c>
      <c r="N35" s="28" t="str">
        <f t="shared" si="8"/>
        <v>B</v>
      </c>
      <c r="O35" s="36">
        <v>2</v>
      </c>
      <c r="P35" s="28" t="str">
        <f t="shared" si="9"/>
        <v>Perlu peningkatan keterampilan berkomunikasi dan mempresentasikan materi newsitem, procedure dan song</v>
      </c>
      <c r="Q35" s="39"/>
      <c r="R35" s="39" t="s">
        <v>8</v>
      </c>
      <c r="S35" s="18"/>
      <c r="T35" s="1">
        <v>75</v>
      </c>
      <c r="U35" s="1">
        <v>88</v>
      </c>
      <c r="V35" s="1">
        <v>94.12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106752</v>
      </c>
      <c r="C36" s="19" t="s">
        <v>182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memahami namun perlu peningkatan pada kemapuan menganalisis pada materi newsitem, procedure dan song</v>
      </c>
      <c r="K36" s="28">
        <f t="shared" si="5"/>
        <v>76.333333333333329</v>
      </c>
      <c r="L36" s="28" t="str">
        <f t="shared" si="6"/>
        <v>B</v>
      </c>
      <c r="M36" s="28">
        <f t="shared" si="7"/>
        <v>76.333333333333329</v>
      </c>
      <c r="N36" s="28" t="str">
        <f t="shared" si="8"/>
        <v>B</v>
      </c>
      <c r="O36" s="36">
        <v>2</v>
      </c>
      <c r="P36" s="28" t="str">
        <f t="shared" si="9"/>
        <v>Perlu peningkatan keterampilan berkomunikasi dan mempresentasikan materi newsitem, procedure dan song</v>
      </c>
      <c r="Q36" s="39"/>
      <c r="R36" s="39" t="s">
        <v>8</v>
      </c>
      <c r="S36" s="18"/>
      <c r="T36" s="1">
        <v>75</v>
      </c>
      <c r="U36" s="1">
        <v>80</v>
      </c>
      <c r="V36" s="1">
        <v>76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70</v>
      </c>
      <c r="AG36" s="1">
        <v>77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106736</v>
      </c>
      <c r="C37" s="19" t="s">
        <v>183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>Memiliki kemampuan memahami dan menganalisis pada materi newsitem, procedure dan song</v>
      </c>
      <c r="K37" s="28">
        <f t="shared" si="5"/>
        <v>88.333333333333329</v>
      </c>
      <c r="L37" s="28" t="str">
        <f t="shared" si="6"/>
        <v>A</v>
      </c>
      <c r="M37" s="28">
        <f t="shared" si="7"/>
        <v>88.333333333333329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newsitem, procedure dan song</v>
      </c>
      <c r="Q37" s="39"/>
      <c r="R37" s="39" t="s">
        <v>8</v>
      </c>
      <c r="S37" s="18"/>
      <c r="T37" s="1">
        <v>90</v>
      </c>
      <c r="U37" s="1">
        <v>95</v>
      </c>
      <c r="V37" s="1">
        <v>90.24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85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106737</v>
      </c>
      <c r="C38" s="19" t="s">
        <v>184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memahami dan menganalisis pada materi newsitem, procedure dan song</v>
      </c>
      <c r="K38" s="28">
        <f t="shared" si="5"/>
        <v>79</v>
      </c>
      <c r="L38" s="28" t="str">
        <f t="shared" si="6"/>
        <v>B</v>
      </c>
      <c r="M38" s="28">
        <f t="shared" si="7"/>
        <v>79</v>
      </c>
      <c r="N38" s="28" t="str">
        <f t="shared" si="8"/>
        <v>B</v>
      </c>
      <c r="O38" s="36">
        <v>2</v>
      </c>
      <c r="P38" s="28" t="str">
        <f t="shared" si="9"/>
        <v>Perlu peningkatan keterampilan berkomunikasi dan mempresentasikan materi newsitem, procedure dan song</v>
      </c>
      <c r="Q38" s="39"/>
      <c r="R38" s="39" t="s">
        <v>8</v>
      </c>
      <c r="S38" s="18"/>
      <c r="T38" s="1">
        <v>90</v>
      </c>
      <c r="U38" s="1">
        <v>88</v>
      </c>
      <c r="V38" s="1">
        <v>94.12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70</v>
      </c>
      <c r="AG38" s="1">
        <v>80</v>
      </c>
      <c r="AH38" s="1">
        <v>87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106738</v>
      </c>
      <c r="C39" s="19" t="s">
        <v>185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memahami namun perlu peningkatan pada kemapuan menganalisis pada materi newsitem, procedure dan song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Perlu peningkatan keterampilan berkomunikasi dan mempresentasikan materi newsitem, procedure dan song</v>
      </c>
      <c r="Q39" s="39"/>
      <c r="R39" s="39" t="s">
        <v>8</v>
      </c>
      <c r="S39" s="18"/>
      <c r="T39" s="1">
        <v>70</v>
      </c>
      <c r="U39" s="1">
        <v>70</v>
      </c>
      <c r="V39" s="1">
        <v>90.24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75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106751</v>
      </c>
      <c r="C40" s="19" t="s">
        <v>186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memahami namun perlu peningkatan pada kemapuan menganalisis pada materi newsitem, procedure dan song</v>
      </c>
      <c r="K40" s="28">
        <f t="shared" si="5"/>
        <v>77.333333333333329</v>
      </c>
      <c r="L40" s="28" t="str">
        <f t="shared" si="6"/>
        <v>B</v>
      </c>
      <c r="M40" s="28">
        <f t="shared" si="7"/>
        <v>77.333333333333329</v>
      </c>
      <c r="N40" s="28" t="str">
        <f t="shared" si="8"/>
        <v>B</v>
      </c>
      <c r="O40" s="36">
        <v>2</v>
      </c>
      <c r="P40" s="28" t="str">
        <f t="shared" si="9"/>
        <v>Perlu peningkatan keterampilan berkomunikasi dan mempresentasikan materi newsitem, procedure dan song</v>
      </c>
      <c r="Q40" s="39"/>
      <c r="R40" s="39" t="s">
        <v>8</v>
      </c>
      <c r="S40" s="18"/>
      <c r="T40" s="1">
        <v>77</v>
      </c>
      <c r="U40" s="1">
        <v>80</v>
      </c>
      <c r="V40" s="1">
        <v>85.06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70</v>
      </c>
      <c r="AG40" s="1">
        <v>77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106749</v>
      </c>
      <c r="C41" s="19" t="s">
        <v>187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memahami namun perlu peningkatan pada kemapuan menganalisis pada materi newsitem, procedure dan song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Perlu peningkatan keterampilan berkomunikasi dan mempresentasikan materi newsitem, procedure dan song</v>
      </c>
      <c r="Q41" s="39"/>
      <c r="R41" s="39" t="s">
        <v>8</v>
      </c>
      <c r="S41" s="18"/>
      <c r="T41" s="1">
        <v>90</v>
      </c>
      <c r="U41" s="1">
        <v>72</v>
      </c>
      <c r="V41" s="1">
        <v>88.94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87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106739</v>
      </c>
      <c r="C42" s="19" t="s">
        <v>188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2</v>
      </c>
      <c r="J42" s="28" t="str">
        <f t="shared" si="4"/>
        <v>Memiliki kemampuan memahami namun perlu peningkatan pada kemapuan menganalisis pada materi newsitem, procedure dan song</v>
      </c>
      <c r="K42" s="28">
        <f t="shared" si="5"/>
        <v>85.666666666666671</v>
      </c>
      <c r="L42" s="28" t="str">
        <f t="shared" si="6"/>
        <v>A</v>
      </c>
      <c r="M42" s="28">
        <f t="shared" si="7"/>
        <v>85.666666666666671</v>
      </c>
      <c r="N42" s="28" t="str">
        <f t="shared" si="8"/>
        <v>A</v>
      </c>
      <c r="O42" s="36">
        <v>2</v>
      </c>
      <c r="P42" s="28" t="str">
        <f t="shared" si="9"/>
        <v>Perlu peningkatan keterampilan berkomunikasi dan mempresentasikan materi newsitem, procedure dan song</v>
      </c>
      <c r="Q42" s="39"/>
      <c r="R42" s="39" t="s">
        <v>8</v>
      </c>
      <c r="S42" s="18"/>
      <c r="T42" s="1">
        <v>80</v>
      </c>
      <c r="U42" s="1">
        <v>81</v>
      </c>
      <c r="V42" s="1">
        <v>94.12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80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106740</v>
      </c>
      <c r="C43" s="19" t="s">
        <v>189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memahami dan menganalisis pada materi newsitem, procedure dan song</v>
      </c>
      <c r="K43" s="28">
        <f t="shared" si="5"/>
        <v>86.666666666666671</v>
      </c>
      <c r="L43" s="28" t="str">
        <f t="shared" si="6"/>
        <v>A</v>
      </c>
      <c r="M43" s="28">
        <f t="shared" si="7"/>
        <v>86.666666666666671</v>
      </c>
      <c r="N43" s="28" t="str">
        <f t="shared" si="8"/>
        <v>A</v>
      </c>
      <c r="O43" s="36">
        <v>2</v>
      </c>
      <c r="P43" s="28" t="str">
        <f t="shared" si="9"/>
        <v>Perlu peningkatan keterampilan berkomunikasi dan mempresentasikan materi newsitem, procedure dan song</v>
      </c>
      <c r="Q43" s="39"/>
      <c r="R43" s="39" t="s">
        <v>8</v>
      </c>
      <c r="S43" s="18"/>
      <c r="T43" s="1">
        <v>88</v>
      </c>
      <c r="U43" s="1">
        <v>76</v>
      </c>
      <c r="V43" s="1">
        <v>91.53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106741</v>
      </c>
      <c r="C44" s="19" t="s">
        <v>190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memahami namun perlu peningkatan pada kemapuan menganalisis pada materi newsitem, procedure dan song</v>
      </c>
      <c r="K44" s="28">
        <f t="shared" si="5"/>
        <v>80.666666666666671</v>
      </c>
      <c r="L44" s="28" t="str">
        <f t="shared" si="6"/>
        <v>B</v>
      </c>
      <c r="M44" s="28">
        <f t="shared" si="7"/>
        <v>80.666666666666671</v>
      </c>
      <c r="N44" s="28" t="str">
        <f t="shared" si="8"/>
        <v>B</v>
      </c>
      <c r="O44" s="36">
        <v>2</v>
      </c>
      <c r="P44" s="28" t="str">
        <f t="shared" si="9"/>
        <v>Perlu peningkatan keterampilan berkomunikasi dan mempresentasikan materi newsitem, procedure dan song</v>
      </c>
      <c r="Q44" s="39"/>
      <c r="R44" s="39" t="s">
        <v>8</v>
      </c>
      <c r="S44" s="18"/>
      <c r="T44" s="1">
        <v>75</v>
      </c>
      <c r="U44" s="1">
        <v>70</v>
      </c>
      <c r="V44" s="1">
        <v>91.53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70</v>
      </c>
      <c r="AG44" s="1">
        <v>85</v>
      </c>
      <c r="AH44" s="1">
        <v>87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106742</v>
      </c>
      <c r="C45" s="19" t="s">
        <v>191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1</v>
      </c>
      <c r="J45" s="28" t="str">
        <f t="shared" si="4"/>
        <v>Memiliki kemampuan memahami dan menganalisis pada materi newsitem, procedure dan song</v>
      </c>
      <c r="K45" s="28">
        <f t="shared" si="5"/>
        <v>89</v>
      </c>
      <c r="L45" s="28" t="str">
        <f t="shared" si="6"/>
        <v>A</v>
      </c>
      <c r="M45" s="28">
        <f t="shared" si="7"/>
        <v>89</v>
      </c>
      <c r="N45" s="28" t="str">
        <f t="shared" si="8"/>
        <v>A</v>
      </c>
      <c r="O45" s="36">
        <v>2</v>
      </c>
      <c r="P45" s="28" t="str">
        <f t="shared" si="9"/>
        <v>Perlu peningkatan keterampilan berkomunikasi dan mempresentasikan materi newsitem, procedure dan song</v>
      </c>
      <c r="Q45" s="39"/>
      <c r="R45" s="39" t="s">
        <v>8</v>
      </c>
      <c r="S45" s="18"/>
      <c r="T45" s="1">
        <v>75</v>
      </c>
      <c r="U45" s="1">
        <v>76</v>
      </c>
      <c r="V45" s="1">
        <v>88.94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87</v>
      </c>
      <c r="AH45" s="1">
        <v>95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106743</v>
      </c>
      <c r="C46" s="19" t="s">
        <v>192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memahami dan menganalisis pada materi newsitem, procedure dan song</v>
      </c>
      <c r="K46" s="28">
        <f t="shared" si="5"/>
        <v>83.333333333333329</v>
      </c>
      <c r="L46" s="28" t="str">
        <f t="shared" si="6"/>
        <v>B</v>
      </c>
      <c r="M46" s="28">
        <f t="shared" si="7"/>
        <v>83.333333333333329</v>
      </c>
      <c r="N46" s="28" t="str">
        <f t="shared" si="8"/>
        <v>B</v>
      </c>
      <c r="O46" s="36">
        <v>2</v>
      </c>
      <c r="P46" s="28" t="str">
        <f t="shared" si="9"/>
        <v>Perlu peningkatan keterampilan berkomunikasi dan mempresentasikan materi newsitem, procedure dan song</v>
      </c>
      <c r="Q46" s="39"/>
      <c r="R46" s="39" t="s">
        <v>8</v>
      </c>
      <c r="S46" s="18"/>
      <c r="T46" s="1">
        <v>80</v>
      </c>
      <c r="U46" s="1">
        <v>88</v>
      </c>
      <c r="V46" s="1">
        <v>88.94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106744</v>
      </c>
      <c r="C47" s="19" t="s">
        <v>193</v>
      </c>
      <c r="D47" s="18"/>
      <c r="E47" s="28">
        <f t="shared" si="0"/>
        <v>87</v>
      </c>
      <c r="F47" s="28" t="str">
        <f t="shared" si="1"/>
        <v>A</v>
      </c>
      <c r="G47" s="28">
        <f t="shared" si="2"/>
        <v>87</v>
      </c>
      <c r="H47" s="28" t="str">
        <f t="shared" si="3"/>
        <v>A</v>
      </c>
      <c r="I47" s="36">
        <v>2</v>
      </c>
      <c r="J47" s="28" t="str">
        <f t="shared" si="4"/>
        <v>Memiliki kemampuan memahami namun perlu peningkatan pada kemapuan menganalisis pada materi newsitem, procedure dan song</v>
      </c>
      <c r="K47" s="28">
        <f t="shared" si="5"/>
        <v>83.333333333333329</v>
      </c>
      <c r="L47" s="28" t="str">
        <f t="shared" si="6"/>
        <v>B</v>
      </c>
      <c r="M47" s="28">
        <f t="shared" si="7"/>
        <v>83.333333333333329</v>
      </c>
      <c r="N47" s="28" t="str">
        <f t="shared" si="8"/>
        <v>B</v>
      </c>
      <c r="O47" s="36">
        <v>2</v>
      </c>
      <c r="P47" s="28" t="str">
        <f t="shared" si="9"/>
        <v>Perlu peningkatan keterampilan berkomunikasi dan mempresentasikan materi newsitem, procedure dan song</v>
      </c>
      <c r="Q47" s="39"/>
      <c r="R47" s="39" t="s">
        <v>8</v>
      </c>
      <c r="S47" s="18"/>
      <c r="T47" s="1">
        <v>88</v>
      </c>
      <c r="U47" s="1">
        <v>80</v>
      </c>
      <c r="V47" s="1">
        <v>91.53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85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106745</v>
      </c>
      <c r="C48" s="19" t="s">
        <v>194</v>
      </c>
      <c r="D48" s="18"/>
      <c r="E48" s="28">
        <f t="shared" si="0"/>
        <v>82</v>
      </c>
      <c r="F48" s="28" t="str">
        <f t="shared" si="1"/>
        <v>B</v>
      </c>
      <c r="G48" s="28">
        <f t="shared" si="2"/>
        <v>82</v>
      </c>
      <c r="H48" s="28" t="str">
        <f t="shared" si="3"/>
        <v>B</v>
      </c>
      <c r="I48" s="36">
        <v>2</v>
      </c>
      <c r="J48" s="28" t="str">
        <f t="shared" si="4"/>
        <v>Memiliki kemampuan memahami namun perlu peningkatan pada kemapuan menganalisis pada materi newsitem, procedure dan song</v>
      </c>
      <c r="K48" s="28">
        <f t="shared" si="5"/>
        <v>81.666666666666671</v>
      </c>
      <c r="L48" s="28" t="str">
        <f t="shared" si="6"/>
        <v>B</v>
      </c>
      <c r="M48" s="28">
        <f t="shared" si="7"/>
        <v>81.666666666666671</v>
      </c>
      <c r="N48" s="28" t="str">
        <f t="shared" si="8"/>
        <v>B</v>
      </c>
      <c r="O48" s="36">
        <v>2</v>
      </c>
      <c r="P48" s="28" t="str">
        <f t="shared" si="9"/>
        <v>Perlu peningkatan keterampilan berkomunikasi dan mempresentasikan materi newsitem, procedure dan song</v>
      </c>
      <c r="Q48" s="39"/>
      <c r="R48" s="39" t="s">
        <v>8</v>
      </c>
      <c r="S48" s="18"/>
      <c r="T48" s="1">
        <v>75</v>
      </c>
      <c r="U48" s="1">
        <v>80</v>
      </c>
      <c r="V48" s="1">
        <v>90.24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80</v>
      </c>
      <c r="AH48" s="1">
        <v>85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82.921052631578945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Windows7</cp:lastModifiedBy>
  <dcterms:created xsi:type="dcterms:W3CDTF">2015-09-01T09:01:01Z</dcterms:created>
  <dcterms:modified xsi:type="dcterms:W3CDTF">2019-04-23T10:26:33Z</dcterms:modified>
</cp:coreProperties>
</file>