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MIPA 2" sheetId="2" r:id="rId2"/>
    <sheet name="XII-MIPA 5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<sst xmlns="http://schemas.openxmlformats.org/spreadsheetml/2006/main" count="383" uniqueCount="111">
  <si>
    <t>DAFTAR NILAI SISWA SMAN 9 SEMARANG SEMESTER GENAP TAHUN PELAJARAN 2018/2019</t>
  </si>
  <si>
    <t>Guru :</t>
  </si>
  <si>
    <t>Budi Hartana S.Ag.</t>
  </si>
  <si>
    <t>Kelas XII-IPS 1</t>
  </si>
  <si>
    <t>Mapel :</t>
  </si>
  <si>
    <t>Pendidikan Agama dan Budi Pekerti [ Kelompok A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</si>
  <si>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</si>
  <si>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</si>
  <si>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</si>
  <si>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</si>
  <si>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</si>
  <si>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</si>
  <si>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</si>
  <si>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</si>
  <si>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</si>
  <si>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</si>
  <si>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</si>
  <si>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</si>
  <si>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</si>
  <si>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</si>
  <si>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</si>
  <si>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</si>
  <si>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</si>
  <si>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</si>
  <si>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</si>
  <si>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</si>
  <si>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</si>
  <si>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</si>
  <si>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</si>
  <si>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</si>
  <si>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</si>
  <si>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</si>
  <si>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</si>
  <si>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</si>
  <si>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</si>
  <si>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</si>
  <si>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</si>
  <si>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</si>
  <si>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</si>
  <si>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</si>
  <si>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</si>
  <si>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</si>
  <si>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</si>
  <si>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</si>
  <si>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</si>
  <si>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</si>
  <si>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</si>
  <si>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</si>
  <si>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</si>
  <si>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</si>
  <si>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</si>
  <si>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</si>
  <si>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</si>
  <si>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</si>
  <si>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</si>
  <si>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ARDHITA MARTA WIDAYANTA</t>
  </si>
  <si>
    <t>Predikat &amp; Deskripsi Pengetahuan</t>
  </si>
  <si>
    <t>ACUAN MENGISI DESKRIPSI</t>
  </si>
  <si>
    <t>BERNADUS PANDHU AUGUSTIO HARYONO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</si>
  <si>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</si>
  <si>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</si>
  <si>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</si>
  <si>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</si>
  <si>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</si>
  <si>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</si>
  <si>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</si>
  <si>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</si>
  <si>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CHATERINE DITVA EKVANDA</t>
  </si>
  <si>
    <t xml:space="preserve"> Sangat terampil  dalam berdialog serta bekerja sama dengan umat beragama lain.</t>
  </si>
  <si>
    <t>ELISABETH PUTRI KINANTI PRASETYANING GUSTI</t>
  </si>
  <si>
    <t>ELLEONORA PUTRI LARASATI</t>
  </si>
  <si>
    <t>MICHAEL DJOSUA PARTOGI BARUTU</t>
  </si>
  <si>
    <t>ROSA DE LIMA GITA SEKARJATI</t>
  </si>
  <si>
    <t>SABINA ARDHIA PRAMESTY SETYANTO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</si>
  <si>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</si>
  <si>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</si>
  <si>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</si>
  <si>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</si>
  <si>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</si>
  <si>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</si>
  <si>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</si>
  <si>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</si>
  <si>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</si>
  <si>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</si>
  <si>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</si>
  <si>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</si>
  <si>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</si>
  <si>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</si>
  <si>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Kelas XII-MIPA 2</t>
  </si>
  <si>
    <t>ALFONSUS RENALDI RUSDIANTO</t>
  </si>
  <si>
    <t>DONATEA LAKSITA DEWARI KUSUMA</t>
  </si>
  <si>
    <t>HEINRICH HENDRANANTO</t>
  </si>
  <si>
    <t>LEONARDO OVIK DANANO</t>
  </si>
  <si>
    <t>MARIA BEATRICE VANIA PUTERI</t>
  </si>
  <si>
    <t>MEDICA PATRICIA</t>
  </si>
  <si>
    <t>NADIA AZARINE</t>
  </si>
  <si>
    <t>PUSPITA AJENG WIDYANTARI</t>
  </si>
  <si>
    <t>SHANANDA ALVITA ARRIVIA</t>
  </si>
  <si>
    <t>YOANNES DION PRADVENANTA</t>
  </si>
  <si>
    <t>Kelas XII-MIPA 5</t>
  </si>
  <si>
    <t>ANTONIUS YANNOVA CAISAR KRISNA PUTRA</t>
  </si>
  <si>
    <t>CHRISTABEL PRIHARSIWI SETIAWAN</t>
  </si>
  <si>
    <t>CHRISTOFORUS FERNANDA SURYA BASKARA</t>
  </si>
  <si>
    <t>EMMANUELLA PUTRI HAPSARI</t>
  </si>
  <si>
    <t>FRANSISKA XAVERIA GENEZY KEN SMARAWARDHANI</t>
  </si>
  <si>
    <t>MARGARETHA DIAJENG PUTRI ROSARI</t>
  </si>
  <si>
    <t>NICOLE NARESWARA DIAN BESTARI</t>
  </si>
  <si>
    <t>PASCALIS YUTTA ANANTA</t>
  </si>
  <si>
    <t>STEVANUS AGUNG KURNIAWAN</t>
  </si>
  <si>
    <t>VERONICA GLADYS IVANA</t>
  </si>
  <si>
    <t>Memiliki kemampuan dalam memahami makna berdialog serta bekerja sama dengan umat beragama 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</si>
</sst>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109160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makna berdialog serta bekerja sama dengan umat beragama lain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terampil  dalam berdialog serta bekerja sama dengan umat beragama lain.</v>
      </c>
      <c r="Q11" s="39"/>
      <c r="R11" s="39" t="s">
        <v>8</v>
      </c>
      <c r="S11" s="18"/>
      <c r="T11" s="1">
        <v>90</v>
      </c>
      <c r="U11" s="1">
        <v>86</v>
      </c>
      <c r="V11" s="1">
        <v>90</v>
      </c>
      <c r="W11" s="1">
        <v>87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86</v>
      </c>
      <c r="AH11" s="1">
        <v>90</v>
      </c>
      <c r="AI11" s="1">
        <v>87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109161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 makna berdialog serta bekerja sama dengan umat beragama lain</v>
      </c>
      <c r="K12" s="28">
        <f t="shared" si="5"/>
        <v>88.4</v>
      </c>
      <c r="L12" s="28" t="str">
        <f t="shared" si="6"/>
        <v>A</v>
      </c>
      <c r="M12" s="28">
        <f t="shared" si="7"/>
        <v>88.4</v>
      </c>
      <c r="N12" s="28" t="str">
        <f t="shared" si="8"/>
        <v>A</v>
      </c>
      <c r="O12" s="36">
        <v>1</v>
      </c>
      <c r="P12" s="28" t="str">
        <f t="shared" si="9"/>
        <v xml:space="preserve"> Sangat terampil  dalam berdialog serta bekerja sama dengan umat beragama lain.</v>
      </c>
      <c r="Q12" s="39"/>
      <c r="R12" s="39" t="s">
        <v>8</v>
      </c>
      <c r="S12" s="18"/>
      <c r="T12" s="1">
        <v>90</v>
      </c>
      <c r="U12" s="1">
        <v>85</v>
      </c>
      <c r="V12" s="1">
        <v>87</v>
      </c>
      <c r="W12" s="1">
        <v>90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85</v>
      </c>
      <c r="AH12" s="1">
        <v>87</v>
      </c>
      <c r="AI12" s="1">
        <v>90</v>
      </c>
      <c r="AJ12" s="1">
        <v>91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109162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makna berdialog serta bekerja sama dengan umat beragama lain</v>
      </c>
      <c r="K13" s="28">
        <f t="shared" si="5"/>
        <v>86.2</v>
      </c>
      <c r="L13" s="28" t="str">
        <f t="shared" si="6"/>
        <v>A</v>
      </c>
      <c r="M13" s="28">
        <f t="shared" si="7"/>
        <v>86.2</v>
      </c>
      <c r="N13" s="28" t="str">
        <f t="shared" si="8"/>
        <v>A</v>
      </c>
      <c r="O13" s="36">
        <v>1</v>
      </c>
      <c r="P13" s="28" t="str">
        <f t="shared" si="9"/>
        <v xml:space="preserve"> Sangat terampil  dalam berdialog serta bekerja sama dengan umat beragama lain.</v>
      </c>
      <c r="Q13" s="39"/>
      <c r="R13" s="39" t="s">
        <v>8</v>
      </c>
      <c r="S13" s="18"/>
      <c r="T13" s="1">
        <v>92</v>
      </c>
      <c r="U13" s="1">
        <v>83</v>
      </c>
      <c r="V13" s="1">
        <v>84</v>
      </c>
      <c r="W13" s="1">
        <v>84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83</v>
      </c>
      <c r="AH13" s="1">
        <v>84</v>
      </c>
      <c r="AI13" s="1">
        <v>84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110</v>
      </c>
      <c r="FI13" s="76" t="s">
        <v>68</v>
      </c>
      <c r="FJ13" s="77">
        <v>41201</v>
      </c>
      <c r="FK13" s="77">
        <v>41211</v>
      </c>
    </row>
    <row r="14" spans="1:167" x14ac:dyDescent="0.25">
      <c r="A14" s="19">
        <v>4</v>
      </c>
      <c r="B14" s="19">
        <v>109163</v>
      </c>
      <c r="C14" s="19" t="s">
        <v>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 makna berdialog serta bekerja sama dengan umat beragama lain</v>
      </c>
      <c r="K14" s="28">
        <f t="shared" si="5"/>
        <v>87.8</v>
      </c>
      <c r="L14" s="28" t="str">
        <f t="shared" si="6"/>
        <v>A</v>
      </c>
      <c r="M14" s="28">
        <f t="shared" si="7"/>
        <v>87.8</v>
      </c>
      <c r="N14" s="28" t="str">
        <f t="shared" si="8"/>
        <v>A</v>
      </c>
      <c r="O14" s="36">
        <v>1</v>
      </c>
      <c r="P14" s="28" t="str">
        <f t="shared" si="9"/>
        <v xml:space="preserve"> Sangat terampil  dalam berdialog serta bekerja sama dengan umat beragama lain.</v>
      </c>
      <c r="Q14" s="39"/>
      <c r="R14" s="39" t="s">
        <v>8</v>
      </c>
      <c r="S14" s="18"/>
      <c r="T14" s="1">
        <v>91</v>
      </c>
      <c r="U14" s="1">
        <v>89</v>
      </c>
      <c r="V14" s="1">
        <v>85</v>
      </c>
      <c r="W14" s="1">
        <v>85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89</v>
      </c>
      <c r="AH14" s="1">
        <v>85</v>
      </c>
      <c r="AI14" s="1">
        <v>85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109164</v>
      </c>
      <c r="C15" s="19" t="s">
        <v>70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memahami makna berdialog serta bekerja sama dengan umat beragama lain</v>
      </c>
      <c r="K15" s="28">
        <f t="shared" si="5"/>
        <v>88.2</v>
      </c>
      <c r="L15" s="28" t="str">
        <f t="shared" si="6"/>
        <v>A</v>
      </c>
      <c r="M15" s="28">
        <f t="shared" si="7"/>
        <v>88.2</v>
      </c>
      <c r="N15" s="28" t="str">
        <f t="shared" si="8"/>
        <v>A</v>
      </c>
      <c r="O15" s="36">
        <v>1</v>
      </c>
      <c r="P15" s="28" t="str">
        <f t="shared" si="9"/>
        <v xml:space="preserve"> Sangat terampil  dalam berdialog serta bekerja sama dengan umat beragama lain.</v>
      </c>
      <c r="Q15" s="39"/>
      <c r="R15" s="39" t="s">
        <v>8</v>
      </c>
      <c r="S15" s="18"/>
      <c r="T15" s="1">
        <v>89</v>
      </c>
      <c r="U15" s="1">
        <v>92</v>
      </c>
      <c r="V15" s="1">
        <v>90</v>
      </c>
      <c r="W15" s="1">
        <v>81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92</v>
      </c>
      <c r="AH15" s="1">
        <v>90</v>
      </c>
      <c r="AI15" s="1">
        <v>81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41202</v>
      </c>
      <c r="FK15" s="77">
        <v>41212</v>
      </c>
    </row>
    <row r="16" spans="1:167" x14ac:dyDescent="0.25">
      <c r="A16" s="19">
        <v>6</v>
      </c>
      <c r="B16" s="19">
        <v>109165</v>
      </c>
      <c r="C16" s="19" t="s">
        <v>71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makna berdialog serta bekerja sama dengan umat beragama lain</v>
      </c>
      <c r="K16" s="28">
        <f t="shared" si="5"/>
        <v>85.4</v>
      </c>
      <c r="L16" s="28" t="str">
        <f t="shared" si="6"/>
        <v>A</v>
      </c>
      <c r="M16" s="28">
        <f t="shared" si="7"/>
        <v>85.4</v>
      </c>
      <c r="N16" s="28" t="str">
        <f t="shared" si="8"/>
        <v>A</v>
      </c>
      <c r="O16" s="36">
        <v>1</v>
      </c>
      <c r="P16" s="28" t="str">
        <f t="shared" si="9"/>
        <v xml:space="preserve"> Sangat terampil  dalam berdialog serta bekerja sama dengan umat beragama lain.</v>
      </c>
      <c r="Q16" s="39"/>
      <c r="R16" s="39" t="s">
        <v>8</v>
      </c>
      <c r="S16" s="18"/>
      <c r="T16" s="1">
        <v>90</v>
      </c>
      <c r="U16" s="1">
        <v>83</v>
      </c>
      <c r="V16" s="1">
        <v>82</v>
      </c>
      <c r="W16" s="1">
        <v>84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83</v>
      </c>
      <c r="AH16" s="1">
        <v>82</v>
      </c>
      <c r="AI16" s="1">
        <v>84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109166</v>
      </c>
      <c r="C17" s="19" t="s">
        <v>72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 makna berdialog serta bekerja sama dengan umat beragama lain</v>
      </c>
      <c r="K17" s="28">
        <f t="shared" si="5"/>
        <v>86.6</v>
      </c>
      <c r="L17" s="28" t="str">
        <f t="shared" si="6"/>
        <v>A</v>
      </c>
      <c r="M17" s="28">
        <f t="shared" si="7"/>
        <v>86.6</v>
      </c>
      <c r="N17" s="28" t="str">
        <f t="shared" si="8"/>
        <v>A</v>
      </c>
      <c r="O17" s="36">
        <v>1</v>
      </c>
      <c r="P17" s="28" t="str">
        <f t="shared" si="9"/>
        <v xml:space="preserve"> Sangat terampil  dalam berdialog serta bekerja sama dengan umat beragama lain.</v>
      </c>
      <c r="Q17" s="39"/>
      <c r="R17" s="39" t="s">
        <v>8</v>
      </c>
      <c r="S17" s="18"/>
      <c r="T17" s="1">
        <v>90</v>
      </c>
      <c r="U17" s="1">
        <v>84</v>
      </c>
      <c r="V17" s="1">
        <v>85</v>
      </c>
      <c r="W17" s="1">
        <v>86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84</v>
      </c>
      <c r="AH17" s="1">
        <v>85</v>
      </c>
      <c r="AI17" s="1">
        <v>86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41203</v>
      </c>
      <c r="FK17" s="77">
        <v>41213</v>
      </c>
    </row>
    <row r="18" spans="1:167" x14ac:dyDescent="0.25">
      <c r="A18" s="19">
        <v>8</v>
      </c>
      <c r="B18" s="19">
        <v>109167</v>
      </c>
      <c r="C18" s="19" t="s">
        <v>73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memahami makna berdialog serta bekerja sama dengan umat beragama lain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 xml:space="preserve"> Sangat terampil  dalam berdialog serta bekerja sama dengan umat beragama lain.</v>
      </c>
      <c r="Q18" s="39"/>
      <c r="R18" s="39" t="s">
        <v>8</v>
      </c>
      <c r="S18" s="18"/>
      <c r="T18" s="1">
        <v>88</v>
      </c>
      <c r="U18" s="1">
        <v>89</v>
      </c>
      <c r="V18" s="1">
        <v>90</v>
      </c>
      <c r="W18" s="1">
        <v>85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90</v>
      </c>
      <c r="AI18" s="1">
        <v>85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41204</v>
      </c>
      <c r="FK19" s="77">
        <v>41214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41205</v>
      </c>
      <c r="FK21" s="77">
        <v>41215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41206</v>
      </c>
      <c r="FK23" s="77">
        <v>41216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74</v>
      </c>
      <c r="FD25" s="46"/>
      <c r="FE25" s="46"/>
      <c r="FG25" s="74">
        <v>7</v>
      </c>
      <c r="FH25" s="76"/>
      <c r="FI25" s="76"/>
      <c r="FJ25" s="77">
        <v>41207</v>
      </c>
      <c r="FK25" s="77">
        <v>41217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41208</v>
      </c>
      <c r="FK27" s="77">
        <v>41218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41209</v>
      </c>
      <c r="FK29" s="77">
        <v>41219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41210</v>
      </c>
      <c r="FK31" s="77">
        <v>41220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75</v>
      </c>
      <c r="D52" s="18"/>
      <c r="E52" s="18"/>
      <c r="F52" s="18" t="s">
        <v>76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77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78</v>
      </c>
      <c r="D53" s="18"/>
      <c r="E53" s="18"/>
      <c r="F53" s="18" t="s">
        <v>79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80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81</v>
      </c>
      <c r="G54" s="18"/>
      <c r="H54" s="18"/>
      <c r="I54" s="38"/>
      <c r="J54" s="30"/>
      <c r="K54" s="18">
        <f>IF(COUNTBLANK($G$11:$G$50)=40,"",AVERAGE($G$11:$G$50))</f>
        <v>87.75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86</v>
      </c>
      <c r="R57" s="37" t="s">
        <v>87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109175</v>
      </c>
      <c r="C11" s="19" t="s">
        <v>89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makna berdialog serta bekerja sama dengan umat beragama lain</v>
      </c>
      <c r="K11" s="28">
        <f t="shared" ref="K11:K50" si="5">IF((COUNTA(AF11:AO11)&gt;0),AVERAGE(AF11:AO11),"")</f>
        <v>86.6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terampil  dalam berdialog serta bekerja sama dengan umat beragama lain.</v>
      </c>
      <c r="Q11" s="39"/>
      <c r="R11" s="39" t="s">
        <v>8</v>
      </c>
      <c r="S11" s="18"/>
      <c r="T11" s="1">
        <v>90</v>
      </c>
      <c r="U11" s="1">
        <v>80</v>
      </c>
      <c r="V11" s="1">
        <v>90</v>
      </c>
      <c r="W11" s="1">
        <v>81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85</v>
      </c>
      <c r="AI11" s="1">
        <v>81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109176</v>
      </c>
      <c r="C12" s="19" t="s">
        <v>90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memahami makna berdialog serta bekerja sama dengan umat beragama lain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 Sangat terampil  dalam berdialog serta bekerja sama dengan umat beragama lain.</v>
      </c>
      <c r="Q12" s="39"/>
      <c r="R12" s="39" t="s">
        <v>8</v>
      </c>
      <c r="S12" s="18"/>
      <c r="T12" s="1">
        <v>92</v>
      </c>
      <c r="U12" s="1">
        <v>88</v>
      </c>
      <c r="V12" s="1">
        <v>90</v>
      </c>
      <c r="W12" s="1">
        <v>92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90</v>
      </c>
      <c r="AI12" s="1">
        <v>92</v>
      </c>
      <c r="AJ12" s="1">
        <v>93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109177</v>
      </c>
      <c r="C13" s="19" t="s">
        <v>91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makna berdialog serta bekerja sama dengan umat beragama lain</v>
      </c>
      <c r="K13" s="28">
        <f t="shared" si="5"/>
        <v>87.8</v>
      </c>
      <c r="L13" s="28" t="str">
        <f t="shared" si="6"/>
        <v>A</v>
      </c>
      <c r="M13" s="28">
        <f t="shared" si="7"/>
        <v>87.8</v>
      </c>
      <c r="N13" s="28" t="str">
        <f t="shared" si="8"/>
        <v>A</v>
      </c>
      <c r="O13" s="36">
        <v>1</v>
      </c>
      <c r="P13" s="28" t="str">
        <f t="shared" si="9"/>
        <v xml:space="preserve"> Sangat terampil  dalam berdialog serta bekerja sama dengan umat beragama lain.</v>
      </c>
      <c r="Q13" s="39"/>
      <c r="R13" s="39" t="s">
        <v>8</v>
      </c>
      <c r="S13" s="18"/>
      <c r="T13" s="1">
        <v>88</v>
      </c>
      <c r="U13" s="1">
        <v>82</v>
      </c>
      <c r="V13" s="1">
        <v>82</v>
      </c>
      <c r="W13" s="1">
        <v>92</v>
      </c>
      <c r="X13" s="1">
        <v>93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82</v>
      </c>
      <c r="AI13" s="1">
        <v>92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110</v>
      </c>
      <c r="FI13" s="76" t="s">
        <v>68</v>
      </c>
      <c r="FJ13" s="77">
        <v>41221</v>
      </c>
      <c r="FK13" s="77">
        <v>41231</v>
      </c>
    </row>
    <row r="14" spans="1:167" x14ac:dyDescent="0.25">
      <c r="A14" s="19">
        <v>4</v>
      </c>
      <c r="B14" s="19">
        <v>109178</v>
      </c>
      <c r="C14" s="19" t="s">
        <v>92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makna berdialog serta bekerja sama dengan umat beragama lain</v>
      </c>
      <c r="K14" s="28">
        <f t="shared" si="5"/>
        <v>86.4</v>
      </c>
      <c r="L14" s="28" t="str">
        <f t="shared" si="6"/>
        <v>A</v>
      </c>
      <c r="M14" s="28">
        <f t="shared" si="7"/>
        <v>86.4</v>
      </c>
      <c r="N14" s="28" t="str">
        <f t="shared" si="8"/>
        <v>A</v>
      </c>
      <c r="O14" s="36">
        <v>1</v>
      </c>
      <c r="P14" s="28" t="str">
        <f t="shared" si="9"/>
        <v xml:space="preserve"> Sangat terampil  dalam berdialog serta bekerja sama dengan umat beragama lain.</v>
      </c>
      <c r="Q14" s="39"/>
      <c r="R14" s="39" t="s">
        <v>8</v>
      </c>
      <c r="S14" s="18"/>
      <c r="T14" s="1">
        <v>88</v>
      </c>
      <c r="U14" s="1">
        <v>85</v>
      </c>
      <c r="V14" s="1">
        <v>85</v>
      </c>
      <c r="W14" s="1">
        <v>84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85</v>
      </c>
      <c r="AI14" s="1">
        <v>84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109179</v>
      </c>
      <c r="C15" s="19" t="s">
        <v>93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memahami makna berdialog serta bekerja sama dengan umat beragama lain</v>
      </c>
      <c r="K15" s="28">
        <f t="shared" si="5"/>
        <v>91.6</v>
      </c>
      <c r="L15" s="28" t="str">
        <f t="shared" si="6"/>
        <v>A</v>
      </c>
      <c r="M15" s="28">
        <f t="shared" si="7"/>
        <v>91.6</v>
      </c>
      <c r="N15" s="28" t="str">
        <f t="shared" si="8"/>
        <v>A</v>
      </c>
      <c r="O15" s="36">
        <v>1</v>
      </c>
      <c r="P15" s="28" t="str">
        <f t="shared" si="9"/>
        <v xml:space="preserve"> Sangat terampil  dalam berdialog serta bekerja sama dengan umat beragama lain.</v>
      </c>
      <c r="Q15" s="39"/>
      <c r="R15" s="39" t="s">
        <v>8</v>
      </c>
      <c r="S15" s="18"/>
      <c r="T15" s="1">
        <v>92</v>
      </c>
      <c r="U15" s="1">
        <v>91</v>
      </c>
      <c r="V15" s="1">
        <v>92</v>
      </c>
      <c r="W15" s="1">
        <v>93</v>
      </c>
      <c r="X15" s="1">
        <v>94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92</v>
      </c>
      <c r="AI15" s="1">
        <v>93</v>
      </c>
      <c r="AJ15" s="1">
        <v>93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41222</v>
      </c>
      <c r="FK15" s="77">
        <v>41232</v>
      </c>
    </row>
    <row r="16" spans="1:167" x14ac:dyDescent="0.25">
      <c r="A16" s="19">
        <v>6</v>
      </c>
      <c r="B16" s="19">
        <v>109180</v>
      </c>
      <c r="C16" s="19" t="s">
        <v>94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memahami makna berdialog serta bekerja sama dengan umat beragama lain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 xml:space="preserve"> Sangat terampil  dalam berdialog serta bekerja sama dengan umat beragama lain.</v>
      </c>
      <c r="Q16" s="39"/>
      <c r="R16" s="39" t="s">
        <v>8</v>
      </c>
      <c r="S16" s="18"/>
      <c r="T16" s="1">
        <v>92</v>
      </c>
      <c r="U16" s="1">
        <v>87</v>
      </c>
      <c r="V16" s="1">
        <v>92</v>
      </c>
      <c r="W16" s="1">
        <v>93</v>
      </c>
      <c r="X16" s="1">
        <v>94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92</v>
      </c>
      <c r="AI16" s="1">
        <v>93</v>
      </c>
      <c r="AJ16" s="1">
        <v>93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109181</v>
      </c>
      <c r="C17" s="19" t="s">
        <v>95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memahami makna berdialog serta bekerja sama dengan umat beragama lain</v>
      </c>
      <c r="K17" s="28">
        <f t="shared" si="5"/>
        <v>91.4</v>
      </c>
      <c r="L17" s="28" t="str">
        <f t="shared" si="6"/>
        <v>A</v>
      </c>
      <c r="M17" s="28">
        <f t="shared" si="7"/>
        <v>91.4</v>
      </c>
      <c r="N17" s="28" t="str">
        <f t="shared" si="8"/>
        <v>A</v>
      </c>
      <c r="O17" s="36">
        <v>1</v>
      </c>
      <c r="P17" s="28" t="str">
        <f t="shared" si="9"/>
        <v xml:space="preserve"> Sangat terampil  dalam berdialog serta bekerja sama dengan umat beragama lain.</v>
      </c>
      <c r="Q17" s="39"/>
      <c r="R17" s="39" t="s">
        <v>8</v>
      </c>
      <c r="S17" s="18"/>
      <c r="T17" s="1">
        <v>92</v>
      </c>
      <c r="U17" s="1">
        <v>88</v>
      </c>
      <c r="V17" s="1">
        <v>90</v>
      </c>
      <c r="W17" s="1">
        <v>94</v>
      </c>
      <c r="X17" s="1">
        <v>95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94</v>
      </c>
      <c r="AJ17" s="1">
        <v>93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41223</v>
      </c>
      <c r="FK17" s="77">
        <v>41233</v>
      </c>
    </row>
    <row r="18" spans="1:167" x14ac:dyDescent="0.25">
      <c r="A18" s="19">
        <v>8</v>
      </c>
      <c r="B18" s="19">
        <v>109182</v>
      </c>
      <c r="C18" s="19" t="s">
        <v>96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memahami makna berdialog serta bekerja sama dengan umat beragama lain</v>
      </c>
      <c r="K18" s="28">
        <f t="shared" si="5"/>
        <v>90.4</v>
      </c>
      <c r="L18" s="28" t="str">
        <f t="shared" si="6"/>
        <v>A</v>
      </c>
      <c r="M18" s="28">
        <f t="shared" si="7"/>
        <v>90.4</v>
      </c>
      <c r="N18" s="28" t="str">
        <f t="shared" si="8"/>
        <v>A</v>
      </c>
      <c r="O18" s="36">
        <v>1</v>
      </c>
      <c r="P18" s="28" t="str">
        <f t="shared" si="9"/>
        <v xml:space="preserve"> Sangat terampil  dalam berdialog serta bekerja sama dengan umat beragama lain.</v>
      </c>
      <c r="Q18" s="39"/>
      <c r="R18" s="39" t="s">
        <v>8</v>
      </c>
      <c r="S18" s="18"/>
      <c r="T18" s="1">
        <v>92</v>
      </c>
      <c r="U18" s="1">
        <v>80</v>
      </c>
      <c r="V18" s="1">
        <v>91</v>
      </c>
      <c r="W18" s="1">
        <v>90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91</v>
      </c>
      <c r="AI18" s="1">
        <v>90</v>
      </c>
      <c r="AJ18" s="1">
        <v>92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109183</v>
      </c>
      <c r="C19" s="19" t="s">
        <v>97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memahami makna berdialog serta bekerja sama dengan umat beragama lain</v>
      </c>
      <c r="K19" s="28">
        <f t="shared" si="5"/>
        <v>89.8</v>
      </c>
      <c r="L19" s="28" t="str">
        <f t="shared" si="6"/>
        <v>A</v>
      </c>
      <c r="M19" s="28">
        <f t="shared" si="7"/>
        <v>89.8</v>
      </c>
      <c r="N19" s="28" t="str">
        <f t="shared" si="8"/>
        <v>A</v>
      </c>
      <c r="O19" s="36">
        <v>1</v>
      </c>
      <c r="P19" s="28" t="str">
        <f t="shared" si="9"/>
        <v xml:space="preserve"> Sangat terampil  dalam berdialog serta bekerja sama dengan umat beragama lain.</v>
      </c>
      <c r="Q19" s="39"/>
      <c r="R19" s="39" t="s">
        <v>8</v>
      </c>
      <c r="S19" s="18"/>
      <c r="T19" s="1">
        <v>92</v>
      </c>
      <c r="U19" s="1">
        <v>85</v>
      </c>
      <c r="V19" s="1">
        <v>90</v>
      </c>
      <c r="W19" s="1">
        <v>90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90</v>
      </c>
      <c r="AI19" s="1">
        <v>90</v>
      </c>
      <c r="AJ19" s="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41224</v>
      </c>
      <c r="FK19" s="77">
        <v>41234</v>
      </c>
    </row>
    <row r="20" spans="1:167" x14ac:dyDescent="0.25">
      <c r="A20" s="19">
        <v>10</v>
      </c>
      <c r="B20" s="19">
        <v>109184</v>
      </c>
      <c r="C20" s="19" t="s">
        <v>98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memahami makna berdialog serta bekerja sama dengan umat beragama lain</v>
      </c>
      <c r="K20" s="28">
        <f t="shared" si="5"/>
        <v>86.8</v>
      </c>
      <c r="L20" s="28" t="str">
        <f t="shared" si="6"/>
        <v>A</v>
      </c>
      <c r="M20" s="28">
        <f t="shared" si="7"/>
        <v>86.8</v>
      </c>
      <c r="N20" s="28" t="str">
        <f t="shared" si="8"/>
        <v>A</v>
      </c>
      <c r="O20" s="36">
        <v>1</v>
      </c>
      <c r="P20" s="28" t="str">
        <f t="shared" si="9"/>
        <v xml:space="preserve"> Sangat terampil  dalam berdialog serta bekerja sama dengan umat beragama lain.</v>
      </c>
      <c r="Q20" s="39"/>
      <c r="R20" s="39" t="s">
        <v>8</v>
      </c>
      <c r="S20" s="18"/>
      <c r="T20" s="1">
        <v>88</v>
      </c>
      <c r="U20" s="1">
        <v>87</v>
      </c>
      <c r="V20" s="1">
        <v>89</v>
      </c>
      <c r="W20" s="1">
        <v>80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89</v>
      </c>
      <c r="AI20" s="1">
        <v>80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41225</v>
      </c>
      <c r="FK21" s="77">
        <v>41235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41226</v>
      </c>
      <c r="FK23" s="77">
        <v>41236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74</v>
      </c>
      <c r="FD25" s="46"/>
      <c r="FE25" s="46"/>
      <c r="FG25" s="74">
        <v>7</v>
      </c>
      <c r="FH25" s="76"/>
      <c r="FI25" s="76"/>
      <c r="FJ25" s="77">
        <v>41227</v>
      </c>
      <c r="FK25" s="77">
        <v>41237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41228</v>
      </c>
      <c r="FK27" s="77">
        <v>41238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41229</v>
      </c>
      <c r="FK29" s="77">
        <v>41239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41230</v>
      </c>
      <c r="FK31" s="77">
        <v>41240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75</v>
      </c>
      <c r="D52" s="18"/>
      <c r="E52" s="18"/>
      <c r="F52" s="18" t="s">
        <v>76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77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78</v>
      </c>
      <c r="D53" s="18"/>
      <c r="E53" s="18"/>
      <c r="F53" s="18" t="s">
        <v>79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80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81</v>
      </c>
      <c r="G54" s="18"/>
      <c r="H54" s="18"/>
      <c r="I54" s="38"/>
      <c r="J54" s="30"/>
      <c r="K54" s="18">
        <f>IF(COUNTBLANK($G$11:$G$50)=40,"",AVERAGE($G$11:$G$50))</f>
        <v>89.2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86</v>
      </c>
      <c r="R57" s="37" t="s">
        <v>87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33.855468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109190</v>
      </c>
      <c r="C11" s="19" t="s">
        <v>100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makna berdialog serta bekerja sama dengan umat beragama lain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terampil  dalam berdialog serta bekerja sama dengan umat beragama lain.</v>
      </c>
      <c r="Q11" s="39"/>
      <c r="R11" s="39" t="s">
        <v>8</v>
      </c>
      <c r="S11" s="18"/>
      <c r="T11" s="1">
        <v>91</v>
      </c>
      <c r="U11" s="1">
        <v>80</v>
      </c>
      <c r="V11" s="1">
        <v>85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85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109191</v>
      </c>
      <c r="C12" s="19" t="s">
        <v>101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makna berdialog serta bekerja sama dengan umat beragama lain</v>
      </c>
      <c r="K12" s="28">
        <f t="shared" si="5"/>
        <v>88.2</v>
      </c>
      <c r="L12" s="28" t="str">
        <f t="shared" si="6"/>
        <v>A</v>
      </c>
      <c r="M12" s="28">
        <f t="shared" si="7"/>
        <v>88.2</v>
      </c>
      <c r="N12" s="28" t="str">
        <f t="shared" si="8"/>
        <v>A</v>
      </c>
      <c r="O12" s="36">
        <v>1</v>
      </c>
      <c r="P12" s="28" t="str">
        <f t="shared" si="9"/>
        <v xml:space="preserve"> Sangat terampil  dalam berdialog serta bekerja sama dengan umat beragama lain.</v>
      </c>
      <c r="Q12" s="39"/>
      <c r="R12" s="39" t="s">
        <v>8</v>
      </c>
      <c r="S12" s="18"/>
      <c r="T12" s="1">
        <v>91</v>
      </c>
      <c r="U12" s="1">
        <v>83</v>
      </c>
      <c r="V12" s="1">
        <v>90</v>
      </c>
      <c r="W12" s="1">
        <v>86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90</v>
      </c>
      <c r="AI12" s="1">
        <v>86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109192</v>
      </c>
      <c r="C13" s="19" t="s">
        <v>102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memahami makna berdialog serta bekerja sama dengan umat beragama lain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 Sangat terampil  dalam berdialog serta bekerja sama dengan umat beragama lain.</v>
      </c>
      <c r="Q13" s="39"/>
      <c r="R13" s="39" t="s">
        <v>8</v>
      </c>
      <c r="S13" s="18"/>
      <c r="T13" s="1">
        <v>91</v>
      </c>
      <c r="U13" s="1">
        <v>80</v>
      </c>
      <c r="V13" s="1">
        <v>90</v>
      </c>
      <c r="W13" s="1">
        <v>87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90</v>
      </c>
      <c r="AI13" s="1">
        <v>87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110</v>
      </c>
      <c r="FI13" s="76" t="s">
        <v>68</v>
      </c>
      <c r="FJ13" s="77">
        <v>41241</v>
      </c>
      <c r="FK13" s="77">
        <v>41251</v>
      </c>
    </row>
    <row r="14" spans="1:167" x14ac:dyDescent="0.25">
      <c r="A14" s="19">
        <v>4</v>
      </c>
      <c r="B14" s="19">
        <v>109193</v>
      </c>
      <c r="C14" s="19" t="s">
        <v>103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 makna berdialog serta bekerja sama dengan umat beragama lain</v>
      </c>
      <c r="K14" s="28">
        <f t="shared" si="5"/>
        <v>87.4</v>
      </c>
      <c r="L14" s="28" t="str">
        <f t="shared" si="6"/>
        <v>A</v>
      </c>
      <c r="M14" s="28">
        <f t="shared" si="7"/>
        <v>87.4</v>
      </c>
      <c r="N14" s="28" t="str">
        <f t="shared" si="8"/>
        <v>A</v>
      </c>
      <c r="O14" s="36">
        <v>1</v>
      </c>
      <c r="P14" s="28" t="str">
        <f t="shared" si="9"/>
        <v xml:space="preserve"> Sangat terampil  dalam berdialog serta bekerja sama dengan umat beragama lain.</v>
      </c>
      <c r="Q14" s="39"/>
      <c r="R14" s="39" t="s">
        <v>8</v>
      </c>
      <c r="S14" s="18"/>
      <c r="T14" s="1">
        <v>90</v>
      </c>
      <c r="U14" s="1">
        <v>86</v>
      </c>
      <c r="V14" s="1">
        <v>86</v>
      </c>
      <c r="W14" s="1">
        <v>88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</v>
      </c>
      <c r="AI14" s="1">
        <v>88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109194</v>
      </c>
      <c r="C15" s="19" t="s">
        <v>104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memahami makna berdialog serta bekerja sama dengan umat beragama lain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 xml:space="preserve"> Sangat terampil  dalam berdialog serta bekerja sama dengan umat beragama lain.</v>
      </c>
      <c r="Q15" s="39"/>
      <c r="R15" s="39" t="s">
        <v>8</v>
      </c>
      <c r="S15" s="18"/>
      <c r="T15" s="1">
        <v>91</v>
      </c>
      <c r="U15" s="1">
        <v>85</v>
      </c>
      <c r="V15" s="1">
        <v>88</v>
      </c>
      <c r="W15" s="1">
        <v>87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88</v>
      </c>
      <c r="AI15" s="1">
        <v>87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41242</v>
      </c>
      <c r="FK15" s="77">
        <v>41252</v>
      </c>
    </row>
    <row r="16" spans="1:167" x14ac:dyDescent="0.25">
      <c r="A16" s="19">
        <v>6</v>
      </c>
      <c r="B16" s="19">
        <v>109195</v>
      </c>
      <c r="C16" s="19" t="s">
        <v>105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memahami makna berdialog serta bekerja sama dengan umat beragama lain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 Sangat terampil  dalam berdialog serta bekerja sama dengan umat beragama lain.</v>
      </c>
      <c r="Q16" s="39"/>
      <c r="R16" s="39" t="s">
        <v>8</v>
      </c>
      <c r="S16" s="18"/>
      <c r="T16" s="1">
        <v>91</v>
      </c>
      <c r="U16" s="1">
        <v>93</v>
      </c>
      <c r="V16" s="1">
        <v>93</v>
      </c>
      <c r="W16" s="1">
        <v>91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93</v>
      </c>
      <c r="AI16" s="1">
        <v>91</v>
      </c>
      <c r="AJ16" s="1">
        <v>91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109196</v>
      </c>
      <c r="C17" s="19" t="s">
        <v>106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makna berdialog serta bekerja sama dengan umat beragama lain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1</v>
      </c>
      <c r="P17" s="28" t="str">
        <f t="shared" si="9"/>
        <v xml:space="preserve"> Sangat terampil  dalam berdialog serta bekerja sama dengan umat beragama lain.</v>
      </c>
      <c r="Q17" s="39"/>
      <c r="R17" s="39" t="s">
        <v>8</v>
      </c>
      <c r="S17" s="18"/>
      <c r="T17" s="1">
        <v>87</v>
      </c>
      <c r="U17" s="1">
        <v>86</v>
      </c>
      <c r="V17" s="1">
        <v>88</v>
      </c>
      <c r="W17" s="1">
        <v>89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88</v>
      </c>
      <c r="AI17" s="1">
        <v>89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41243</v>
      </c>
      <c r="FK17" s="77">
        <v>41253</v>
      </c>
    </row>
    <row r="18" spans="1:167" x14ac:dyDescent="0.25">
      <c r="A18" s="19">
        <v>8</v>
      </c>
      <c r="B18" s="19">
        <v>109197</v>
      </c>
      <c r="C18" s="19" t="s">
        <v>107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makna berdialog serta bekerja sama dengan umat beragama lain</v>
      </c>
      <c r="K18" s="28">
        <f t="shared" si="5"/>
        <v>87.6</v>
      </c>
      <c r="L18" s="28" t="str">
        <f t="shared" si="6"/>
        <v>A</v>
      </c>
      <c r="M18" s="28">
        <f t="shared" si="7"/>
        <v>87.6</v>
      </c>
      <c r="N18" s="28" t="str">
        <f t="shared" si="8"/>
        <v>A</v>
      </c>
      <c r="O18" s="36">
        <v>1</v>
      </c>
      <c r="P18" s="28" t="str">
        <f t="shared" si="9"/>
        <v xml:space="preserve"> Sangat terampil  dalam berdialog serta bekerja sama dengan umat beragama lain.</v>
      </c>
      <c r="Q18" s="39"/>
      <c r="R18" s="39" t="s">
        <v>8</v>
      </c>
      <c r="S18" s="18"/>
      <c r="T18" s="1">
        <v>90</v>
      </c>
      <c r="U18" s="1">
        <v>80</v>
      </c>
      <c r="V18" s="1">
        <v>87</v>
      </c>
      <c r="W18" s="1">
        <v>88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87</v>
      </c>
      <c r="AI18" s="1">
        <v>88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109198</v>
      </c>
      <c r="C19" s="19" t="s">
        <v>108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 makna berdialog serta bekerja sama dengan umat beragama lain</v>
      </c>
      <c r="K19" s="28">
        <f t="shared" si="5"/>
        <v>87.6</v>
      </c>
      <c r="L19" s="28" t="str">
        <f t="shared" si="6"/>
        <v>A</v>
      </c>
      <c r="M19" s="28">
        <f t="shared" si="7"/>
        <v>87.6</v>
      </c>
      <c r="N19" s="28" t="str">
        <f t="shared" si="8"/>
        <v>A</v>
      </c>
      <c r="O19" s="36">
        <v>1</v>
      </c>
      <c r="P19" s="28" t="str">
        <f t="shared" si="9"/>
        <v xml:space="preserve"> Sangat terampil  dalam berdialog serta bekerja sama dengan umat beragama lain.</v>
      </c>
      <c r="Q19" s="39"/>
      <c r="R19" s="39" t="s">
        <v>8</v>
      </c>
      <c r="S19" s="18"/>
      <c r="T19" s="1">
        <v>88</v>
      </c>
      <c r="U19" s="1">
        <v>83</v>
      </c>
      <c r="V19" s="1">
        <v>85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85</v>
      </c>
      <c r="AI19" s="1">
        <v>88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41244</v>
      </c>
      <c r="FK19" s="77">
        <v>41254</v>
      </c>
    </row>
    <row r="20" spans="1:167" x14ac:dyDescent="0.25">
      <c r="A20" s="19">
        <v>10</v>
      </c>
      <c r="B20" s="19">
        <v>109199</v>
      </c>
      <c r="C20" s="19" t="s">
        <v>109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makna berdialog serta bekerja sama dengan umat beragama lain</v>
      </c>
      <c r="K20" s="28">
        <f t="shared" si="5"/>
        <v>87.2</v>
      </c>
      <c r="L20" s="28" t="str">
        <f t="shared" si="6"/>
        <v>A</v>
      </c>
      <c r="M20" s="28">
        <f t="shared" si="7"/>
        <v>87.2</v>
      </c>
      <c r="N20" s="28" t="str">
        <f t="shared" si="8"/>
        <v>A</v>
      </c>
      <c r="O20" s="36">
        <v>1</v>
      </c>
      <c r="P20" s="28" t="str">
        <f t="shared" si="9"/>
        <v xml:space="preserve"> Sangat terampil  dalam berdialog serta bekerja sama dengan umat beragama lain.</v>
      </c>
      <c r="Q20" s="39"/>
      <c r="R20" s="39" t="s">
        <v>8</v>
      </c>
      <c r="S20" s="18"/>
      <c r="T20" s="1">
        <v>90</v>
      </c>
      <c r="U20" s="1">
        <v>80</v>
      </c>
      <c r="V20" s="1">
        <v>85</v>
      </c>
      <c r="W20" s="1">
        <v>86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85</v>
      </c>
      <c r="AI20" s="1">
        <v>86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41245</v>
      </c>
      <c r="FK21" s="77">
        <v>41255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41246</v>
      </c>
      <c r="FK23" s="77">
        <v>41256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74</v>
      </c>
      <c r="FD25" s="46"/>
      <c r="FE25" s="46"/>
      <c r="FG25" s="74">
        <v>7</v>
      </c>
      <c r="FH25" s="76"/>
      <c r="FI25" s="76"/>
      <c r="FJ25" s="77">
        <v>41247</v>
      </c>
      <c r="FK25" s="77">
        <v>41257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41248</v>
      </c>
      <c r="FK27" s="77">
        <v>41258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41249</v>
      </c>
      <c r="FK29" s="77">
        <v>41259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41250</v>
      </c>
      <c r="FK31" s="77">
        <v>41260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75</v>
      </c>
      <c r="D52" s="18"/>
      <c r="E52" s="18"/>
      <c r="F52" s="18" t="s">
        <v>76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77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78</v>
      </c>
      <c r="D53" s="18"/>
      <c r="E53" s="18"/>
      <c r="F53" s="18" t="s">
        <v>79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80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81</v>
      </c>
      <c r="G54" s="18"/>
      <c r="H54" s="18"/>
      <c r="I54" s="38"/>
      <c r="J54" s="30"/>
      <c r="K54" s="18">
        <f>IF(COUNTBLANK($G$11:$G$50)=40,"",AVERAGE($G$11:$G$50))</f>
        <v>87.9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86</v>
      </c>
      <c r="R57" s="37" t="s">
        <v>87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XII-MIPA 2</vt:lpstr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2019-04-25T04:06:45Z</dcterms:modified>
  <cp:category/>
</cp:coreProperties>
</file>