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-IPA 1" sheetId="1" r:id="rId1"/>
    <sheet name="XI-IPA 2" sheetId="2" r:id="rId2"/>
    <sheet name="XI-IPA 3" sheetId="3" r:id="rId3"/>
    <sheet name="XI-IPA 4" sheetId="4" r:id="rId4"/>
    <sheet name="XI-IPA 5" sheetId="5" r:id="rId5"/>
    <sheet name="XI-IPA 6" sheetId="6" r:id="rId6"/>
    <sheet name="XI-IPA 7" sheetId="7" r:id="rId7"/>
    <sheet name="XI-IPS 1" sheetId="8" r:id="rId8"/>
    <sheet name="XI-IPS 2" sheetId="9" r:id="rId9"/>
    <sheet name="XI-IPS 3" sheetId="10" r:id="rId10"/>
  </sheets>
  <calcPr calcId="124519"/>
</workbook>
</file>

<file path=xl/calcChain.xml><?xml version="1.0" encoding="utf-8"?>
<calcChain xmlns="http://schemas.openxmlformats.org/spreadsheetml/2006/main">
  <c r="I55" i="10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AY47"/>
  <c r="AR47"/>
  <c r="AK47"/>
  <c r="AI47"/>
  <c r="AG47"/>
  <c r="AF47"/>
  <c r="AC47"/>
  <c r="AJ47" s="1"/>
  <c r="Z47"/>
  <c r="W47"/>
  <c r="AH47" s="1"/>
  <c r="T47"/>
  <c r="N47"/>
  <c r="K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I55" i="9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AY47"/>
  <c r="AR47"/>
  <c r="AK47"/>
  <c r="AI47"/>
  <c r="AG47"/>
  <c r="AF47"/>
  <c r="AC47"/>
  <c r="AJ47" s="1"/>
  <c r="Z47"/>
  <c r="W47"/>
  <c r="AH47" s="1"/>
  <c r="T47"/>
  <c r="N47"/>
  <c r="K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I55" i="8"/>
  <c r="AY50"/>
  <c r="AR50"/>
  <c r="AK50"/>
  <c r="AI50"/>
  <c r="AG50"/>
  <c r="AF50"/>
  <c r="AC50"/>
  <c r="AJ50" s="1"/>
  <c r="Z50"/>
  <c r="W50"/>
  <c r="AH50" s="1"/>
  <c r="T50"/>
  <c r="N50"/>
  <c r="K50"/>
  <c r="AY49"/>
  <c r="AR49"/>
  <c r="AK49"/>
  <c r="AI49"/>
  <c r="AG49"/>
  <c r="AF49"/>
  <c r="AC49"/>
  <c r="AJ49" s="1"/>
  <c r="Z49"/>
  <c r="W49"/>
  <c r="AH49" s="1"/>
  <c r="T49"/>
  <c r="N49"/>
  <c r="K49"/>
  <c r="AY48"/>
  <c r="AR48"/>
  <c r="AK48"/>
  <c r="AI48"/>
  <c r="AG48"/>
  <c r="AF48"/>
  <c r="AC48"/>
  <c r="AJ48" s="1"/>
  <c r="Z48"/>
  <c r="W48"/>
  <c r="AH48" s="1"/>
  <c r="T48"/>
  <c r="N48"/>
  <c r="K48"/>
  <c r="AY47"/>
  <c r="AR47"/>
  <c r="AK47"/>
  <c r="AI47"/>
  <c r="AG47"/>
  <c r="AF47"/>
  <c r="AC47"/>
  <c r="AJ47" s="1"/>
  <c r="Z47"/>
  <c r="W47"/>
  <c r="AH47" s="1"/>
  <c r="T47"/>
  <c r="N47"/>
  <c r="K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I55" i="7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I55" i="6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AY47"/>
  <c r="AR47"/>
  <c r="AK47"/>
  <c r="AI47"/>
  <c r="AG47"/>
  <c r="AF47"/>
  <c r="AC47"/>
  <c r="AJ47" s="1"/>
  <c r="Z47"/>
  <c r="W47"/>
  <c r="AH47" s="1"/>
  <c r="T47"/>
  <c r="N47"/>
  <c r="K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H12"/>
  <c r="AF12"/>
  <c r="AK12" s="1"/>
  <c r="AC12"/>
  <c r="AJ12" s="1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I55" i="5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I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I47"/>
  <c r="AY46"/>
  <c r="AR46"/>
  <c r="AJ46"/>
  <c r="AH46"/>
  <c r="AF46"/>
  <c r="AK46" s="1"/>
  <c r="AC46"/>
  <c r="Z46"/>
  <c r="AI46" s="1"/>
  <c r="W46"/>
  <c r="T46"/>
  <c r="AG46" s="1"/>
  <c r="AL46" s="1"/>
  <c r="N46"/>
  <c r="K46"/>
  <c r="AY45"/>
  <c r="AR45"/>
  <c r="AJ45"/>
  <c r="AH45"/>
  <c r="AF45"/>
  <c r="AK45" s="1"/>
  <c r="AC45"/>
  <c r="Z45"/>
  <c r="AI45" s="1"/>
  <c r="W45"/>
  <c r="T45"/>
  <c r="AG45" s="1"/>
  <c r="AL45" s="1"/>
  <c r="N45"/>
  <c r="K45"/>
  <c r="AY44"/>
  <c r="AR44"/>
  <c r="AJ44"/>
  <c r="AH44"/>
  <c r="AF44"/>
  <c r="AK44" s="1"/>
  <c r="AC44"/>
  <c r="Z44"/>
  <c r="AI44" s="1"/>
  <c r="W44"/>
  <c r="T44"/>
  <c r="AG44" s="1"/>
  <c r="AL44" s="1"/>
  <c r="N44"/>
  <c r="K44"/>
  <c r="AY43"/>
  <c r="AR43"/>
  <c r="AJ43"/>
  <c r="AH43"/>
  <c r="AF43"/>
  <c r="AK43" s="1"/>
  <c r="AC43"/>
  <c r="Z43"/>
  <c r="AI43" s="1"/>
  <c r="W43"/>
  <c r="T43"/>
  <c r="AG43" s="1"/>
  <c r="AL43" s="1"/>
  <c r="N43"/>
  <c r="K43"/>
  <c r="AY42"/>
  <c r="AR42"/>
  <c r="AJ42"/>
  <c r="AH42"/>
  <c r="AF42"/>
  <c r="AK42" s="1"/>
  <c r="AC42"/>
  <c r="Z42"/>
  <c r="AI42" s="1"/>
  <c r="W42"/>
  <c r="T42"/>
  <c r="AG42" s="1"/>
  <c r="AL42" s="1"/>
  <c r="N42"/>
  <c r="K42"/>
  <c r="AY41"/>
  <c r="AR41"/>
  <c r="AJ41"/>
  <c r="AH41"/>
  <c r="AF41"/>
  <c r="AK41" s="1"/>
  <c r="AC41"/>
  <c r="Z41"/>
  <c r="AI41" s="1"/>
  <c r="W41"/>
  <c r="T41"/>
  <c r="AG41" s="1"/>
  <c r="AL41" s="1"/>
  <c r="N41"/>
  <c r="K41"/>
  <c r="AY40"/>
  <c r="AR40"/>
  <c r="AJ40"/>
  <c r="AH40"/>
  <c r="AF40"/>
  <c r="AK40" s="1"/>
  <c r="AC40"/>
  <c r="Z40"/>
  <c r="AI40" s="1"/>
  <c r="W40"/>
  <c r="T40"/>
  <c r="AG40" s="1"/>
  <c r="AL40" s="1"/>
  <c r="N40"/>
  <c r="K40"/>
  <c r="AY39"/>
  <c r="AR39"/>
  <c r="AJ39"/>
  <c r="AH39"/>
  <c r="AF39"/>
  <c r="AK39" s="1"/>
  <c r="AC39"/>
  <c r="Z39"/>
  <c r="AI39" s="1"/>
  <c r="W39"/>
  <c r="T39"/>
  <c r="AG39" s="1"/>
  <c r="AL39" s="1"/>
  <c r="N39"/>
  <c r="K39"/>
  <c r="AY38"/>
  <c r="AR38"/>
  <c r="AJ38"/>
  <c r="AH38"/>
  <c r="AF38"/>
  <c r="AK38" s="1"/>
  <c r="AC38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I55" i="4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I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I47"/>
  <c r="AY46"/>
  <c r="AR46"/>
  <c r="AJ46"/>
  <c r="AH46"/>
  <c r="AF46"/>
  <c r="AK46" s="1"/>
  <c r="AC46"/>
  <c r="Z46"/>
  <c r="AI46" s="1"/>
  <c r="W46"/>
  <c r="T46"/>
  <c r="AG46" s="1"/>
  <c r="AL46" s="1"/>
  <c r="N46"/>
  <c r="K46"/>
  <c r="AY45"/>
  <c r="AR45"/>
  <c r="AJ45"/>
  <c r="AH45"/>
  <c r="AF45"/>
  <c r="AK45" s="1"/>
  <c r="AC45"/>
  <c r="Z45"/>
  <c r="AI45" s="1"/>
  <c r="W45"/>
  <c r="T45"/>
  <c r="AG45" s="1"/>
  <c r="AL45" s="1"/>
  <c r="N45"/>
  <c r="K45"/>
  <c r="AY44"/>
  <c r="AR44"/>
  <c r="AJ44"/>
  <c r="AH44"/>
  <c r="AF44"/>
  <c r="AK44" s="1"/>
  <c r="AC44"/>
  <c r="Z44"/>
  <c r="AI44" s="1"/>
  <c r="W44"/>
  <c r="T44"/>
  <c r="AG44" s="1"/>
  <c r="AL44" s="1"/>
  <c r="N44"/>
  <c r="K44"/>
  <c r="AY43"/>
  <c r="AR43"/>
  <c r="AJ43"/>
  <c r="AH43"/>
  <c r="AF43"/>
  <c r="AK43" s="1"/>
  <c r="AC43"/>
  <c r="Z43"/>
  <c r="AI43" s="1"/>
  <c r="W43"/>
  <c r="T43"/>
  <c r="AG43" s="1"/>
  <c r="AL43" s="1"/>
  <c r="N43"/>
  <c r="K43"/>
  <c r="AY42"/>
  <c r="AR42"/>
  <c r="AJ42"/>
  <c r="AH42"/>
  <c r="AF42"/>
  <c r="AK42" s="1"/>
  <c r="AC42"/>
  <c r="Z42"/>
  <c r="AI42" s="1"/>
  <c r="W42"/>
  <c r="T42"/>
  <c r="AG42" s="1"/>
  <c r="AL42" s="1"/>
  <c r="N42"/>
  <c r="K42"/>
  <c r="AY41"/>
  <c r="AR41"/>
  <c r="AJ41"/>
  <c r="AH41"/>
  <c r="AF41"/>
  <c r="AK41" s="1"/>
  <c r="AC41"/>
  <c r="Z41"/>
  <c r="AI41" s="1"/>
  <c r="W41"/>
  <c r="T41"/>
  <c r="AG41" s="1"/>
  <c r="AL41" s="1"/>
  <c r="N41"/>
  <c r="K41"/>
  <c r="AY40"/>
  <c r="AR40"/>
  <c r="AJ40"/>
  <c r="AH40"/>
  <c r="AF40"/>
  <c r="AK40" s="1"/>
  <c r="AC40"/>
  <c r="Z40"/>
  <c r="AI40" s="1"/>
  <c r="W40"/>
  <c r="T40"/>
  <c r="AG40" s="1"/>
  <c r="AL40" s="1"/>
  <c r="N40"/>
  <c r="K40"/>
  <c r="AY39"/>
  <c r="AR39"/>
  <c r="AJ39"/>
  <c r="AH39"/>
  <c r="AF39"/>
  <c r="AK39" s="1"/>
  <c r="AC39"/>
  <c r="Z39"/>
  <c r="AI39" s="1"/>
  <c r="W39"/>
  <c r="T39"/>
  <c r="AG39" s="1"/>
  <c r="AL39" s="1"/>
  <c r="N39"/>
  <c r="K39"/>
  <c r="AY38"/>
  <c r="AR38"/>
  <c r="AJ38"/>
  <c r="AH38"/>
  <c r="AF38"/>
  <c r="AK38" s="1"/>
  <c r="AC38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I16" s="1"/>
  <c r="N16"/>
  <c r="K16"/>
  <c r="G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I55" i="3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I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I47"/>
  <c r="AY46"/>
  <c r="AR46"/>
  <c r="AJ46"/>
  <c r="AH46"/>
  <c r="AF46"/>
  <c r="AK46" s="1"/>
  <c r="AC46"/>
  <c r="Z46"/>
  <c r="AI46" s="1"/>
  <c r="W46"/>
  <c r="T46"/>
  <c r="AG46" s="1"/>
  <c r="AL46" s="1"/>
  <c r="N46"/>
  <c r="K46"/>
  <c r="AY45"/>
  <c r="AR45"/>
  <c r="AJ45"/>
  <c r="AH45"/>
  <c r="AF45"/>
  <c r="AK45" s="1"/>
  <c r="AC45"/>
  <c r="Z45"/>
  <c r="AI45" s="1"/>
  <c r="W45"/>
  <c r="T45"/>
  <c r="AG45" s="1"/>
  <c r="AL45" s="1"/>
  <c r="N45"/>
  <c r="K45"/>
  <c r="AY44"/>
  <c r="AR44"/>
  <c r="AJ44"/>
  <c r="AH44"/>
  <c r="AF44"/>
  <c r="AK44" s="1"/>
  <c r="AC44"/>
  <c r="Z44"/>
  <c r="AI44" s="1"/>
  <c r="W44"/>
  <c r="T44"/>
  <c r="AG44" s="1"/>
  <c r="AL44" s="1"/>
  <c r="N44"/>
  <c r="K44"/>
  <c r="AY43"/>
  <c r="AR43"/>
  <c r="AJ43"/>
  <c r="AH43"/>
  <c r="AF43"/>
  <c r="AK43" s="1"/>
  <c r="AC43"/>
  <c r="Z43"/>
  <c r="AI43" s="1"/>
  <c r="W43"/>
  <c r="T43"/>
  <c r="AG43" s="1"/>
  <c r="AL43" s="1"/>
  <c r="N43"/>
  <c r="K43"/>
  <c r="AY42"/>
  <c r="AR42"/>
  <c r="AJ42"/>
  <c r="AH42"/>
  <c r="AF42"/>
  <c r="AK42" s="1"/>
  <c r="AC42"/>
  <c r="Z42"/>
  <c r="AI42" s="1"/>
  <c r="W42"/>
  <c r="T42"/>
  <c r="AG42" s="1"/>
  <c r="AL42" s="1"/>
  <c r="N42"/>
  <c r="K42"/>
  <c r="AY41"/>
  <c r="AR41"/>
  <c r="AJ41"/>
  <c r="AH41"/>
  <c r="AF41"/>
  <c r="AK41" s="1"/>
  <c r="AC41"/>
  <c r="Z41"/>
  <c r="AI41" s="1"/>
  <c r="W41"/>
  <c r="T41"/>
  <c r="AG41" s="1"/>
  <c r="AL41" s="1"/>
  <c r="N41"/>
  <c r="K41"/>
  <c r="AY40"/>
  <c r="AR40"/>
  <c r="AJ40"/>
  <c r="AH40"/>
  <c r="AF40"/>
  <c r="AK40" s="1"/>
  <c r="AC40"/>
  <c r="Z40"/>
  <c r="AI40" s="1"/>
  <c r="W40"/>
  <c r="T40"/>
  <c r="AG40" s="1"/>
  <c r="AL40" s="1"/>
  <c r="N40"/>
  <c r="K40"/>
  <c r="AY39"/>
  <c r="AR39"/>
  <c r="AJ39"/>
  <c r="AH39"/>
  <c r="AF39"/>
  <c r="AK39" s="1"/>
  <c r="AC39"/>
  <c r="Z39"/>
  <c r="AI39" s="1"/>
  <c r="W39"/>
  <c r="T39"/>
  <c r="AG39" s="1"/>
  <c r="AL39" s="1"/>
  <c r="N39"/>
  <c r="K39"/>
  <c r="AY38"/>
  <c r="AR38"/>
  <c r="AJ38"/>
  <c r="AH38"/>
  <c r="AF38"/>
  <c r="AK38" s="1"/>
  <c r="AC38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I55" i="2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AY47"/>
  <c r="AR47"/>
  <c r="AJ47"/>
  <c r="AH47"/>
  <c r="AF47"/>
  <c r="AK47" s="1"/>
  <c r="AC47"/>
  <c r="Z47"/>
  <c r="AI47" s="1"/>
  <c r="W47"/>
  <c r="T47"/>
  <c r="AG47" s="1"/>
  <c r="AL47" s="1"/>
  <c r="N47"/>
  <c r="K47"/>
  <c r="AY46"/>
  <c r="AR46"/>
  <c r="AJ46"/>
  <c r="AH46"/>
  <c r="AF46"/>
  <c r="AK46" s="1"/>
  <c r="AC46"/>
  <c r="Z46"/>
  <c r="AI46" s="1"/>
  <c r="W46"/>
  <c r="T46"/>
  <c r="AG46" s="1"/>
  <c r="AL46" s="1"/>
  <c r="N46"/>
  <c r="K46"/>
  <c r="AY45"/>
  <c r="AR45"/>
  <c r="AJ45"/>
  <c r="AH45"/>
  <c r="AF45"/>
  <c r="AK45" s="1"/>
  <c r="AC45"/>
  <c r="Z45"/>
  <c r="AI45" s="1"/>
  <c r="W45"/>
  <c r="T45"/>
  <c r="AG45" s="1"/>
  <c r="AL45" s="1"/>
  <c r="N45"/>
  <c r="K45"/>
  <c r="AY44"/>
  <c r="AR44"/>
  <c r="AJ44"/>
  <c r="AH44"/>
  <c r="AF44"/>
  <c r="AK44" s="1"/>
  <c r="AC44"/>
  <c r="Z44"/>
  <c r="AI44" s="1"/>
  <c r="W44"/>
  <c r="T44"/>
  <c r="AG44" s="1"/>
  <c r="AL44" s="1"/>
  <c r="N44"/>
  <c r="K44"/>
  <c r="AY43"/>
  <c r="AR43"/>
  <c r="AJ43"/>
  <c r="AH43"/>
  <c r="AF43"/>
  <c r="AK43" s="1"/>
  <c r="AC43"/>
  <c r="Z43"/>
  <c r="AI43" s="1"/>
  <c r="W43"/>
  <c r="T43"/>
  <c r="AG43" s="1"/>
  <c r="AL43" s="1"/>
  <c r="N43"/>
  <c r="K43"/>
  <c r="AY42"/>
  <c r="AR42"/>
  <c r="AJ42"/>
  <c r="AH42"/>
  <c r="AF42"/>
  <c r="AK42" s="1"/>
  <c r="AC42"/>
  <c r="Z42"/>
  <c r="AI42" s="1"/>
  <c r="W42"/>
  <c r="T42"/>
  <c r="AG42" s="1"/>
  <c r="AL42" s="1"/>
  <c r="N42"/>
  <c r="K42"/>
  <c r="AY41"/>
  <c r="AR41"/>
  <c r="AJ41"/>
  <c r="AH41"/>
  <c r="AF41"/>
  <c r="AK41" s="1"/>
  <c r="AC41"/>
  <c r="Z41"/>
  <c r="AI41" s="1"/>
  <c r="W41"/>
  <c r="T41"/>
  <c r="AG41" s="1"/>
  <c r="AL41" s="1"/>
  <c r="N41"/>
  <c r="K41"/>
  <c r="AY40"/>
  <c r="AR40"/>
  <c r="AJ40"/>
  <c r="AH40"/>
  <c r="AF40"/>
  <c r="AK40" s="1"/>
  <c r="AC40"/>
  <c r="Z40"/>
  <c r="AI40" s="1"/>
  <c r="W40"/>
  <c r="T40"/>
  <c r="AG40" s="1"/>
  <c r="AL40" s="1"/>
  <c r="N40"/>
  <c r="K40"/>
  <c r="AY39"/>
  <c r="AR39"/>
  <c r="AJ39"/>
  <c r="AH39"/>
  <c r="AF39"/>
  <c r="AK39" s="1"/>
  <c r="AC39"/>
  <c r="Z39"/>
  <c r="AI39" s="1"/>
  <c r="W39"/>
  <c r="T39"/>
  <c r="AG39" s="1"/>
  <c r="AL39" s="1"/>
  <c r="N39"/>
  <c r="K39"/>
  <c r="AY38"/>
  <c r="AR38"/>
  <c r="AJ38"/>
  <c r="AH38"/>
  <c r="AF38"/>
  <c r="AK38" s="1"/>
  <c r="AC38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I55" i="1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I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I47"/>
  <c r="AY46"/>
  <c r="AR46"/>
  <c r="AJ46"/>
  <c r="AH46"/>
  <c r="AF46"/>
  <c r="AK46" s="1"/>
  <c r="AC46"/>
  <c r="Z46"/>
  <c r="AI46" s="1"/>
  <c r="W46"/>
  <c r="T46"/>
  <c r="AG46" s="1"/>
  <c r="AL46" s="1"/>
  <c r="N46"/>
  <c r="K46"/>
  <c r="AY45"/>
  <c r="AR45"/>
  <c r="AJ45"/>
  <c r="AH45"/>
  <c r="AF45"/>
  <c r="AK45" s="1"/>
  <c r="AC45"/>
  <c r="Z45"/>
  <c r="AI45" s="1"/>
  <c r="W45"/>
  <c r="T45"/>
  <c r="AG45" s="1"/>
  <c r="AL45" s="1"/>
  <c r="N45"/>
  <c r="K45"/>
  <c r="AY44"/>
  <c r="AR44"/>
  <c r="AJ44"/>
  <c r="AH44"/>
  <c r="AF44"/>
  <c r="AK44" s="1"/>
  <c r="AC44"/>
  <c r="Z44"/>
  <c r="AI44" s="1"/>
  <c r="W44"/>
  <c r="T44"/>
  <c r="AG44" s="1"/>
  <c r="AL44" s="1"/>
  <c r="N44"/>
  <c r="K44"/>
  <c r="AY43"/>
  <c r="AR43"/>
  <c r="AJ43"/>
  <c r="AH43"/>
  <c r="AF43"/>
  <c r="AK43" s="1"/>
  <c r="AC43"/>
  <c r="Z43"/>
  <c r="AI43" s="1"/>
  <c r="W43"/>
  <c r="T43"/>
  <c r="AG43" s="1"/>
  <c r="AL43" s="1"/>
  <c r="N43"/>
  <c r="K43"/>
  <c r="AY42"/>
  <c r="AR42"/>
  <c r="AJ42"/>
  <c r="AH42"/>
  <c r="AF42"/>
  <c r="AK42" s="1"/>
  <c r="AC42"/>
  <c r="Z42"/>
  <c r="AI42" s="1"/>
  <c r="W42"/>
  <c r="T42"/>
  <c r="AG42" s="1"/>
  <c r="AL42" s="1"/>
  <c r="N42"/>
  <c r="K42"/>
  <c r="AY41"/>
  <c r="AR41"/>
  <c r="AJ41"/>
  <c r="AH41"/>
  <c r="AF41"/>
  <c r="AK41" s="1"/>
  <c r="AC41"/>
  <c r="Z41"/>
  <c r="AI41" s="1"/>
  <c r="W41"/>
  <c r="T41"/>
  <c r="AG41" s="1"/>
  <c r="AL41" s="1"/>
  <c r="N41"/>
  <c r="K41"/>
  <c r="AY40"/>
  <c r="AR40"/>
  <c r="AJ40"/>
  <c r="AH40"/>
  <c r="AF40"/>
  <c r="AK40" s="1"/>
  <c r="AC40"/>
  <c r="Z40"/>
  <c r="AI40" s="1"/>
  <c r="W40"/>
  <c r="T40"/>
  <c r="AG40" s="1"/>
  <c r="AL40" s="1"/>
  <c r="N40"/>
  <c r="K40"/>
  <c r="AY39"/>
  <c r="AR39"/>
  <c r="AJ39"/>
  <c r="AH39"/>
  <c r="AF39"/>
  <c r="AK39" s="1"/>
  <c r="AC39"/>
  <c r="Z39"/>
  <c r="AI39" s="1"/>
  <c r="W39"/>
  <c r="T39"/>
  <c r="AG39" s="1"/>
  <c r="AL39" s="1"/>
  <c r="N39"/>
  <c r="K39"/>
  <c r="AY38"/>
  <c r="AR38"/>
  <c r="AJ38"/>
  <c r="AH38"/>
  <c r="AF38"/>
  <c r="AK38" s="1"/>
  <c r="AC38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I11" l="1"/>
  <c r="J11"/>
  <c r="H11"/>
  <c r="G11"/>
  <c r="I13"/>
  <c r="J13"/>
  <c r="H13"/>
  <c r="E13" s="1"/>
  <c r="G13"/>
  <c r="I15"/>
  <c r="J15"/>
  <c r="H15"/>
  <c r="E15" s="1"/>
  <c r="G15"/>
  <c r="I17"/>
  <c r="J17"/>
  <c r="H17"/>
  <c r="E17" s="1"/>
  <c r="G17"/>
  <c r="G19"/>
  <c r="J19"/>
  <c r="H19"/>
  <c r="E19" s="1"/>
  <c r="I19"/>
  <c r="G21"/>
  <c r="J21"/>
  <c r="H21"/>
  <c r="E21" s="1"/>
  <c r="I21"/>
  <c r="G23"/>
  <c r="J23"/>
  <c r="H23"/>
  <c r="E23" s="1"/>
  <c r="I23"/>
  <c r="I25"/>
  <c r="J25"/>
  <c r="H25"/>
  <c r="E25" s="1"/>
  <c r="G25"/>
  <c r="G27"/>
  <c r="J27"/>
  <c r="H27"/>
  <c r="E27" s="1"/>
  <c r="I27"/>
  <c r="G29"/>
  <c r="J29"/>
  <c r="H29"/>
  <c r="E29" s="1"/>
  <c r="I29"/>
  <c r="G31"/>
  <c r="J31"/>
  <c r="H31"/>
  <c r="E31" s="1"/>
  <c r="I31"/>
  <c r="I33"/>
  <c r="J33"/>
  <c r="H33"/>
  <c r="E33" s="1"/>
  <c r="G33"/>
  <c r="G35"/>
  <c r="J35"/>
  <c r="H35"/>
  <c r="E35" s="1"/>
  <c r="I35"/>
  <c r="I37"/>
  <c r="G37"/>
  <c r="J37"/>
  <c r="H37"/>
  <c r="E37" s="1"/>
  <c r="I39"/>
  <c r="G39"/>
  <c r="J39"/>
  <c r="H39"/>
  <c r="E39" s="1"/>
  <c r="I41"/>
  <c r="G41"/>
  <c r="J41"/>
  <c r="H41"/>
  <c r="E41" s="1"/>
  <c r="I43"/>
  <c r="G43"/>
  <c r="J43"/>
  <c r="H43"/>
  <c r="E43" s="1"/>
  <c r="I45"/>
  <c r="G45"/>
  <c r="J45"/>
  <c r="H45"/>
  <c r="E45" s="1"/>
  <c r="G47"/>
  <c r="H47"/>
  <c r="E47" s="1"/>
  <c r="G49"/>
  <c r="H49"/>
  <c r="E49" s="1"/>
  <c r="I12" i="2"/>
  <c r="G12"/>
  <c r="J12"/>
  <c r="H12"/>
  <c r="E12" s="1"/>
  <c r="I14"/>
  <c r="G14"/>
  <c r="J14"/>
  <c r="H14"/>
  <c r="E14" s="1"/>
  <c r="I16"/>
  <c r="G16"/>
  <c r="J16"/>
  <c r="H16"/>
  <c r="E16" s="1"/>
  <c r="I18"/>
  <c r="G18"/>
  <c r="J18"/>
  <c r="H18"/>
  <c r="E18" s="1"/>
  <c r="I20"/>
  <c r="G20"/>
  <c r="J20"/>
  <c r="H20"/>
  <c r="E20" s="1"/>
  <c r="I22"/>
  <c r="G22"/>
  <c r="J22"/>
  <c r="H22"/>
  <c r="E22" s="1"/>
  <c r="I24"/>
  <c r="G24"/>
  <c r="J24"/>
  <c r="H24"/>
  <c r="E24" s="1"/>
  <c r="I26"/>
  <c r="G26"/>
  <c r="J26"/>
  <c r="H26"/>
  <c r="E26" s="1"/>
  <c r="I28"/>
  <c r="G28"/>
  <c r="J28"/>
  <c r="H28"/>
  <c r="E28" s="1"/>
  <c r="I30"/>
  <c r="G30"/>
  <c r="J30"/>
  <c r="H30"/>
  <c r="E30" s="1"/>
  <c r="I32"/>
  <c r="G32"/>
  <c r="J32"/>
  <c r="H32"/>
  <c r="E32" s="1"/>
  <c r="I34"/>
  <c r="G34"/>
  <c r="J34"/>
  <c r="H34"/>
  <c r="E34" s="1"/>
  <c r="I36"/>
  <c r="G36"/>
  <c r="J36"/>
  <c r="H36"/>
  <c r="E36" s="1"/>
  <c r="I38"/>
  <c r="G38"/>
  <c r="J38"/>
  <c r="H38"/>
  <c r="E38" s="1"/>
  <c r="I40"/>
  <c r="G40"/>
  <c r="J40"/>
  <c r="H40"/>
  <c r="E40" s="1"/>
  <c r="I42"/>
  <c r="G42"/>
  <c r="J42"/>
  <c r="H42"/>
  <c r="E42" s="1"/>
  <c r="I44"/>
  <c r="G44"/>
  <c r="J44"/>
  <c r="H44"/>
  <c r="E44" s="1"/>
  <c r="I46"/>
  <c r="G46"/>
  <c r="J46"/>
  <c r="H46"/>
  <c r="E46" s="1"/>
  <c r="I48"/>
  <c r="G48"/>
  <c r="J48"/>
  <c r="H48"/>
  <c r="E48" s="1"/>
  <c r="G50"/>
  <c r="H50"/>
  <c r="E50" s="1"/>
  <c r="I11" i="3"/>
  <c r="G11"/>
  <c r="J11"/>
  <c r="H11"/>
  <c r="I13"/>
  <c r="G13"/>
  <c r="J13"/>
  <c r="H13"/>
  <c r="E13" s="1"/>
  <c r="I15"/>
  <c r="G15"/>
  <c r="J15"/>
  <c r="H15"/>
  <c r="E15" s="1"/>
  <c r="I17"/>
  <c r="G17"/>
  <c r="J17"/>
  <c r="H17"/>
  <c r="E17" s="1"/>
  <c r="I19"/>
  <c r="G19"/>
  <c r="J19"/>
  <c r="H19"/>
  <c r="E19" s="1"/>
  <c r="I21"/>
  <c r="G21"/>
  <c r="J21"/>
  <c r="H21"/>
  <c r="E21" s="1"/>
  <c r="I23"/>
  <c r="G23"/>
  <c r="J23"/>
  <c r="H23"/>
  <c r="E23" s="1"/>
  <c r="I25"/>
  <c r="G25"/>
  <c r="J25"/>
  <c r="H25"/>
  <c r="E25" s="1"/>
  <c r="I27"/>
  <c r="G27"/>
  <c r="J27"/>
  <c r="H27"/>
  <c r="E27" s="1"/>
  <c r="I29"/>
  <c r="G29"/>
  <c r="J29"/>
  <c r="H29"/>
  <c r="E29" s="1"/>
  <c r="I31"/>
  <c r="G31"/>
  <c r="J31"/>
  <c r="H31"/>
  <c r="E31" s="1"/>
  <c r="I33"/>
  <c r="G33"/>
  <c r="J33"/>
  <c r="H33"/>
  <c r="E33" s="1"/>
  <c r="I35"/>
  <c r="G35"/>
  <c r="J35"/>
  <c r="H35"/>
  <c r="E35" s="1"/>
  <c r="I37"/>
  <c r="G37"/>
  <c r="J37"/>
  <c r="H37"/>
  <c r="E37" s="1"/>
  <c r="I39"/>
  <c r="G39"/>
  <c r="J39"/>
  <c r="H39"/>
  <c r="E39" s="1"/>
  <c r="I41"/>
  <c r="G41"/>
  <c r="J41"/>
  <c r="H41"/>
  <c r="E41" s="1"/>
  <c r="I43"/>
  <c r="G43"/>
  <c r="J43"/>
  <c r="H43"/>
  <c r="E43" s="1"/>
  <c r="I45"/>
  <c r="G45"/>
  <c r="J45"/>
  <c r="H45"/>
  <c r="E45" s="1"/>
  <c r="G47"/>
  <c r="H47"/>
  <c r="E47" s="1"/>
  <c r="G49"/>
  <c r="H49"/>
  <c r="E49" s="1"/>
  <c r="I12" i="4"/>
  <c r="G12"/>
  <c r="J12"/>
  <c r="H12"/>
  <c r="E12" s="1"/>
  <c r="J14"/>
  <c r="H14"/>
  <c r="E14" s="1"/>
  <c r="G14"/>
  <c r="I14"/>
  <c r="G12" i="1"/>
  <c r="J12"/>
  <c r="H12"/>
  <c r="E12" s="1"/>
  <c r="I12"/>
  <c r="I14"/>
  <c r="J14"/>
  <c r="H14"/>
  <c r="E14" s="1"/>
  <c r="G14"/>
  <c r="G16"/>
  <c r="J16"/>
  <c r="H16"/>
  <c r="E16" s="1"/>
  <c r="I16"/>
  <c r="G18"/>
  <c r="J18"/>
  <c r="H18"/>
  <c r="E18" s="1"/>
  <c r="I18"/>
  <c r="I20"/>
  <c r="J20"/>
  <c r="H20"/>
  <c r="E20" s="1"/>
  <c r="G20"/>
  <c r="G22"/>
  <c r="J22"/>
  <c r="H22"/>
  <c r="E22" s="1"/>
  <c r="I22"/>
  <c r="G24"/>
  <c r="J24"/>
  <c r="H24"/>
  <c r="E24" s="1"/>
  <c r="I24"/>
  <c r="I26"/>
  <c r="J26"/>
  <c r="H26"/>
  <c r="E26" s="1"/>
  <c r="G26"/>
  <c r="G28"/>
  <c r="J28"/>
  <c r="H28"/>
  <c r="E28" s="1"/>
  <c r="I28"/>
  <c r="G30"/>
  <c r="J30"/>
  <c r="H30"/>
  <c r="E30" s="1"/>
  <c r="I30"/>
  <c r="G32"/>
  <c r="J32"/>
  <c r="H32"/>
  <c r="E32" s="1"/>
  <c r="I32"/>
  <c r="I34"/>
  <c r="J34"/>
  <c r="H34"/>
  <c r="E34" s="1"/>
  <c r="G34"/>
  <c r="I36"/>
  <c r="G36"/>
  <c r="J36"/>
  <c r="H36"/>
  <c r="E36" s="1"/>
  <c r="I38"/>
  <c r="G38"/>
  <c r="J38"/>
  <c r="H38"/>
  <c r="E38" s="1"/>
  <c r="I40"/>
  <c r="G40"/>
  <c r="J40"/>
  <c r="H40"/>
  <c r="E40" s="1"/>
  <c r="I42"/>
  <c r="G42"/>
  <c r="J42"/>
  <c r="H42"/>
  <c r="E42" s="1"/>
  <c r="I44"/>
  <c r="G44"/>
  <c r="J44"/>
  <c r="H44"/>
  <c r="E44" s="1"/>
  <c r="I46"/>
  <c r="G46"/>
  <c r="J46"/>
  <c r="H46"/>
  <c r="E46" s="1"/>
  <c r="G48"/>
  <c r="H48"/>
  <c r="E48" s="1"/>
  <c r="G50"/>
  <c r="H50"/>
  <c r="E50" s="1"/>
  <c r="I11" i="2"/>
  <c r="G11"/>
  <c r="J11"/>
  <c r="H11"/>
  <c r="I13"/>
  <c r="G13"/>
  <c r="J13"/>
  <c r="H13"/>
  <c r="E13" s="1"/>
  <c r="I15"/>
  <c r="G15"/>
  <c r="J15"/>
  <c r="H15"/>
  <c r="E15" s="1"/>
  <c r="I17"/>
  <c r="G17"/>
  <c r="J17"/>
  <c r="H17"/>
  <c r="E17" s="1"/>
  <c r="I19"/>
  <c r="G19"/>
  <c r="J19"/>
  <c r="H19"/>
  <c r="E19" s="1"/>
  <c r="I21"/>
  <c r="G21"/>
  <c r="J21"/>
  <c r="H21"/>
  <c r="E21" s="1"/>
  <c r="I23"/>
  <c r="G23"/>
  <c r="J23"/>
  <c r="H23"/>
  <c r="E23" s="1"/>
  <c r="I25"/>
  <c r="G25"/>
  <c r="J25"/>
  <c r="H25"/>
  <c r="E25" s="1"/>
  <c r="I27"/>
  <c r="G27"/>
  <c r="J27"/>
  <c r="H27"/>
  <c r="E27" s="1"/>
  <c r="I29"/>
  <c r="G29"/>
  <c r="J29"/>
  <c r="H29"/>
  <c r="E29" s="1"/>
  <c r="I31"/>
  <c r="G31"/>
  <c r="J31"/>
  <c r="H31"/>
  <c r="E31" s="1"/>
  <c r="I33"/>
  <c r="G33"/>
  <c r="J33"/>
  <c r="H33"/>
  <c r="E33" s="1"/>
  <c r="I35"/>
  <c r="G35"/>
  <c r="J35"/>
  <c r="H35"/>
  <c r="E35" s="1"/>
  <c r="I37"/>
  <c r="G37"/>
  <c r="J37"/>
  <c r="H37"/>
  <c r="E37" s="1"/>
  <c r="I39"/>
  <c r="G39"/>
  <c r="J39"/>
  <c r="H39"/>
  <c r="E39" s="1"/>
  <c r="I41"/>
  <c r="G41"/>
  <c r="J41"/>
  <c r="H41"/>
  <c r="E41" s="1"/>
  <c r="I43"/>
  <c r="G43"/>
  <c r="J43"/>
  <c r="H43"/>
  <c r="E43" s="1"/>
  <c r="I45"/>
  <c r="G45"/>
  <c r="J45"/>
  <c r="H45"/>
  <c r="E45" s="1"/>
  <c r="I47"/>
  <c r="G47"/>
  <c r="J47"/>
  <c r="H47"/>
  <c r="E47" s="1"/>
  <c r="G49"/>
  <c r="H49"/>
  <c r="E49" s="1"/>
  <c r="I12" i="3"/>
  <c r="G12"/>
  <c r="J12"/>
  <c r="H12"/>
  <c r="E12" s="1"/>
  <c r="I14"/>
  <c r="G14"/>
  <c r="J14"/>
  <c r="H14"/>
  <c r="E14" s="1"/>
  <c r="I16"/>
  <c r="G16"/>
  <c r="J16"/>
  <c r="H16"/>
  <c r="E16" s="1"/>
  <c r="I18"/>
  <c r="G18"/>
  <c r="J18"/>
  <c r="H18"/>
  <c r="E18" s="1"/>
  <c r="I20"/>
  <c r="G20"/>
  <c r="J20"/>
  <c r="H20"/>
  <c r="E20" s="1"/>
  <c r="I22"/>
  <c r="G22"/>
  <c r="J22"/>
  <c r="H22"/>
  <c r="E22" s="1"/>
  <c r="I24"/>
  <c r="G24"/>
  <c r="J24"/>
  <c r="H24"/>
  <c r="E24" s="1"/>
  <c r="I26"/>
  <c r="G26"/>
  <c r="J26"/>
  <c r="H26"/>
  <c r="E26" s="1"/>
  <c r="I28"/>
  <c r="G28"/>
  <c r="J28"/>
  <c r="H28"/>
  <c r="E28" s="1"/>
  <c r="I30"/>
  <c r="G30"/>
  <c r="J30"/>
  <c r="H30"/>
  <c r="E30" s="1"/>
  <c r="I32"/>
  <c r="G32"/>
  <c r="J32"/>
  <c r="H32"/>
  <c r="E32" s="1"/>
  <c r="I34"/>
  <c r="G34"/>
  <c r="J34"/>
  <c r="H34"/>
  <c r="E34" s="1"/>
  <c r="I36"/>
  <c r="G36"/>
  <c r="J36"/>
  <c r="H36"/>
  <c r="E36" s="1"/>
  <c r="I38"/>
  <c r="G38"/>
  <c r="J38"/>
  <c r="H38"/>
  <c r="E38" s="1"/>
  <c r="I40"/>
  <c r="G40"/>
  <c r="J40"/>
  <c r="H40"/>
  <c r="E40" s="1"/>
  <c r="I42"/>
  <c r="G42"/>
  <c r="J42"/>
  <c r="H42"/>
  <c r="E42" s="1"/>
  <c r="I44"/>
  <c r="G44"/>
  <c r="J44"/>
  <c r="H44"/>
  <c r="E44" s="1"/>
  <c r="I46"/>
  <c r="G46"/>
  <c r="J46"/>
  <c r="H46"/>
  <c r="E46" s="1"/>
  <c r="G48"/>
  <c r="H48"/>
  <c r="E48" s="1"/>
  <c r="G50"/>
  <c r="H50"/>
  <c r="E50" s="1"/>
  <c r="I11" i="4"/>
  <c r="G11"/>
  <c r="J11"/>
  <c r="H11"/>
  <c r="I13"/>
  <c r="G13"/>
  <c r="J13"/>
  <c r="H13"/>
  <c r="E13" s="1"/>
  <c r="J15"/>
  <c r="H15"/>
  <c r="E15" s="1"/>
  <c r="G15"/>
  <c r="I15"/>
  <c r="J17"/>
  <c r="H17"/>
  <c r="E17" s="1"/>
  <c r="I17"/>
  <c r="G17"/>
  <c r="J19"/>
  <c r="H19"/>
  <c r="E19" s="1"/>
  <c r="I19"/>
  <c r="G19"/>
  <c r="J21"/>
  <c r="H21"/>
  <c r="E21" s="1"/>
  <c r="I21"/>
  <c r="G21"/>
  <c r="J23"/>
  <c r="H23"/>
  <c r="E23" s="1"/>
  <c r="I23"/>
  <c r="G23"/>
  <c r="J25"/>
  <c r="H25"/>
  <c r="E25" s="1"/>
  <c r="I25"/>
  <c r="G25"/>
  <c r="J27"/>
  <c r="H27"/>
  <c r="E27" s="1"/>
  <c r="I27"/>
  <c r="G27"/>
  <c r="J29"/>
  <c r="H29"/>
  <c r="E29" s="1"/>
  <c r="I29"/>
  <c r="G29"/>
  <c r="J31"/>
  <c r="H31"/>
  <c r="E31" s="1"/>
  <c r="I31"/>
  <c r="G31"/>
  <c r="J33"/>
  <c r="H33"/>
  <c r="E33" s="1"/>
  <c r="I33"/>
  <c r="G33"/>
  <c r="J35"/>
  <c r="H35"/>
  <c r="E35" s="1"/>
  <c r="I35"/>
  <c r="G35"/>
  <c r="J37"/>
  <c r="H37"/>
  <c r="E37" s="1"/>
  <c r="I37"/>
  <c r="G37"/>
  <c r="J39"/>
  <c r="H39"/>
  <c r="E39" s="1"/>
  <c r="I39"/>
  <c r="G39"/>
  <c r="J41"/>
  <c r="H41"/>
  <c r="E41" s="1"/>
  <c r="I41"/>
  <c r="G41"/>
  <c r="J43"/>
  <c r="H43"/>
  <c r="E43" s="1"/>
  <c r="I43"/>
  <c r="G43"/>
  <c r="J45"/>
  <c r="H45"/>
  <c r="E45" s="1"/>
  <c r="I45"/>
  <c r="G45"/>
  <c r="H47"/>
  <c r="E47" s="1"/>
  <c r="G47"/>
  <c r="H49"/>
  <c r="E49" s="1"/>
  <c r="G49"/>
  <c r="J12" i="5"/>
  <c r="H12"/>
  <c r="E12" s="1"/>
  <c r="I12"/>
  <c r="G12"/>
  <c r="J14"/>
  <c r="H14"/>
  <c r="E14" s="1"/>
  <c r="I14"/>
  <c r="G14"/>
  <c r="J16"/>
  <c r="H16"/>
  <c r="E16" s="1"/>
  <c r="I16"/>
  <c r="G16"/>
  <c r="J18"/>
  <c r="H18"/>
  <c r="E18" s="1"/>
  <c r="I18"/>
  <c r="G18"/>
  <c r="J20"/>
  <c r="H20"/>
  <c r="E20" s="1"/>
  <c r="I20"/>
  <c r="G20"/>
  <c r="J22"/>
  <c r="H22"/>
  <c r="E22" s="1"/>
  <c r="I22"/>
  <c r="G22"/>
  <c r="J24"/>
  <c r="H24"/>
  <c r="E24" s="1"/>
  <c r="I24"/>
  <c r="G24"/>
  <c r="J26"/>
  <c r="H26"/>
  <c r="E26" s="1"/>
  <c r="I26"/>
  <c r="G26"/>
  <c r="J28"/>
  <c r="H28"/>
  <c r="E28" s="1"/>
  <c r="I28"/>
  <c r="G28"/>
  <c r="J30"/>
  <c r="H30"/>
  <c r="E30" s="1"/>
  <c r="I30"/>
  <c r="G30"/>
  <c r="J32"/>
  <c r="H32"/>
  <c r="E32" s="1"/>
  <c r="I32"/>
  <c r="G32"/>
  <c r="J34"/>
  <c r="H34"/>
  <c r="E34" s="1"/>
  <c r="I34"/>
  <c r="G34"/>
  <c r="J36"/>
  <c r="H36"/>
  <c r="E36" s="1"/>
  <c r="I36"/>
  <c r="G36"/>
  <c r="J38"/>
  <c r="H38"/>
  <c r="E38" s="1"/>
  <c r="I38"/>
  <c r="G38"/>
  <c r="J40"/>
  <c r="H40"/>
  <c r="E40" s="1"/>
  <c r="I40"/>
  <c r="G40"/>
  <c r="J42"/>
  <c r="H42"/>
  <c r="E42" s="1"/>
  <c r="I42"/>
  <c r="G42"/>
  <c r="J44"/>
  <c r="H44"/>
  <c r="E44" s="1"/>
  <c r="I44"/>
  <c r="G44"/>
  <c r="J46"/>
  <c r="H46"/>
  <c r="E46" s="1"/>
  <c r="I46"/>
  <c r="G46"/>
  <c r="H48"/>
  <c r="E48" s="1"/>
  <c r="G48"/>
  <c r="H50"/>
  <c r="E50" s="1"/>
  <c r="G50"/>
  <c r="J11" i="6"/>
  <c r="H11"/>
  <c r="I11"/>
  <c r="G11"/>
  <c r="J16" i="4"/>
  <c r="H16"/>
  <c r="E16" s="1"/>
  <c r="J18"/>
  <c r="H18"/>
  <c r="E18" s="1"/>
  <c r="I18"/>
  <c r="G18"/>
  <c r="J20"/>
  <c r="H20"/>
  <c r="E20" s="1"/>
  <c r="I20"/>
  <c r="G20"/>
  <c r="J22"/>
  <c r="H22"/>
  <c r="E22" s="1"/>
  <c r="I22"/>
  <c r="G22"/>
  <c r="J24"/>
  <c r="H24"/>
  <c r="E24" s="1"/>
  <c r="I24"/>
  <c r="G24"/>
  <c r="J26"/>
  <c r="H26"/>
  <c r="E26" s="1"/>
  <c r="I26"/>
  <c r="G26"/>
  <c r="J28"/>
  <c r="H28"/>
  <c r="E28" s="1"/>
  <c r="I28"/>
  <c r="G28"/>
  <c r="J30"/>
  <c r="H30"/>
  <c r="E30" s="1"/>
  <c r="I30"/>
  <c r="G30"/>
  <c r="J32"/>
  <c r="H32"/>
  <c r="E32" s="1"/>
  <c r="I32"/>
  <c r="G32"/>
  <c r="J34"/>
  <c r="H34"/>
  <c r="E34" s="1"/>
  <c r="I34"/>
  <c r="G34"/>
  <c r="J36"/>
  <c r="H36"/>
  <c r="E36" s="1"/>
  <c r="I36"/>
  <c r="G36"/>
  <c r="J38"/>
  <c r="H38"/>
  <c r="E38" s="1"/>
  <c r="I38"/>
  <c r="G38"/>
  <c r="J40"/>
  <c r="H40"/>
  <c r="E40" s="1"/>
  <c r="I40"/>
  <c r="G40"/>
  <c r="J42"/>
  <c r="H42"/>
  <c r="E42" s="1"/>
  <c r="I42"/>
  <c r="G42"/>
  <c r="J44"/>
  <c r="H44"/>
  <c r="E44" s="1"/>
  <c r="I44"/>
  <c r="G44"/>
  <c r="J46"/>
  <c r="H46"/>
  <c r="E46" s="1"/>
  <c r="I46"/>
  <c r="G46"/>
  <c r="H48"/>
  <c r="E48" s="1"/>
  <c r="G48"/>
  <c r="H50"/>
  <c r="E50" s="1"/>
  <c r="G50"/>
  <c r="J11" i="5"/>
  <c r="H11"/>
  <c r="I11"/>
  <c r="G11"/>
  <c r="J13"/>
  <c r="H13"/>
  <c r="E13" s="1"/>
  <c r="I13"/>
  <c r="G13"/>
  <c r="J15"/>
  <c r="H15"/>
  <c r="E15" s="1"/>
  <c r="I15"/>
  <c r="G15"/>
  <c r="J17"/>
  <c r="H17"/>
  <c r="E17" s="1"/>
  <c r="I17"/>
  <c r="G17"/>
  <c r="J19"/>
  <c r="H19"/>
  <c r="E19" s="1"/>
  <c r="I19"/>
  <c r="G19"/>
  <c r="J21"/>
  <c r="H21"/>
  <c r="E21" s="1"/>
  <c r="I21"/>
  <c r="G21"/>
  <c r="J23"/>
  <c r="H23"/>
  <c r="E23" s="1"/>
  <c r="I23"/>
  <c r="G23"/>
  <c r="J25"/>
  <c r="H25"/>
  <c r="E25" s="1"/>
  <c r="I25"/>
  <c r="G25"/>
  <c r="J27"/>
  <c r="H27"/>
  <c r="E27" s="1"/>
  <c r="I27"/>
  <c r="G27"/>
  <c r="J29"/>
  <c r="H29"/>
  <c r="E29" s="1"/>
  <c r="I29"/>
  <c r="G29"/>
  <c r="J31"/>
  <c r="H31"/>
  <c r="E31" s="1"/>
  <c r="I31"/>
  <c r="G31"/>
  <c r="J33"/>
  <c r="H33"/>
  <c r="E33" s="1"/>
  <c r="I33"/>
  <c r="G33"/>
  <c r="J35"/>
  <c r="H35"/>
  <c r="E35" s="1"/>
  <c r="I35"/>
  <c r="G35"/>
  <c r="J37"/>
  <c r="H37"/>
  <c r="E37" s="1"/>
  <c r="I37"/>
  <c r="G37"/>
  <c r="J39"/>
  <c r="H39"/>
  <c r="E39" s="1"/>
  <c r="I39"/>
  <c r="G39"/>
  <c r="J41"/>
  <c r="H41"/>
  <c r="E41" s="1"/>
  <c r="I41"/>
  <c r="G41"/>
  <c r="J43"/>
  <c r="H43"/>
  <c r="E43" s="1"/>
  <c r="I43"/>
  <c r="G43"/>
  <c r="J45"/>
  <c r="H45"/>
  <c r="E45" s="1"/>
  <c r="I45"/>
  <c r="G45"/>
  <c r="H47"/>
  <c r="E47" s="1"/>
  <c r="G47"/>
  <c r="H49"/>
  <c r="E49" s="1"/>
  <c r="G49"/>
  <c r="J12" i="6"/>
  <c r="H12"/>
  <c r="E12" s="1"/>
  <c r="I12"/>
  <c r="G12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11" i="8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13" i="6"/>
  <c r="AL11" i="7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31" i="8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32"/>
  <c r="AL11" i="9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1"/>
  <c r="AL11" i="10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H50"/>
  <c r="E50" s="1"/>
  <c r="G50"/>
  <c r="AL40" i="9"/>
  <c r="AL42"/>
  <c r="AL43"/>
  <c r="AL44"/>
  <c r="AL45"/>
  <c r="AL46"/>
  <c r="AL47"/>
  <c r="AL48"/>
  <c r="AL49"/>
  <c r="AL50"/>
  <c r="J46" i="10" l="1"/>
  <c r="H46"/>
  <c r="E46" s="1"/>
  <c r="I46"/>
  <c r="G46"/>
  <c r="J42"/>
  <c r="H42"/>
  <c r="E42" s="1"/>
  <c r="I42"/>
  <c r="G42"/>
  <c r="J38"/>
  <c r="H38"/>
  <c r="E38" s="1"/>
  <c r="I38"/>
  <c r="G38"/>
  <c r="J34"/>
  <c r="H34"/>
  <c r="E34" s="1"/>
  <c r="I34"/>
  <c r="G34"/>
  <c r="J30"/>
  <c r="H30"/>
  <c r="E30" s="1"/>
  <c r="I30"/>
  <c r="G30"/>
  <c r="J28"/>
  <c r="H28"/>
  <c r="E28" s="1"/>
  <c r="I28"/>
  <c r="G28"/>
  <c r="J24"/>
  <c r="H24"/>
  <c r="E24" s="1"/>
  <c r="I24"/>
  <c r="G24"/>
  <c r="J20"/>
  <c r="H20"/>
  <c r="E20" s="1"/>
  <c r="I20"/>
  <c r="G20"/>
  <c r="J16"/>
  <c r="H16"/>
  <c r="E16" s="1"/>
  <c r="I16"/>
  <c r="G16"/>
  <c r="I41" i="9"/>
  <c r="G41"/>
  <c r="H41"/>
  <c r="E41" s="1"/>
  <c r="J41"/>
  <c r="I36"/>
  <c r="G36"/>
  <c r="J36"/>
  <c r="H36"/>
  <c r="E36" s="1"/>
  <c r="I32"/>
  <c r="G32"/>
  <c r="J32"/>
  <c r="H32"/>
  <c r="E32" s="1"/>
  <c r="I28"/>
  <c r="G28"/>
  <c r="J28"/>
  <c r="H28"/>
  <c r="E28" s="1"/>
  <c r="I24"/>
  <c r="G24"/>
  <c r="J24"/>
  <c r="H24"/>
  <c r="E24" s="1"/>
  <c r="I20"/>
  <c r="G20"/>
  <c r="J20"/>
  <c r="H20"/>
  <c r="E20" s="1"/>
  <c r="I16"/>
  <c r="G16"/>
  <c r="J16"/>
  <c r="H16"/>
  <c r="E16" s="1"/>
  <c r="I12"/>
  <c r="G12"/>
  <c r="J12"/>
  <c r="H12"/>
  <c r="E12" s="1"/>
  <c r="I49" i="8"/>
  <c r="G49"/>
  <c r="J49"/>
  <c r="H49"/>
  <c r="E49" s="1"/>
  <c r="I45"/>
  <c r="G45"/>
  <c r="J45"/>
  <c r="H45"/>
  <c r="E45" s="1"/>
  <c r="I41"/>
  <c r="G41"/>
  <c r="J41"/>
  <c r="H41"/>
  <c r="E41" s="1"/>
  <c r="I37"/>
  <c r="G37"/>
  <c r="J37"/>
  <c r="H37"/>
  <c r="E37" s="1"/>
  <c r="I33"/>
  <c r="G33"/>
  <c r="H33"/>
  <c r="E33" s="1"/>
  <c r="J33"/>
  <c r="H48" i="7"/>
  <c r="E48" s="1"/>
  <c r="G48"/>
  <c r="J44"/>
  <c r="H44"/>
  <c r="E44" s="1"/>
  <c r="I44"/>
  <c r="G44"/>
  <c r="J40"/>
  <c r="H40"/>
  <c r="E40" s="1"/>
  <c r="I40"/>
  <c r="G40"/>
  <c r="J36"/>
  <c r="H36"/>
  <c r="E36" s="1"/>
  <c r="I36"/>
  <c r="G36"/>
  <c r="J32"/>
  <c r="H32"/>
  <c r="E32" s="1"/>
  <c r="I32"/>
  <c r="G32"/>
  <c r="J28"/>
  <c r="H28"/>
  <c r="E28" s="1"/>
  <c r="I28"/>
  <c r="G28"/>
  <c r="J24"/>
  <c r="H24"/>
  <c r="E24" s="1"/>
  <c r="I24"/>
  <c r="G24"/>
  <c r="J20"/>
  <c r="H20"/>
  <c r="E20" s="1"/>
  <c r="I20"/>
  <c r="G20"/>
  <c r="J16"/>
  <c r="H16"/>
  <c r="E16" s="1"/>
  <c r="I16"/>
  <c r="G16"/>
  <c r="J12"/>
  <c r="H12"/>
  <c r="E12" s="1"/>
  <c r="I12"/>
  <c r="G12"/>
  <c r="J29" i="8"/>
  <c r="H29"/>
  <c r="E29" s="1"/>
  <c r="I29"/>
  <c r="G29"/>
  <c r="J25"/>
  <c r="H25"/>
  <c r="E25" s="1"/>
  <c r="I25"/>
  <c r="G25"/>
  <c r="J21"/>
  <c r="H21"/>
  <c r="E21" s="1"/>
  <c r="I21"/>
  <c r="G21"/>
  <c r="J17"/>
  <c r="H17"/>
  <c r="E17" s="1"/>
  <c r="I17"/>
  <c r="G17"/>
  <c r="J13"/>
  <c r="H13"/>
  <c r="E13" s="1"/>
  <c r="I13"/>
  <c r="G13"/>
  <c r="H49" i="6"/>
  <c r="E49" s="1"/>
  <c r="G49"/>
  <c r="J45"/>
  <c r="H45"/>
  <c r="E45" s="1"/>
  <c r="I45"/>
  <c r="G45"/>
  <c r="J41"/>
  <c r="H41"/>
  <c r="E41" s="1"/>
  <c r="I41"/>
  <c r="G41"/>
  <c r="J37"/>
  <c r="H37"/>
  <c r="E37" s="1"/>
  <c r="I37"/>
  <c r="G37"/>
  <c r="J33"/>
  <c r="H33"/>
  <c r="E33" s="1"/>
  <c r="I33"/>
  <c r="G33"/>
  <c r="J29"/>
  <c r="H29"/>
  <c r="E29" s="1"/>
  <c r="I29"/>
  <c r="G29"/>
  <c r="J25"/>
  <c r="H25"/>
  <c r="E25" s="1"/>
  <c r="I25"/>
  <c r="G25"/>
  <c r="J23"/>
  <c r="H23"/>
  <c r="E23" s="1"/>
  <c r="I23"/>
  <c r="G23"/>
  <c r="J19"/>
  <c r="H19"/>
  <c r="E19" s="1"/>
  <c r="I19"/>
  <c r="G19"/>
  <c r="J17"/>
  <c r="H17"/>
  <c r="E17" s="1"/>
  <c r="I17"/>
  <c r="G17"/>
  <c r="J15"/>
  <c r="H15"/>
  <c r="E15" s="1"/>
  <c r="I15"/>
  <c r="G15"/>
  <c r="H50" i="9"/>
  <c r="E50" s="1"/>
  <c r="G50"/>
  <c r="J48"/>
  <c r="H48"/>
  <c r="E48" s="1"/>
  <c r="I48"/>
  <c r="G48"/>
  <c r="J46"/>
  <c r="H46"/>
  <c r="E46" s="1"/>
  <c r="I46"/>
  <c r="G46"/>
  <c r="J44"/>
  <c r="H44"/>
  <c r="E44" s="1"/>
  <c r="I44"/>
  <c r="G44"/>
  <c r="I42"/>
  <c r="G42"/>
  <c r="J42"/>
  <c r="H42"/>
  <c r="E42" s="1"/>
  <c r="H49" i="10"/>
  <c r="E49" s="1"/>
  <c r="G49"/>
  <c r="J47"/>
  <c r="H47"/>
  <c r="E47" s="1"/>
  <c r="I47"/>
  <c r="G47"/>
  <c r="J45"/>
  <c r="H45"/>
  <c r="E45" s="1"/>
  <c r="I45"/>
  <c r="G45"/>
  <c r="J43"/>
  <c r="H43"/>
  <c r="E43" s="1"/>
  <c r="I43"/>
  <c r="G43"/>
  <c r="J41"/>
  <c r="H41"/>
  <c r="E41" s="1"/>
  <c r="I41"/>
  <c r="G41"/>
  <c r="J39"/>
  <c r="H39"/>
  <c r="E39" s="1"/>
  <c r="I39"/>
  <c r="G39"/>
  <c r="J37"/>
  <c r="H37"/>
  <c r="E37" s="1"/>
  <c r="I37"/>
  <c r="G37"/>
  <c r="J35"/>
  <c r="H35"/>
  <c r="E35" s="1"/>
  <c r="I35"/>
  <c r="G35"/>
  <c r="J33"/>
  <c r="H33"/>
  <c r="E33" s="1"/>
  <c r="I33"/>
  <c r="G33"/>
  <c r="J31"/>
  <c r="H31"/>
  <c r="E31" s="1"/>
  <c r="I31"/>
  <c r="G31"/>
  <c r="J29"/>
  <c r="H29"/>
  <c r="E29" s="1"/>
  <c r="I29"/>
  <c r="G29"/>
  <c r="J27"/>
  <c r="H27"/>
  <c r="E27" s="1"/>
  <c r="I27"/>
  <c r="G27"/>
  <c r="J25"/>
  <c r="H25"/>
  <c r="E25" s="1"/>
  <c r="I25"/>
  <c r="G25"/>
  <c r="J23"/>
  <c r="H23"/>
  <c r="E23" s="1"/>
  <c r="I23"/>
  <c r="G23"/>
  <c r="J21"/>
  <c r="H21"/>
  <c r="E21" s="1"/>
  <c r="I21"/>
  <c r="G21"/>
  <c r="J19"/>
  <c r="H19"/>
  <c r="E19" s="1"/>
  <c r="I19"/>
  <c r="G19"/>
  <c r="J17"/>
  <c r="H17"/>
  <c r="E17" s="1"/>
  <c r="I17"/>
  <c r="G17"/>
  <c r="J15"/>
  <c r="H15"/>
  <c r="E15" s="1"/>
  <c r="I15"/>
  <c r="G15"/>
  <c r="J13"/>
  <c r="H13"/>
  <c r="E13" s="1"/>
  <c r="I13"/>
  <c r="G13"/>
  <c r="J11"/>
  <c r="H11"/>
  <c r="I11"/>
  <c r="G11"/>
  <c r="I39" i="9"/>
  <c r="G39"/>
  <c r="H39"/>
  <c r="E39" s="1"/>
  <c r="J39"/>
  <c r="I37"/>
  <c r="G37"/>
  <c r="J37"/>
  <c r="H37"/>
  <c r="E37" s="1"/>
  <c r="I35"/>
  <c r="G35"/>
  <c r="J35"/>
  <c r="H35"/>
  <c r="E35" s="1"/>
  <c r="I33"/>
  <c r="G33"/>
  <c r="J33"/>
  <c r="H33"/>
  <c r="E33" s="1"/>
  <c r="I31"/>
  <c r="G31"/>
  <c r="J31"/>
  <c r="H31"/>
  <c r="E31" s="1"/>
  <c r="I29"/>
  <c r="G29"/>
  <c r="J29"/>
  <c r="H29"/>
  <c r="E29" s="1"/>
  <c r="I27"/>
  <c r="G27"/>
  <c r="J27"/>
  <c r="H27"/>
  <c r="E27" s="1"/>
  <c r="I25"/>
  <c r="G25"/>
  <c r="J25"/>
  <c r="H25"/>
  <c r="E25" s="1"/>
  <c r="I23"/>
  <c r="G23"/>
  <c r="J23"/>
  <c r="H23"/>
  <c r="E23" s="1"/>
  <c r="I21"/>
  <c r="G21"/>
  <c r="J21"/>
  <c r="H21"/>
  <c r="E21" s="1"/>
  <c r="I19"/>
  <c r="G19"/>
  <c r="J19"/>
  <c r="H19"/>
  <c r="E19" s="1"/>
  <c r="I17"/>
  <c r="G17"/>
  <c r="J17"/>
  <c r="H17"/>
  <c r="E17" s="1"/>
  <c r="I15"/>
  <c r="G15"/>
  <c r="J15"/>
  <c r="H15"/>
  <c r="E15" s="1"/>
  <c r="I13"/>
  <c r="G13"/>
  <c r="J13"/>
  <c r="H13"/>
  <c r="E13" s="1"/>
  <c r="I11"/>
  <c r="G11"/>
  <c r="J11"/>
  <c r="H11"/>
  <c r="I50" i="8"/>
  <c r="G50"/>
  <c r="J50"/>
  <c r="H50"/>
  <c r="E50" s="1"/>
  <c r="I48"/>
  <c r="G48"/>
  <c r="J48"/>
  <c r="H48"/>
  <c r="E48" s="1"/>
  <c r="I46"/>
  <c r="G46"/>
  <c r="J46"/>
  <c r="H46"/>
  <c r="E46" s="1"/>
  <c r="I44"/>
  <c r="G44"/>
  <c r="J44"/>
  <c r="H44"/>
  <c r="E44" s="1"/>
  <c r="I42"/>
  <c r="G42"/>
  <c r="J42"/>
  <c r="H42"/>
  <c r="E42" s="1"/>
  <c r="I40"/>
  <c r="G40"/>
  <c r="J40"/>
  <c r="H40"/>
  <c r="E40" s="1"/>
  <c r="I38"/>
  <c r="G38"/>
  <c r="J38"/>
  <c r="H38"/>
  <c r="E38" s="1"/>
  <c r="I36"/>
  <c r="G36"/>
  <c r="J36"/>
  <c r="H36"/>
  <c r="E36" s="1"/>
  <c r="I34"/>
  <c r="G34"/>
  <c r="J34"/>
  <c r="H34"/>
  <c r="E34" s="1"/>
  <c r="I31"/>
  <c r="H31"/>
  <c r="E31" s="1"/>
  <c r="J31"/>
  <c r="G31"/>
  <c r="H49" i="7"/>
  <c r="E49" s="1"/>
  <c r="G49"/>
  <c r="H47"/>
  <c r="E47" s="1"/>
  <c r="G47"/>
  <c r="J45"/>
  <c r="H45"/>
  <c r="E45" s="1"/>
  <c r="I45"/>
  <c r="G45"/>
  <c r="J43"/>
  <c r="H43"/>
  <c r="E43" s="1"/>
  <c r="I43"/>
  <c r="G43"/>
  <c r="J41"/>
  <c r="H41"/>
  <c r="E41" s="1"/>
  <c r="I41"/>
  <c r="G41"/>
  <c r="J39"/>
  <c r="H39"/>
  <c r="E39" s="1"/>
  <c r="I39"/>
  <c r="G39"/>
  <c r="J37"/>
  <c r="H37"/>
  <c r="E37" s="1"/>
  <c r="I37"/>
  <c r="G37"/>
  <c r="J35"/>
  <c r="H35"/>
  <c r="E35" s="1"/>
  <c r="I35"/>
  <c r="G35"/>
  <c r="J33"/>
  <c r="H33"/>
  <c r="E33" s="1"/>
  <c r="I33"/>
  <c r="G33"/>
  <c r="J31"/>
  <c r="H31"/>
  <c r="E31" s="1"/>
  <c r="I31"/>
  <c r="G31"/>
  <c r="J29"/>
  <c r="H29"/>
  <c r="E29" s="1"/>
  <c r="I29"/>
  <c r="G29"/>
  <c r="J27"/>
  <c r="H27"/>
  <c r="E27" s="1"/>
  <c r="I27"/>
  <c r="G27"/>
  <c r="J25"/>
  <c r="H25"/>
  <c r="E25" s="1"/>
  <c r="I25"/>
  <c r="G25"/>
  <c r="J23"/>
  <c r="H23"/>
  <c r="E23" s="1"/>
  <c r="I23"/>
  <c r="G23"/>
  <c r="J21"/>
  <c r="H21"/>
  <c r="E21" s="1"/>
  <c r="I21"/>
  <c r="G21"/>
  <c r="J19"/>
  <c r="H19"/>
  <c r="E19" s="1"/>
  <c r="I19"/>
  <c r="G19"/>
  <c r="J17"/>
  <c r="H17"/>
  <c r="E17" s="1"/>
  <c r="I17"/>
  <c r="G17"/>
  <c r="J15"/>
  <c r="H15"/>
  <c r="E15" s="1"/>
  <c r="I15"/>
  <c r="G15"/>
  <c r="J13"/>
  <c r="H13"/>
  <c r="E13" s="1"/>
  <c r="I13"/>
  <c r="G13"/>
  <c r="J11"/>
  <c r="H11"/>
  <c r="I11"/>
  <c r="G11"/>
  <c r="J30" i="8"/>
  <c r="H30"/>
  <c r="E30" s="1"/>
  <c r="I30"/>
  <c r="G30"/>
  <c r="J28"/>
  <c r="H28"/>
  <c r="E28" s="1"/>
  <c r="I28"/>
  <c r="G28"/>
  <c r="J26"/>
  <c r="H26"/>
  <c r="E26" s="1"/>
  <c r="I26"/>
  <c r="G26"/>
  <c r="J24"/>
  <c r="H24"/>
  <c r="E24" s="1"/>
  <c r="I24"/>
  <c r="G24"/>
  <c r="J22"/>
  <c r="H22"/>
  <c r="E22" s="1"/>
  <c r="I22"/>
  <c r="G22"/>
  <c r="J20"/>
  <c r="H20"/>
  <c r="E20" s="1"/>
  <c r="I20"/>
  <c r="G20"/>
  <c r="J18"/>
  <c r="H18"/>
  <c r="E18" s="1"/>
  <c r="I18"/>
  <c r="G18"/>
  <c r="J16"/>
  <c r="H16"/>
  <c r="E16" s="1"/>
  <c r="I16"/>
  <c r="G16"/>
  <c r="J14"/>
  <c r="H14"/>
  <c r="E14" s="1"/>
  <c r="I14"/>
  <c r="G14"/>
  <c r="J12"/>
  <c r="H12"/>
  <c r="E12" s="1"/>
  <c r="I12"/>
  <c r="G12"/>
  <c r="H50" i="6"/>
  <c r="E50" s="1"/>
  <c r="G50"/>
  <c r="J48"/>
  <c r="H48"/>
  <c r="E48" s="1"/>
  <c r="I48"/>
  <c r="G48"/>
  <c r="J46"/>
  <c r="H46"/>
  <c r="E46" s="1"/>
  <c r="I46"/>
  <c r="G46"/>
  <c r="J44"/>
  <c r="H44"/>
  <c r="E44" s="1"/>
  <c r="I44"/>
  <c r="G44"/>
  <c r="J42"/>
  <c r="H42"/>
  <c r="E42" s="1"/>
  <c r="I42"/>
  <c r="G42"/>
  <c r="J40"/>
  <c r="H40"/>
  <c r="E40" s="1"/>
  <c r="I40"/>
  <c r="G40"/>
  <c r="J38"/>
  <c r="H38"/>
  <c r="E38" s="1"/>
  <c r="I38"/>
  <c r="G38"/>
  <c r="J36"/>
  <c r="H36"/>
  <c r="E36" s="1"/>
  <c r="I36"/>
  <c r="G36"/>
  <c r="J34"/>
  <c r="H34"/>
  <c r="E34" s="1"/>
  <c r="I34"/>
  <c r="G34"/>
  <c r="J32"/>
  <c r="H32"/>
  <c r="E32" s="1"/>
  <c r="I32"/>
  <c r="G32"/>
  <c r="J30"/>
  <c r="H30"/>
  <c r="E30" s="1"/>
  <c r="I30"/>
  <c r="G30"/>
  <c r="J28"/>
  <c r="H28"/>
  <c r="E28" s="1"/>
  <c r="I28"/>
  <c r="G28"/>
  <c r="J26"/>
  <c r="H26"/>
  <c r="E26" s="1"/>
  <c r="I26"/>
  <c r="G26"/>
  <c r="J24"/>
  <c r="H24"/>
  <c r="E24" s="1"/>
  <c r="I24"/>
  <c r="G24"/>
  <c r="J22"/>
  <c r="H22"/>
  <c r="E22" s="1"/>
  <c r="I22"/>
  <c r="G22"/>
  <c r="J20"/>
  <c r="H20"/>
  <c r="E20" s="1"/>
  <c r="I20"/>
  <c r="G20"/>
  <c r="J18"/>
  <c r="H18"/>
  <c r="E18" s="1"/>
  <c r="I18"/>
  <c r="G18"/>
  <c r="J16"/>
  <c r="H16"/>
  <c r="E16" s="1"/>
  <c r="I16"/>
  <c r="G16"/>
  <c r="I14"/>
  <c r="G14"/>
  <c r="H14"/>
  <c r="E14" s="1"/>
  <c r="J14"/>
  <c r="I53" i="1"/>
  <c r="I54"/>
  <c r="I52"/>
  <c r="E11"/>
  <c r="H49" i="9"/>
  <c r="E49" s="1"/>
  <c r="G49"/>
  <c r="J47"/>
  <c r="H47"/>
  <c r="E47" s="1"/>
  <c r="I47"/>
  <c r="G47"/>
  <c r="J45"/>
  <c r="H45"/>
  <c r="E45" s="1"/>
  <c r="I45"/>
  <c r="G45"/>
  <c r="J43"/>
  <c r="H43"/>
  <c r="E43" s="1"/>
  <c r="I43"/>
  <c r="G43"/>
  <c r="I40"/>
  <c r="G40"/>
  <c r="J40"/>
  <c r="H40"/>
  <c r="E40" s="1"/>
  <c r="J48" i="10"/>
  <c r="H48"/>
  <c r="E48" s="1"/>
  <c r="I48"/>
  <c r="G48"/>
  <c r="J44"/>
  <c r="H44"/>
  <c r="E44" s="1"/>
  <c r="I44"/>
  <c r="G44"/>
  <c r="J40"/>
  <c r="H40"/>
  <c r="E40" s="1"/>
  <c r="I40"/>
  <c r="G40"/>
  <c r="J36"/>
  <c r="H36"/>
  <c r="E36" s="1"/>
  <c r="I36"/>
  <c r="G36"/>
  <c r="J32"/>
  <c r="H32"/>
  <c r="E32" s="1"/>
  <c r="I32"/>
  <c r="G32"/>
  <c r="J26"/>
  <c r="H26"/>
  <c r="E26" s="1"/>
  <c r="I26"/>
  <c r="G26"/>
  <c r="J22"/>
  <c r="H22"/>
  <c r="E22" s="1"/>
  <c r="I22"/>
  <c r="G22"/>
  <c r="J18"/>
  <c r="H18"/>
  <c r="E18" s="1"/>
  <c r="I18"/>
  <c r="G18"/>
  <c r="J14"/>
  <c r="H14"/>
  <c r="E14" s="1"/>
  <c r="I14"/>
  <c r="G14"/>
  <c r="J12"/>
  <c r="H12"/>
  <c r="E12" s="1"/>
  <c r="I12"/>
  <c r="G12"/>
  <c r="I38" i="9"/>
  <c r="G38"/>
  <c r="J38"/>
  <c r="H38"/>
  <c r="E38" s="1"/>
  <c r="I34"/>
  <c r="G34"/>
  <c r="J34"/>
  <c r="H34"/>
  <c r="E34" s="1"/>
  <c r="I30"/>
  <c r="G30"/>
  <c r="J30"/>
  <c r="H30"/>
  <c r="E30" s="1"/>
  <c r="I26"/>
  <c r="G26"/>
  <c r="J26"/>
  <c r="H26"/>
  <c r="E26" s="1"/>
  <c r="I22"/>
  <c r="G22"/>
  <c r="J22"/>
  <c r="H22"/>
  <c r="E22" s="1"/>
  <c r="I18"/>
  <c r="G18"/>
  <c r="J18"/>
  <c r="H18"/>
  <c r="E18" s="1"/>
  <c r="I14"/>
  <c r="G14"/>
  <c r="J14"/>
  <c r="H14"/>
  <c r="E14" s="1"/>
  <c r="I32" i="8"/>
  <c r="G32"/>
  <c r="J32"/>
  <c r="H32"/>
  <c r="E32" s="1"/>
  <c r="I47"/>
  <c r="G47"/>
  <c r="J47"/>
  <c r="H47"/>
  <c r="E47" s="1"/>
  <c r="I43"/>
  <c r="G43"/>
  <c r="J43"/>
  <c r="H43"/>
  <c r="E43" s="1"/>
  <c r="I39"/>
  <c r="G39"/>
  <c r="J39"/>
  <c r="H39"/>
  <c r="E39" s="1"/>
  <c r="I35"/>
  <c r="G35"/>
  <c r="J35"/>
  <c r="H35"/>
  <c r="E35" s="1"/>
  <c r="H50" i="7"/>
  <c r="E50" s="1"/>
  <c r="G50"/>
  <c r="J46"/>
  <c r="H46"/>
  <c r="E46" s="1"/>
  <c r="I46"/>
  <c r="G46"/>
  <c r="J42"/>
  <c r="H42"/>
  <c r="E42" s="1"/>
  <c r="I42"/>
  <c r="G42"/>
  <c r="J38"/>
  <c r="H38"/>
  <c r="E38" s="1"/>
  <c r="I38"/>
  <c r="G38"/>
  <c r="J34"/>
  <c r="H34"/>
  <c r="E34" s="1"/>
  <c r="I34"/>
  <c r="G34"/>
  <c r="J30"/>
  <c r="H30"/>
  <c r="E30" s="1"/>
  <c r="I30"/>
  <c r="G30"/>
  <c r="J26"/>
  <c r="H26"/>
  <c r="E26" s="1"/>
  <c r="I26"/>
  <c r="G26"/>
  <c r="J22"/>
  <c r="H22"/>
  <c r="E22" s="1"/>
  <c r="I22"/>
  <c r="G22"/>
  <c r="J18"/>
  <c r="H18"/>
  <c r="E18" s="1"/>
  <c r="I18"/>
  <c r="G18"/>
  <c r="J14"/>
  <c r="H14"/>
  <c r="E14" s="1"/>
  <c r="I14"/>
  <c r="G14"/>
  <c r="I13" i="6"/>
  <c r="G13"/>
  <c r="J13"/>
  <c r="H13"/>
  <c r="E13" s="1"/>
  <c r="J27" i="8"/>
  <c r="H27"/>
  <c r="E27" s="1"/>
  <c r="I27"/>
  <c r="G27"/>
  <c r="J23"/>
  <c r="H23"/>
  <c r="E23" s="1"/>
  <c r="I23"/>
  <c r="G23"/>
  <c r="J19"/>
  <c r="H19"/>
  <c r="E19" s="1"/>
  <c r="I19"/>
  <c r="G19"/>
  <c r="J15"/>
  <c r="H15"/>
  <c r="E15" s="1"/>
  <c r="I15"/>
  <c r="G15"/>
  <c r="J11"/>
  <c r="H11"/>
  <c r="I11"/>
  <c r="G11"/>
  <c r="J47" i="6"/>
  <c r="H47"/>
  <c r="E47" s="1"/>
  <c r="I47"/>
  <c r="G47"/>
  <c r="J43"/>
  <c r="H43"/>
  <c r="E43" s="1"/>
  <c r="I43"/>
  <c r="G43"/>
  <c r="J39"/>
  <c r="H39"/>
  <c r="E39" s="1"/>
  <c r="I39"/>
  <c r="G39"/>
  <c r="J35"/>
  <c r="H35"/>
  <c r="E35" s="1"/>
  <c r="I35"/>
  <c r="G35"/>
  <c r="J31"/>
  <c r="H31"/>
  <c r="E31" s="1"/>
  <c r="I31"/>
  <c r="G31"/>
  <c r="J27"/>
  <c r="H27"/>
  <c r="E27" s="1"/>
  <c r="I27"/>
  <c r="G27"/>
  <c r="J21"/>
  <c r="H21"/>
  <c r="E21" s="1"/>
  <c r="I21"/>
  <c r="G21"/>
  <c r="I54" i="5"/>
  <c r="I52"/>
  <c r="E11"/>
  <c r="I53"/>
  <c r="I52" i="6"/>
  <c r="E11"/>
  <c r="I54" i="4"/>
  <c r="I52"/>
  <c r="I53"/>
  <c r="E11"/>
  <c r="I53" i="2"/>
  <c r="I54"/>
  <c r="I52"/>
  <c r="E11"/>
  <c r="I53" i="3"/>
  <c r="I54"/>
  <c r="I52"/>
  <c r="E11"/>
  <c r="I53" i="6" l="1"/>
  <c r="I54"/>
  <c r="I53" i="8"/>
  <c r="I54"/>
  <c r="I52"/>
  <c r="E11"/>
  <c r="I54" i="7"/>
  <c r="I52"/>
  <c r="E11"/>
  <c r="I53"/>
  <c r="I54" i="9"/>
  <c r="I52"/>
  <c r="I53"/>
  <c r="E11"/>
  <c r="I54" i="10"/>
  <c r="I52"/>
  <c r="E11"/>
  <c r="I53"/>
</calcChain>
</file>

<file path=xl/sharedStrings.xml><?xml version="1.0" encoding="utf-8"?>
<sst xmlns="http://schemas.openxmlformats.org/spreadsheetml/2006/main" count="1956" uniqueCount="441">
  <si>
    <t>DAFTAR NILAI SISWA SMAN 9 SEMARANG SEMESTER GASAL TAHUN PELAJARAN 2016/2017</t>
  </si>
  <si>
    <t>Guru :</t>
  </si>
  <si>
    <t>Dini Fita R A W SS</t>
  </si>
  <si>
    <t>Kelas [nama-kelas]</t>
  </si>
  <si>
    <t>Kelas XI-IPA 1</t>
  </si>
  <si>
    <t>GASAL</t>
  </si>
  <si>
    <t>Mapel :</t>
  </si>
  <si>
    <t>Bahasa Jepang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</si>
  <si>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</si>
  <si>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</si>
  <si>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</si>
  <si>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</si>
  <si>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</si>
  <si>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</si>
  <si>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</si>
  <si>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</si>
  <si>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</si>
  <si>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</si>
  <si>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</si>
  <si>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</si>
  <si>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</si>
  <si>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</si>
  <si>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</si>
  <si>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</si>
  <si>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</si>
  <si>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</si>
  <si>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</si>
  <si>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</si>
  <si>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</si>
  <si>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</si>
  <si>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</si>
  <si>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</si>
  <si>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</si>
  <si>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</si>
  <si>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</si>
  <si>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</si>
  <si>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</si>
  <si>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</si>
  <si>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</si>
  <si>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</si>
  <si>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</si>
  <si>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</si>
  <si>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</si>
  <si>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</si>
  <si>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</si>
  <si>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</si>
  <si>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</si>
  <si>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B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</si>
  <si>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</si>
  <si>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</si>
  <si>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</si>
  <si>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</si>
  <si>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</si>
  <si>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</si>
  <si>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</si>
  <si>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</si>
  <si>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</si>
  <si>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</si>
  <si>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</si>
  <si>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</si>
  <si>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</si>
  <si>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</si>
  <si>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</si>
  <si>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</si>
  <si>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</si>
  <si>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</si>
  <si>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</si>
  <si>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NAAFI&amp;#039; &amp;#039;IZZUDDIN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</si>
  <si>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</si>
  <si>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</si>
  <si>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</si>
  <si>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</si>
  <si>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</si>
  <si>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</si>
  <si>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</si>
  <si>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</si>
  <si>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</si>
  <si>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</si>
  <si>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</si>
  <si>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</si>
  <si>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</si>
  <si>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</si>
  <si>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</si>
  <si>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</si>
  <si>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</si>
  <si>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</si>
  <si>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</si>
  <si>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</si>
  <si>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</si>
  <si>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</si>
  <si>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</si>
  <si>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</si>
  <si>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</si>
  <si>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</si>
  <si>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</si>
  <si>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</si>
  <si>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</si>
  <si>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</si>
  <si>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</si>
  <si>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</si>
  <si>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</si>
  <si>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</si>
  <si>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</si>
  <si>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</si>
  <si>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</si>
  <si>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</si>
  <si>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</si>
  <si>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</si>
  <si>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</si>
  <si>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</si>
  <si>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</si>
  <si>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</si>
  <si>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</si>
  <si>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</si>
  <si>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</si>
  <si>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</si>
  <si>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</si>
  <si>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</si>
  <si>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</si>
  <si>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</si>
  <si>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</si>
  <si>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</si>
  <si>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</si>
  <si>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</si>
  <si>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</si>
  <si>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</si>
  <si>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</si>
  <si>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</si>
  <si>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</si>
  <si>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</si>
  <si>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</si>
  <si>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</si>
  <si>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</si>
  <si>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</si>
  <si>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</si>
  <si>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</si>
  <si>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</si>
  <si>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</si>
  <si>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</si>
  <si>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</si>
  <si>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</si>
  <si>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</si>
  <si>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</si>
  <si>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</si>
  <si>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</si>
  <si>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</si>
  <si>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</si>
  <si>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</si>
  <si>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</si>
  <si>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</si>
  <si>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</si>
  <si>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</si>
  <si>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</si>
  <si>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</si>
  <si>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</si>
  <si>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</si>
  <si>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</si>
  <si>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</si>
  <si>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</si>
  <si>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</si>
  <si>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</si>
  <si>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</si>
  <si>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</si>
  <si>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</si>
  <si>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</si>
  <si>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</si>
  <si>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</si>
  <si>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</si>
  <si>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</si>
  <si>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</si>
  <si>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</si>
  <si>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</si>
  <si>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</si>
  <si>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</si>
  <si>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</si>
  <si>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</si>
  <si>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</si>
  <si>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</si>
  <si>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</si>
  <si>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</si>
  <si>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</si>
  <si>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</si>
  <si>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</si>
  <si>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</si>
  <si>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</si>
  <si>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</si>
  <si>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</si>
  <si>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</si>
  <si>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</si>
  <si>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</si>
  <si>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</si>
  <si>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</si>
  <si>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</si>
  <si>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</si>
  <si>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</si>
  <si>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</si>
  <si>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</si>
  <si>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</si>
  <si>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</si>
  <si>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</si>
  <si>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</si>
  <si>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</si>
  <si>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</si>
  <si>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</si>
  <si>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</si>
  <si>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</si>
  <si>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</si>
  <si>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</si>
  <si>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</si>
  <si>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</si>
  <si>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</si>
  <si>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</si>
  <si>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</si>
  <si>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</si>
  <si>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</si>
  <si>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</si>
  <si>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</si>
  <si>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</si>
  <si>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</si>
  <si>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</si>
  <si>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</si>
  <si>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</si>
  <si>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</si>
  <si>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</si>
  <si>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</si>
  <si>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</si>
  <si>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</si>
  <si>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</si>
  <si>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</si>
  <si>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</si>
  <si>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</si>
  <si>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</si>
  <si>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</si>
  <si>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</si>
  <si>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</si>
  <si>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</si>
  <si>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</si>
  <si>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RABI&amp;#039;AH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</si>
  <si>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</si>
  <si>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</si>
  <si>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</si>
  <si>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</si>
  <si>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</si>
  <si>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</si>
  <si>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</si>
  <si>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</si>
  <si>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</si>
  <si>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</si>
  <si>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</si>
  <si>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</si>
  <si>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</si>
  <si>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</si>
  <si>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</si>
  <si>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</si>
  <si>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</si>
  <si>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</si>
  <si>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</si>
  <si>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</si>
  <si>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</si>
  <si>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</si>
  <si>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</si>
  <si>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</si>
  <si>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</si>
  <si>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</si>
  <si>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</si>
  <si>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</si>
  <si>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</si>
  <si>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</si>
  <si>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</si>
  <si>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</si>
  <si>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</si>
  <si>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</si>
  <si>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</si>
  <si>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</si>
  <si>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</si>
  <si>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</si>
  <si>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</si>
  <si>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</si>
  <si>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</si>
  <si>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</si>
  <si>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</si>
  <si>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</si>
  <si>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</si>
  <si>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</si>
  <si>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</si>
  <si>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</si>
  <si>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</si>
  <si>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</si>
  <si>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</si>
  <si>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</si>
  <si>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</si>
  <si>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</si>
  <si>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</si>
  <si>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</si>
  <si>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</si>
  <si>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</si>
  <si>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</si>
  <si>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</si>
  <si>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</si>
  <si>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</si>
  <si>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</si>
  <si>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ATHO&amp;#039;UL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</si>
  <si>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</si>
  <si>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</si>
  <si>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</si>
  <si>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</si>
  <si>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</si>
  <si>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</si>
  <si>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</si>
  <si>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</si>
  <si>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</si>
  <si>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</si>
  <si>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</si>
  <si>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</si>
  <si>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</si>
  <si>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</si>
  <si>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</si>
  <si>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</si>
  <si>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</si>
  <si>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</si>
  <si>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Kelas XI-IPS 1</t>
  </si>
  <si>
    <t>ADELLA GADIS SEVIANI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</si>
  <si>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</si>
  <si>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</si>
  <si>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</si>
  <si>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</si>
  <si>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</si>
  <si>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</si>
  <si>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</si>
  <si>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</si>
  <si>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</si>
  <si>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</si>
  <si>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</si>
  <si>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</si>
  <si>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</si>
  <si>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</si>
  <si>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</si>
  <si>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</si>
  <si>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</si>
  <si>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</si>
  <si>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</si>
  <si>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</si>
  <si>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</si>
  <si>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</si>
  <si>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</si>
  <si>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</si>
  <si>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NI&amp;#039;MAH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</si>
  <si>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</si>
  <si>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</si>
  <si>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</si>
  <si>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</si>
  <si>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</si>
  <si>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RAHMAN WAHYU RAHARJA</t>
  </si>
  <si>
    <t>REYHAN JAVIER</t>
  </si>
  <si>
    <t>RINALDI BAYU SETIAWAN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</si>
  <si>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</si>
  <si>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</si>
  <si>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</si>
  <si>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</si>
  <si>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</si>
  <si>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</si>
  <si>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Kelas XI-IPS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</si>
  <si>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</si>
  <si>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</si>
  <si>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</si>
  <si>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</si>
  <si>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</si>
  <si>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</si>
  <si>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</si>
  <si>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</si>
  <si>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</si>
  <si>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</si>
  <si>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</si>
  <si>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</si>
  <si>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</si>
  <si>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</si>
  <si>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</si>
  <si>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</si>
  <si>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</si>
  <si>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</si>
  <si>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</si>
  <si>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</si>
  <si>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</si>
  <si>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</si>
  <si>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</si>
  <si>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</si>
  <si>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</si>
  <si>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</si>
  <si>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</si>
  <si>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</si>
  <si>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</si>
  <si>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</si>
  <si>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</si>
  <si>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</si>
  <si>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</si>
  <si>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</si>
  <si>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</si>
  <si>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</si>
  <si>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</si>
  <si>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</si>
  <si>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</si>
  <si>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</si>
  <si>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</si>
  <si>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</si>
  <si>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</si>
  <si>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</si>
  <si>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</si>
  <si>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</si>
  <si>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</si>
  <si>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</si>
  <si>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</si>
  <si>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</si>
  <si>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</si>
  <si>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</si>
  <si>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</si>
  <si>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</si>
  <si>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</si>
  <si>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</si>
  <si>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</si>
  <si>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</si>
  <si>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</si>
  <si>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</si>
  <si>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</si>
  <si>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</si>
  <si>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</si>
  <si>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</si>
  <si>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</si>
  <si>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</si>
  <si>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</si>
  <si>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</si>
  <si>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</si>
  <si>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</si>
  <si>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</si>
  <si>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</si>
  <si>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</si>
  <si>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</si>
  <si>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</si>
  <si>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</si>
  <si>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</si>
  <si>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</si>
  <si>
    <t>Kompetensi dasar belum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</si>
</sst>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4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46" sqref="L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91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5868</v>
      </c>
      <c r="C11" s="14" t="s">
        <v>46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B</v>
      </c>
      <c r="L11" s="52" t="s">
        <v>439</v>
      </c>
      <c r="M11" s="13"/>
      <c r="N11" s="35" t="str">
        <f t="shared" ref="N11:N50" si="6">IF(BB11="","",BB11)</f>
        <v/>
      </c>
      <c r="O11" s="2">
        <v>90</v>
      </c>
      <c r="P11" s="1">
        <v>91</v>
      </c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87.666666666666671</v>
      </c>
      <c r="AM11" s="6">
        <v>80</v>
      </c>
      <c r="AN11" s="2">
        <v>83</v>
      </c>
      <c r="AO11" s="2">
        <v>90</v>
      </c>
      <c r="AP11" s="2"/>
      <c r="AQ11" s="2"/>
      <c r="AR11" s="49">
        <f t="shared" ref="AR11:AR50" si="18">IF(COUNTBLANK(AM11:AQ11)=5,"",AVERAGE(AM11:AQ11))</f>
        <v>84.333333333333329</v>
      </c>
      <c r="AS11" s="13"/>
      <c r="AT11" s="6">
        <v>83</v>
      </c>
      <c r="AU11" s="2">
        <v>85</v>
      </c>
      <c r="AV11" s="2">
        <v>90</v>
      </c>
      <c r="AW11" s="2">
        <v>80</v>
      </c>
      <c r="AX11" s="2"/>
      <c r="AY11" s="51">
        <f t="shared" ref="AY11:AY50" si="19">IF(COUNTBLANK(AT11:AX11)=5,"",AVERAGE(AT11:AX11))</f>
        <v>84.5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5882</v>
      </c>
      <c r="C12" s="14" t="s">
        <v>48</v>
      </c>
      <c r="D12" s="13"/>
      <c r="E12" s="14">
        <f t="shared" si="0"/>
        <v>89</v>
      </c>
      <c r="F12" s="13"/>
      <c r="G12" s="24">
        <f t="shared" si="1"/>
        <v>88</v>
      </c>
      <c r="H12" s="24">
        <f t="shared" si="2"/>
        <v>89</v>
      </c>
      <c r="I12" s="24">
        <f t="shared" si="3"/>
        <v>87</v>
      </c>
      <c r="J12" s="24">
        <f t="shared" si="4"/>
        <v>87</v>
      </c>
      <c r="K12" s="14" t="str">
        <f t="shared" si="5"/>
        <v>B</v>
      </c>
      <c r="L12" s="52" t="s">
        <v>439</v>
      </c>
      <c r="M12" s="13"/>
      <c r="N12" s="36" t="str">
        <f t="shared" si="6"/>
        <v/>
      </c>
      <c r="O12" s="2">
        <v>90</v>
      </c>
      <c r="P12" s="2">
        <v>95</v>
      </c>
      <c r="Q12" s="13"/>
      <c r="R12" s="3">
        <v>85</v>
      </c>
      <c r="S12" s="1"/>
      <c r="T12" s="39">
        <f t="shared" si="7"/>
        <v>85</v>
      </c>
      <c r="U12" s="1">
        <v>90</v>
      </c>
      <c r="V12" s="1"/>
      <c r="W12" s="39">
        <f t="shared" si="8"/>
        <v>90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90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88.333333333333329</v>
      </c>
      <c r="AM12" s="6">
        <v>82</v>
      </c>
      <c r="AN12" s="2">
        <v>85</v>
      </c>
      <c r="AO12" s="2">
        <v>90</v>
      </c>
      <c r="AP12" s="2"/>
      <c r="AQ12" s="2"/>
      <c r="AR12" s="49">
        <f t="shared" si="18"/>
        <v>85.666666666666671</v>
      </c>
      <c r="AS12" s="13"/>
      <c r="AT12" s="6">
        <v>85</v>
      </c>
      <c r="AU12" s="2">
        <v>88</v>
      </c>
      <c r="AV12" s="2">
        <v>90</v>
      </c>
      <c r="AW12" s="2">
        <v>85</v>
      </c>
      <c r="AX12" s="2"/>
      <c r="AY12" s="51">
        <f t="shared" si="19"/>
        <v>87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5896</v>
      </c>
      <c r="C13" s="14" t="s">
        <v>49</v>
      </c>
      <c r="D13" s="13"/>
      <c r="E13" s="14">
        <f t="shared" si="0"/>
        <v>87</v>
      </c>
      <c r="F13" s="13"/>
      <c r="G13" s="24">
        <f t="shared" si="1"/>
        <v>86</v>
      </c>
      <c r="H13" s="24">
        <f t="shared" si="2"/>
        <v>87</v>
      </c>
      <c r="I13" s="24">
        <f t="shared" si="3"/>
        <v>86</v>
      </c>
      <c r="J13" s="24">
        <f t="shared" si="4"/>
        <v>86</v>
      </c>
      <c r="K13" s="14" t="str">
        <f t="shared" si="5"/>
        <v>B</v>
      </c>
      <c r="L13" s="52" t="s">
        <v>439</v>
      </c>
      <c r="M13" s="13"/>
      <c r="N13" s="36" t="str">
        <f t="shared" si="6"/>
        <v/>
      </c>
      <c r="O13" s="2">
        <v>85</v>
      </c>
      <c r="P13" s="2">
        <v>90</v>
      </c>
      <c r="Q13" s="13"/>
      <c r="R13" s="3">
        <v>85</v>
      </c>
      <c r="S13" s="1"/>
      <c r="T13" s="39">
        <f t="shared" si="7"/>
        <v>85</v>
      </c>
      <c r="U13" s="1">
        <v>90</v>
      </c>
      <c r="V13" s="1"/>
      <c r="W13" s="39">
        <f t="shared" si="8"/>
        <v>90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90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86.666666666666671</v>
      </c>
      <c r="AM13" s="6">
        <v>82</v>
      </c>
      <c r="AN13" s="2">
        <v>85</v>
      </c>
      <c r="AO13" s="2">
        <v>90</v>
      </c>
      <c r="AP13" s="2"/>
      <c r="AQ13" s="2"/>
      <c r="AR13" s="49">
        <f t="shared" si="18"/>
        <v>85.666666666666671</v>
      </c>
      <c r="AS13" s="13"/>
      <c r="AT13" s="6">
        <v>85</v>
      </c>
      <c r="AU13" s="2">
        <v>87</v>
      </c>
      <c r="AV13" s="2">
        <v>90</v>
      </c>
      <c r="AW13" s="2">
        <v>80</v>
      </c>
      <c r="AX13" s="2"/>
      <c r="AY13" s="51">
        <f t="shared" si="19"/>
        <v>85.5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5910</v>
      </c>
      <c r="C14" s="14" t="s">
        <v>50</v>
      </c>
      <c r="D14" s="13"/>
      <c r="E14" s="14">
        <f t="shared" si="0"/>
        <v>88</v>
      </c>
      <c r="F14" s="13"/>
      <c r="G14" s="24">
        <f t="shared" si="1"/>
        <v>86</v>
      </c>
      <c r="H14" s="24">
        <f t="shared" si="2"/>
        <v>88</v>
      </c>
      <c r="I14" s="24">
        <f t="shared" si="3"/>
        <v>87</v>
      </c>
      <c r="J14" s="24">
        <f t="shared" si="4"/>
        <v>87</v>
      </c>
      <c r="K14" s="14" t="str">
        <f t="shared" si="5"/>
        <v>B</v>
      </c>
      <c r="L14" s="52" t="s">
        <v>439</v>
      </c>
      <c r="M14" s="13"/>
      <c r="N14" s="36" t="str">
        <f t="shared" si="6"/>
        <v/>
      </c>
      <c r="O14" s="2">
        <v>85</v>
      </c>
      <c r="P14" s="2">
        <v>96</v>
      </c>
      <c r="Q14" s="13"/>
      <c r="R14" s="3">
        <v>85</v>
      </c>
      <c r="S14" s="1"/>
      <c r="T14" s="39">
        <f t="shared" si="7"/>
        <v>85</v>
      </c>
      <c r="U14" s="1">
        <v>90</v>
      </c>
      <c r="V14" s="1"/>
      <c r="W14" s="39">
        <f t="shared" si="8"/>
        <v>90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90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86.666666666666671</v>
      </c>
      <c r="AM14" s="6">
        <v>82</v>
      </c>
      <c r="AN14" s="2">
        <v>85</v>
      </c>
      <c r="AO14" s="2">
        <v>90</v>
      </c>
      <c r="AP14" s="2"/>
      <c r="AQ14" s="2"/>
      <c r="AR14" s="49">
        <f t="shared" si="18"/>
        <v>85.666666666666671</v>
      </c>
      <c r="AS14" s="13"/>
      <c r="AT14" s="6">
        <v>85</v>
      </c>
      <c r="AU14" s="2">
        <v>87</v>
      </c>
      <c r="AV14" s="2">
        <v>90</v>
      </c>
      <c r="AW14" s="2">
        <v>85</v>
      </c>
      <c r="AX14" s="2"/>
      <c r="AY14" s="51">
        <f t="shared" si="19"/>
        <v>86.75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5924</v>
      </c>
      <c r="C15" s="14" t="s">
        <v>51</v>
      </c>
      <c r="D15" s="13"/>
      <c r="E15" s="14">
        <f t="shared" si="0"/>
        <v>89</v>
      </c>
      <c r="F15" s="13"/>
      <c r="G15" s="24">
        <f t="shared" si="1"/>
        <v>88</v>
      </c>
      <c r="H15" s="24">
        <f t="shared" si="2"/>
        <v>89</v>
      </c>
      <c r="I15" s="24">
        <f t="shared" si="3"/>
        <v>87</v>
      </c>
      <c r="J15" s="24">
        <f t="shared" si="4"/>
        <v>87</v>
      </c>
      <c r="K15" s="14" t="str">
        <f t="shared" si="5"/>
        <v>B</v>
      </c>
      <c r="L15" s="52" t="s">
        <v>439</v>
      </c>
      <c r="M15" s="13"/>
      <c r="N15" s="36" t="str">
        <f t="shared" si="6"/>
        <v/>
      </c>
      <c r="O15" s="2">
        <v>90</v>
      </c>
      <c r="P15" s="2">
        <v>95</v>
      </c>
      <c r="Q15" s="13"/>
      <c r="R15" s="3">
        <v>85</v>
      </c>
      <c r="S15" s="1"/>
      <c r="T15" s="39">
        <f t="shared" si="7"/>
        <v>85</v>
      </c>
      <c r="U15" s="1">
        <v>90</v>
      </c>
      <c r="V15" s="1"/>
      <c r="W15" s="39">
        <f t="shared" si="8"/>
        <v>90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90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88.333333333333329</v>
      </c>
      <c r="AM15" s="6">
        <v>82</v>
      </c>
      <c r="AN15" s="2">
        <v>85</v>
      </c>
      <c r="AO15" s="2">
        <v>90</v>
      </c>
      <c r="AP15" s="2"/>
      <c r="AQ15" s="2"/>
      <c r="AR15" s="49">
        <f t="shared" si="18"/>
        <v>85.666666666666671</v>
      </c>
      <c r="AS15" s="13"/>
      <c r="AT15" s="6">
        <v>85</v>
      </c>
      <c r="AU15" s="2">
        <v>88</v>
      </c>
      <c r="AV15" s="2">
        <v>90</v>
      </c>
      <c r="AW15" s="2">
        <v>85</v>
      </c>
      <c r="AX15" s="2"/>
      <c r="AY15" s="51">
        <f t="shared" si="19"/>
        <v>87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5938</v>
      </c>
      <c r="C16" s="14" t="s">
        <v>52</v>
      </c>
      <c r="D16" s="13"/>
      <c r="E16" s="14">
        <f t="shared" si="0"/>
        <v>85</v>
      </c>
      <c r="F16" s="13"/>
      <c r="G16" s="24">
        <f t="shared" si="1"/>
        <v>85</v>
      </c>
      <c r="H16" s="24">
        <f t="shared" si="2"/>
        <v>85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439</v>
      </c>
      <c r="M16" s="13"/>
      <c r="N16" s="36" t="str">
        <f t="shared" si="6"/>
        <v/>
      </c>
      <c r="O16" s="2">
        <v>77</v>
      </c>
      <c r="P16" s="2">
        <v>83</v>
      </c>
      <c r="Q16" s="13"/>
      <c r="R16" s="3">
        <v>83</v>
      </c>
      <c r="S16" s="1"/>
      <c r="T16" s="39">
        <f t="shared" si="7"/>
        <v>83</v>
      </c>
      <c r="U16" s="1">
        <v>90</v>
      </c>
      <c r="V16" s="1"/>
      <c r="W16" s="39">
        <f t="shared" si="8"/>
        <v>90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83</v>
      </c>
      <c r="AH16" s="14">
        <f t="shared" si="13"/>
        <v>90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87.666666666666671</v>
      </c>
      <c r="AM16" s="6">
        <v>82</v>
      </c>
      <c r="AN16" s="2">
        <v>90</v>
      </c>
      <c r="AO16" s="2">
        <v>90</v>
      </c>
      <c r="AP16" s="2"/>
      <c r="AQ16" s="2"/>
      <c r="AR16" s="49">
        <f t="shared" si="18"/>
        <v>87.333333333333329</v>
      </c>
      <c r="AS16" s="13"/>
      <c r="AT16" s="6">
        <v>83</v>
      </c>
      <c r="AU16" s="2">
        <v>85</v>
      </c>
      <c r="AV16" s="2">
        <v>90</v>
      </c>
      <c r="AW16" s="2">
        <v>80</v>
      </c>
      <c r="AX16" s="2"/>
      <c r="AY16" s="51">
        <f t="shared" si="19"/>
        <v>84.5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5952</v>
      </c>
      <c r="C17" s="14" t="s">
        <v>53</v>
      </c>
      <c r="D17" s="13"/>
      <c r="E17" s="14">
        <f t="shared" si="0"/>
        <v>90</v>
      </c>
      <c r="F17" s="13"/>
      <c r="G17" s="24">
        <f t="shared" si="1"/>
        <v>90</v>
      </c>
      <c r="H17" s="24">
        <f t="shared" si="2"/>
        <v>90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439</v>
      </c>
      <c r="M17" s="13"/>
      <c r="N17" s="36" t="str">
        <f t="shared" si="6"/>
        <v/>
      </c>
      <c r="O17" s="2">
        <v>95</v>
      </c>
      <c r="P17" s="2">
        <v>94</v>
      </c>
      <c r="Q17" s="13"/>
      <c r="R17" s="3">
        <v>83</v>
      </c>
      <c r="S17" s="1"/>
      <c r="T17" s="39">
        <f t="shared" si="7"/>
        <v>83</v>
      </c>
      <c r="U17" s="1">
        <v>90</v>
      </c>
      <c r="V17" s="1"/>
      <c r="W17" s="39">
        <f t="shared" si="8"/>
        <v>90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83</v>
      </c>
      <c r="AH17" s="14">
        <f t="shared" si="13"/>
        <v>90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89.333333333333329</v>
      </c>
      <c r="AM17" s="6">
        <v>80</v>
      </c>
      <c r="AN17" s="2">
        <v>83</v>
      </c>
      <c r="AO17" s="2">
        <v>90</v>
      </c>
      <c r="AP17" s="2"/>
      <c r="AQ17" s="2"/>
      <c r="AR17" s="49">
        <f t="shared" si="18"/>
        <v>84.333333333333329</v>
      </c>
      <c r="AS17" s="13"/>
      <c r="AT17" s="6">
        <v>83</v>
      </c>
      <c r="AU17" s="2">
        <v>86</v>
      </c>
      <c r="AV17" s="2">
        <v>90</v>
      </c>
      <c r="AW17" s="2">
        <v>80</v>
      </c>
      <c r="AX17" s="2"/>
      <c r="AY17" s="51">
        <f t="shared" si="19"/>
        <v>84.75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5966</v>
      </c>
      <c r="C18" s="14" t="s">
        <v>54</v>
      </c>
      <c r="D18" s="13"/>
      <c r="E18" s="14">
        <f t="shared" si="0"/>
        <v>86</v>
      </c>
      <c r="F18" s="13"/>
      <c r="G18" s="24">
        <f t="shared" si="1"/>
        <v>84</v>
      </c>
      <c r="H18" s="24">
        <f t="shared" si="2"/>
        <v>86</v>
      </c>
      <c r="I18" s="24">
        <f t="shared" si="3"/>
        <v>84</v>
      </c>
      <c r="J18" s="24">
        <f t="shared" si="4"/>
        <v>84</v>
      </c>
      <c r="K18" s="14" t="str">
        <f t="shared" si="5"/>
        <v>B</v>
      </c>
      <c r="L18" s="52" t="s">
        <v>439</v>
      </c>
      <c r="M18" s="13"/>
      <c r="N18" s="36" t="str">
        <f t="shared" si="6"/>
        <v/>
      </c>
      <c r="O18" s="2">
        <v>85</v>
      </c>
      <c r="P18" s="2">
        <v>91</v>
      </c>
      <c r="Q18" s="13"/>
      <c r="R18" s="3">
        <v>80</v>
      </c>
      <c r="S18" s="1"/>
      <c r="T18" s="39">
        <f t="shared" si="7"/>
        <v>80</v>
      </c>
      <c r="U18" s="1">
        <v>90</v>
      </c>
      <c r="V18" s="1"/>
      <c r="W18" s="39">
        <f t="shared" si="8"/>
        <v>90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90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85</v>
      </c>
      <c r="AM18" s="6">
        <v>78</v>
      </c>
      <c r="AN18" s="2">
        <v>80</v>
      </c>
      <c r="AO18" s="2">
        <v>90</v>
      </c>
      <c r="AP18" s="2"/>
      <c r="AQ18" s="2"/>
      <c r="AR18" s="49">
        <f t="shared" si="18"/>
        <v>82.666666666666671</v>
      </c>
      <c r="AS18" s="13"/>
      <c r="AT18" s="6">
        <v>80</v>
      </c>
      <c r="AU18" s="2">
        <v>84</v>
      </c>
      <c r="AV18" s="2">
        <v>90</v>
      </c>
      <c r="AW18" s="2">
        <v>80</v>
      </c>
      <c r="AX18" s="2"/>
      <c r="AY18" s="51">
        <f t="shared" si="19"/>
        <v>83.5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5980</v>
      </c>
      <c r="C19" s="14" t="s">
        <v>55</v>
      </c>
      <c r="D19" s="13"/>
      <c r="E19" s="14">
        <f t="shared" si="0"/>
        <v>86</v>
      </c>
      <c r="F19" s="13"/>
      <c r="G19" s="24">
        <f t="shared" si="1"/>
        <v>84</v>
      </c>
      <c r="H19" s="24">
        <f t="shared" si="2"/>
        <v>86</v>
      </c>
      <c r="I19" s="24">
        <f t="shared" si="3"/>
        <v>83</v>
      </c>
      <c r="J19" s="24">
        <f t="shared" si="4"/>
        <v>83</v>
      </c>
      <c r="K19" s="14" t="str">
        <f t="shared" si="5"/>
        <v>B</v>
      </c>
      <c r="L19" s="52" t="s">
        <v>439</v>
      </c>
      <c r="M19" s="13"/>
      <c r="N19" s="36" t="str">
        <f t="shared" si="6"/>
        <v/>
      </c>
      <c r="O19" s="2">
        <v>85</v>
      </c>
      <c r="P19" s="2">
        <v>92</v>
      </c>
      <c r="Q19" s="13"/>
      <c r="R19" s="3">
        <v>80</v>
      </c>
      <c r="S19" s="1"/>
      <c r="T19" s="39">
        <f t="shared" si="7"/>
        <v>80</v>
      </c>
      <c r="U19" s="1">
        <v>90</v>
      </c>
      <c r="V19" s="1"/>
      <c r="W19" s="39">
        <f t="shared" si="8"/>
        <v>90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90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78</v>
      </c>
      <c r="AN19" s="2">
        <v>80</v>
      </c>
      <c r="AO19" s="2">
        <v>85</v>
      </c>
      <c r="AP19" s="2"/>
      <c r="AQ19" s="2"/>
      <c r="AR19" s="49">
        <f t="shared" si="18"/>
        <v>81</v>
      </c>
      <c r="AS19" s="13"/>
      <c r="AT19" s="6">
        <v>80</v>
      </c>
      <c r="AU19" s="2">
        <v>83</v>
      </c>
      <c r="AV19" s="2">
        <v>85</v>
      </c>
      <c r="AW19" s="2">
        <v>85</v>
      </c>
      <c r="AX19" s="2"/>
      <c r="AY19" s="51">
        <f t="shared" si="19"/>
        <v>83.25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5994</v>
      </c>
      <c r="C20" s="14" t="s">
        <v>56</v>
      </c>
      <c r="D20" s="13"/>
      <c r="E20" s="14">
        <f t="shared" si="0"/>
        <v>91</v>
      </c>
      <c r="F20" s="13"/>
      <c r="G20" s="24">
        <f t="shared" si="1"/>
        <v>91</v>
      </c>
      <c r="H20" s="24">
        <f t="shared" si="2"/>
        <v>91</v>
      </c>
      <c r="I20" s="24">
        <f t="shared" si="3"/>
        <v>87</v>
      </c>
      <c r="J20" s="24">
        <f t="shared" si="4"/>
        <v>87</v>
      </c>
      <c r="K20" s="14" t="str">
        <f t="shared" si="5"/>
        <v>B</v>
      </c>
      <c r="L20" s="52" t="s">
        <v>439</v>
      </c>
      <c r="M20" s="13"/>
      <c r="N20" s="36" t="str">
        <f t="shared" si="6"/>
        <v/>
      </c>
      <c r="O20" s="2">
        <v>100</v>
      </c>
      <c r="P20" s="2">
        <v>95</v>
      </c>
      <c r="Q20" s="13"/>
      <c r="R20" s="3">
        <v>85</v>
      </c>
      <c r="S20" s="1"/>
      <c r="T20" s="39">
        <f t="shared" si="7"/>
        <v>85</v>
      </c>
      <c r="U20" s="1">
        <v>90</v>
      </c>
      <c r="V20" s="1"/>
      <c r="W20" s="39">
        <f t="shared" si="8"/>
        <v>90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90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88.333333333333329</v>
      </c>
      <c r="AM20" s="6">
        <v>82</v>
      </c>
      <c r="AN20" s="2">
        <v>85</v>
      </c>
      <c r="AO20" s="2">
        <v>90</v>
      </c>
      <c r="AP20" s="2"/>
      <c r="AQ20" s="2"/>
      <c r="AR20" s="49">
        <f t="shared" si="18"/>
        <v>85.666666666666671</v>
      </c>
      <c r="AS20" s="13"/>
      <c r="AT20" s="6">
        <v>85</v>
      </c>
      <c r="AU20" s="2">
        <v>88</v>
      </c>
      <c r="AV20" s="2">
        <v>90</v>
      </c>
      <c r="AW20" s="2">
        <v>85</v>
      </c>
      <c r="AX20" s="2"/>
      <c r="AY20" s="51">
        <f t="shared" si="19"/>
        <v>87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6008</v>
      </c>
      <c r="C21" s="14" t="s">
        <v>57</v>
      </c>
      <c r="D21" s="13"/>
      <c r="E21" s="14">
        <f t="shared" si="0"/>
        <v>85</v>
      </c>
      <c r="F21" s="13"/>
      <c r="G21" s="24">
        <f t="shared" si="1"/>
        <v>84</v>
      </c>
      <c r="H21" s="24">
        <f t="shared" si="2"/>
        <v>85</v>
      </c>
      <c r="I21" s="24">
        <f t="shared" si="3"/>
        <v>87</v>
      </c>
      <c r="J21" s="24">
        <f t="shared" si="4"/>
        <v>87</v>
      </c>
      <c r="K21" s="14" t="str">
        <f t="shared" si="5"/>
        <v>B</v>
      </c>
      <c r="L21" s="52" t="s">
        <v>439</v>
      </c>
      <c r="M21" s="13"/>
      <c r="N21" s="36" t="str">
        <f t="shared" si="6"/>
        <v/>
      </c>
      <c r="O21" s="2">
        <v>80</v>
      </c>
      <c r="P21" s="2">
        <v>89</v>
      </c>
      <c r="Q21" s="13"/>
      <c r="R21" s="3">
        <v>85</v>
      </c>
      <c r="S21" s="1"/>
      <c r="T21" s="39">
        <f t="shared" si="7"/>
        <v>85</v>
      </c>
      <c r="U21" s="1">
        <v>90</v>
      </c>
      <c r="V21" s="1"/>
      <c r="W21" s="39">
        <f t="shared" si="8"/>
        <v>90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90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82</v>
      </c>
      <c r="AN21" s="2">
        <v>85</v>
      </c>
      <c r="AO21" s="2">
        <v>90</v>
      </c>
      <c r="AP21" s="2"/>
      <c r="AQ21" s="2"/>
      <c r="AR21" s="49">
        <f t="shared" si="18"/>
        <v>85.666666666666671</v>
      </c>
      <c r="AS21" s="13"/>
      <c r="AT21" s="6">
        <v>85</v>
      </c>
      <c r="AU21" s="2">
        <v>88</v>
      </c>
      <c r="AV21" s="2">
        <v>90</v>
      </c>
      <c r="AW21" s="2">
        <v>85</v>
      </c>
      <c r="AX21" s="2"/>
      <c r="AY21" s="51">
        <f t="shared" si="19"/>
        <v>87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6022</v>
      </c>
      <c r="C22" s="14" t="s">
        <v>58</v>
      </c>
      <c r="D22" s="13"/>
      <c r="E22" s="14">
        <f t="shared" si="0"/>
        <v>85</v>
      </c>
      <c r="F22" s="13"/>
      <c r="G22" s="24">
        <f t="shared" si="1"/>
        <v>84</v>
      </c>
      <c r="H22" s="24">
        <f t="shared" si="2"/>
        <v>85</v>
      </c>
      <c r="I22" s="24">
        <f t="shared" si="3"/>
        <v>87</v>
      </c>
      <c r="J22" s="24">
        <f t="shared" si="4"/>
        <v>87</v>
      </c>
      <c r="K22" s="14" t="str">
        <f t="shared" si="5"/>
        <v>B</v>
      </c>
      <c r="L22" s="52" t="s">
        <v>439</v>
      </c>
      <c r="M22" s="13"/>
      <c r="N22" s="36" t="str">
        <f t="shared" si="6"/>
        <v/>
      </c>
      <c r="O22" s="2">
        <v>80</v>
      </c>
      <c r="P22" s="2">
        <v>88</v>
      </c>
      <c r="Q22" s="13"/>
      <c r="R22" s="3">
        <v>85</v>
      </c>
      <c r="S22" s="1"/>
      <c r="T22" s="39">
        <f t="shared" si="7"/>
        <v>85</v>
      </c>
      <c r="U22" s="1">
        <v>90</v>
      </c>
      <c r="V22" s="1"/>
      <c r="W22" s="39">
        <f t="shared" si="8"/>
        <v>90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90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85</v>
      </c>
      <c r="AM22" s="6">
        <v>82</v>
      </c>
      <c r="AN22" s="2">
        <v>85</v>
      </c>
      <c r="AO22" s="2">
        <v>90</v>
      </c>
      <c r="AP22" s="2"/>
      <c r="AQ22" s="2"/>
      <c r="AR22" s="49">
        <f t="shared" si="18"/>
        <v>85.666666666666671</v>
      </c>
      <c r="AS22" s="13"/>
      <c r="AT22" s="6">
        <v>85</v>
      </c>
      <c r="AU22" s="2">
        <v>88</v>
      </c>
      <c r="AV22" s="2">
        <v>90</v>
      </c>
      <c r="AW22" s="2">
        <v>85</v>
      </c>
      <c r="AX22" s="2"/>
      <c r="AY22" s="51">
        <f t="shared" si="19"/>
        <v>87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6036</v>
      </c>
      <c r="C23" s="14" t="s">
        <v>59</v>
      </c>
      <c r="D23" s="13"/>
      <c r="E23" s="14">
        <f t="shared" si="0"/>
        <v>90</v>
      </c>
      <c r="F23" s="13"/>
      <c r="G23" s="24">
        <f t="shared" si="1"/>
        <v>88</v>
      </c>
      <c r="H23" s="24">
        <f t="shared" si="2"/>
        <v>90</v>
      </c>
      <c r="I23" s="24">
        <f t="shared" si="3"/>
        <v>87</v>
      </c>
      <c r="J23" s="24">
        <f t="shared" si="4"/>
        <v>87</v>
      </c>
      <c r="K23" s="14" t="str">
        <f t="shared" si="5"/>
        <v>B</v>
      </c>
      <c r="L23" s="52" t="s">
        <v>439</v>
      </c>
      <c r="M23" s="13"/>
      <c r="N23" s="36" t="str">
        <f t="shared" si="6"/>
        <v/>
      </c>
      <c r="O23" s="2">
        <v>95</v>
      </c>
      <c r="P23" s="2">
        <v>96</v>
      </c>
      <c r="Q23" s="13"/>
      <c r="R23" s="3">
        <v>85</v>
      </c>
      <c r="S23" s="1"/>
      <c r="T23" s="39">
        <f t="shared" si="7"/>
        <v>85</v>
      </c>
      <c r="U23" s="1">
        <v>77</v>
      </c>
      <c r="V23" s="1"/>
      <c r="W23" s="39">
        <f t="shared" si="8"/>
        <v>77</v>
      </c>
      <c r="X23" s="1">
        <v>95</v>
      </c>
      <c r="Y23" s="1"/>
      <c r="Z23" s="39">
        <f t="shared" si="9"/>
        <v>95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77</v>
      </c>
      <c r="AI23" s="14">
        <f t="shared" si="14"/>
        <v>95</v>
      </c>
      <c r="AJ23" s="14" t="str">
        <f t="shared" si="15"/>
        <v/>
      </c>
      <c r="AK23" s="14" t="str">
        <f t="shared" si="16"/>
        <v/>
      </c>
      <c r="AL23" s="35">
        <f t="shared" si="17"/>
        <v>85.666666666666671</v>
      </c>
      <c r="AM23" s="6">
        <v>82</v>
      </c>
      <c r="AN23" s="2">
        <v>85</v>
      </c>
      <c r="AO23" s="2">
        <v>90</v>
      </c>
      <c r="AP23" s="2"/>
      <c r="AQ23" s="2"/>
      <c r="AR23" s="49">
        <f t="shared" si="18"/>
        <v>85.666666666666671</v>
      </c>
      <c r="AS23" s="13"/>
      <c r="AT23" s="6">
        <v>85</v>
      </c>
      <c r="AU23" s="2">
        <v>88</v>
      </c>
      <c r="AV23" s="2">
        <v>90</v>
      </c>
      <c r="AW23" s="2">
        <v>85</v>
      </c>
      <c r="AX23" s="2"/>
      <c r="AY23" s="51">
        <f t="shared" si="19"/>
        <v>87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6050</v>
      </c>
      <c r="C24" s="14" t="s">
        <v>60</v>
      </c>
      <c r="D24" s="13"/>
      <c r="E24" s="14">
        <f t="shared" si="0"/>
        <v>90</v>
      </c>
      <c r="F24" s="13"/>
      <c r="G24" s="24">
        <f t="shared" si="1"/>
        <v>88</v>
      </c>
      <c r="H24" s="24">
        <f t="shared" si="2"/>
        <v>90</v>
      </c>
      <c r="I24" s="24">
        <f t="shared" si="3"/>
        <v>87</v>
      </c>
      <c r="J24" s="24">
        <f t="shared" si="4"/>
        <v>87</v>
      </c>
      <c r="K24" s="14" t="str">
        <f t="shared" si="5"/>
        <v>B</v>
      </c>
      <c r="L24" s="52" t="s">
        <v>439</v>
      </c>
      <c r="M24" s="13"/>
      <c r="N24" s="36" t="str">
        <f t="shared" si="6"/>
        <v/>
      </c>
      <c r="O24" s="2">
        <v>90</v>
      </c>
      <c r="P24" s="2">
        <v>97</v>
      </c>
      <c r="Q24" s="13"/>
      <c r="R24" s="3">
        <v>85</v>
      </c>
      <c r="S24" s="1"/>
      <c r="T24" s="39">
        <f t="shared" si="7"/>
        <v>85</v>
      </c>
      <c r="U24" s="1">
        <v>90</v>
      </c>
      <c r="V24" s="1"/>
      <c r="W24" s="39">
        <f t="shared" si="8"/>
        <v>90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90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88.333333333333329</v>
      </c>
      <c r="AM24" s="6">
        <v>82</v>
      </c>
      <c r="AN24" s="2">
        <v>85</v>
      </c>
      <c r="AO24" s="2">
        <v>90</v>
      </c>
      <c r="AP24" s="2"/>
      <c r="AQ24" s="2"/>
      <c r="AR24" s="49">
        <f t="shared" si="18"/>
        <v>85.666666666666671</v>
      </c>
      <c r="AS24" s="13"/>
      <c r="AT24" s="6">
        <v>85</v>
      </c>
      <c r="AU24" s="2">
        <v>86</v>
      </c>
      <c r="AV24" s="2">
        <v>90</v>
      </c>
      <c r="AW24" s="2">
        <v>85</v>
      </c>
      <c r="AX24" s="2"/>
      <c r="AY24" s="51">
        <f t="shared" si="19"/>
        <v>86.5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6064</v>
      </c>
      <c r="C25" s="14" t="s">
        <v>61</v>
      </c>
      <c r="D25" s="13"/>
      <c r="E25" s="14">
        <f t="shared" si="0"/>
        <v>91</v>
      </c>
      <c r="F25" s="13"/>
      <c r="G25" s="24">
        <f t="shared" si="1"/>
        <v>90</v>
      </c>
      <c r="H25" s="24">
        <f t="shared" si="2"/>
        <v>91</v>
      </c>
      <c r="I25" s="24">
        <f t="shared" si="3"/>
        <v>86</v>
      </c>
      <c r="J25" s="24">
        <f t="shared" si="4"/>
        <v>86</v>
      </c>
      <c r="K25" s="14" t="str">
        <f t="shared" si="5"/>
        <v>B</v>
      </c>
      <c r="L25" s="52" t="s">
        <v>439</v>
      </c>
      <c r="M25" s="13"/>
      <c r="N25" s="36" t="str">
        <f t="shared" si="6"/>
        <v/>
      </c>
      <c r="O25" s="2">
        <v>100</v>
      </c>
      <c r="P25" s="2">
        <v>97</v>
      </c>
      <c r="Q25" s="13"/>
      <c r="R25" s="3">
        <v>85</v>
      </c>
      <c r="S25" s="1"/>
      <c r="T25" s="39">
        <f t="shared" si="7"/>
        <v>85</v>
      </c>
      <c r="U25" s="1">
        <v>90</v>
      </c>
      <c r="V25" s="1"/>
      <c r="W25" s="39">
        <f t="shared" si="8"/>
        <v>90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90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88.333333333333329</v>
      </c>
      <c r="AM25" s="6">
        <v>80</v>
      </c>
      <c r="AN25" s="2">
        <v>85</v>
      </c>
      <c r="AO25" s="2">
        <v>85</v>
      </c>
      <c r="AP25" s="2"/>
      <c r="AQ25" s="2"/>
      <c r="AR25" s="49">
        <f t="shared" si="18"/>
        <v>83.333333333333329</v>
      </c>
      <c r="AS25" s="13"/>
      <c r="AT25" s="6">
        <v>85</v>
      </c>
      <c r="AU25" s="2">
        <v>85</v>
      </c>
      <c r="AV25" s="2">
        <v>90</v>
      </c>
      <c r="AW25" s="2">
        <v>85</v>
      </c>
      <c r="AX25" s="2"/>
      <c r="AY25" s="51">
        <f t="shared" si="19"/>
        <v>86.25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6078</v>
      </c>
      <c r="C26" s="14" t="s">
        <v>62</v>
      </c>
      <c r="D26" s="13"/>
      <c r="E26" s="14">
        <f t="shared" si="0"/>
        <v>82</v>
      </c>
      <c r="F26" s="13"/>
      <c r="G26" s="24">
        <f t="shared" si="1"/>
        <v>79</v>
      </c>
      <c r="H26" s="24">
        <f t="shared" si="2"/>
        <v>82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439</v>
      </c>
      <c r="M26" s="13"/>
      <c r="N26" s="36" t="str">
        <f t="shared" si="6"/>
        <v/>
      </c>
      <c r="O26" s="2">
        <v>70</v>
      </c>
      <c r="P26" s="2">
        <v>91</v>
      </c>
      <c r="Q26" s="13"/>
      <c r="R26" s="3">
        <v>83</v>
      </c>
      <c r="S26" s="1"/>
      <c r="T26" s="39">
        <f t="shared" si="7"/>
        <v>83</v>
      </c>
      <c r="U26" s="1">
        <v>85</v>
      </c>
      <c r="V26" s="1"/>
      <c r="W26" s="39">
        <f t="shared" si="8"/>
        <v>85</v>
      </c>
      <c r="X26" s="1">
        <v>70</v>
      </c>
      <c r="Y26" s="1">
        <v>77</v>
      </c>
      <c r="Z26" s="39">
        <f t="shared" si="9"/>
        <v>77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83</v>
      </c>
      <c r="AH26" s="14">
        <f t="shared" si="13"/>
        <v>85</v>
      </c>
      <c r="AI26" s="14">
        <f t="shared" si="14"/>
        <v>77</v>
      </c>
      <c r="AJ26" s="14" t="str">
        <f t="shared" si="15"/>
        <v/>
      </c>
      <c r="AK26" s="14" t="str">
        <f t="shared" si="16"/>
        <v/>
      </c>
      <c r="AL26" s="35">
        <f t="shared" si="17"/>
        <v>81.666666666666671</v>
      </c>
      <c r="AM26" s="6">
        <v>80</v>
      </c>
      <c r="AN26" s="2">
        <v>83</v>
      </c>
      <c r="AO26" s="2">
        <v>90</v>
      </c>
      <c r="AP26" s="2"/>
      <c r="AQ26" s="2"/>
      <c r="AR26" s="49">
        <f t="shared" si="18"/>
        <v>84.333333333333329</v>
      </c>
      <c r="AS26" s="13"/>
      <c r="AT26" s="6">
        <v>83</v>
      </c>
      <c r="AU26" s="2">
        <v>88</v>
      </c>
      <c r="AV26" s="2">
        <v>90</v>
      </c>
      <c r="AW26" s="2">
        <v>80</v>
      </c>
      <c r="AX26" s="2"/>
      <c r="AY26" s="51">
        <f t="shared" si="19"/>
        <v>85.25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6092</v>
      </c>
      <c r="C27" s="14" t="s">
        <v>63</v>
      </c>
      <c r="D27" s="13"/>
      <c r="E27" s="14">
        <f t="shared" si="0"/>
        <v>84</v>
      </c>
      <c r="F27" s="13"/>
      <c r="G27" s="24">
        <f t="shared" si="1"/>
        <v>84</v>
      </c>
      <c r="H27" s="24">
        <f t="shared" si="2"/>
        <v>84</v>
      </c>
      <c r="I27" s="24">
        <f t="shared" si="3"/>
        <v>87</v>
      </c>
      <c r="J27" s="24">
        <f t="shared" si="4"/>
        <v>87</v>
      </c>
      <c r="K27" s="14" t="str">
        <f t="shared" si="5"/>
        <v>B</v>
      </c>
      <c r="L27" s="52" t="s">
        <v>439</v>
      </c>
      <c r="M27" s="13"/>
      <c r="N27" s="36" t="str">
        <f t="shared" si="6"/>
        <v/>
      </c>
      <c r="O27" s="2">
        <v>75</v>
      </c>
      <c r="P27" s="2">
        <v>85</v>
      </c>
      <c r="Q27" s="13"/>
      <c r="R27" s="3">
        <v>85</v>
      </c>
      <c r="S27" s="1"/>
      <c r="T27" s="39">
        <f t="shared" si="7"/>
        <v>85</v>
      </c>
      <c r="U27" s="1">
        <v>90</v>
      </c>
      <c r="V27" s="1"/>
      <c r="W27" s="39">
        <f t="shared" si="8"/>
        <v>90</v>
      </c>
      <c r="X27" s="1">
        <v>88</v>
      </c>
      <c r="Y27" s="1"/>
      <c r="Z27" s="39">
        <f t="shared" si="9"/>
        <v>88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90</v>
      </c>
      <c r="AI27" s="14">
        <f t="shared" si="14"/>
        <v>88</v>
      </c>
      <c r="AJ27" s="14" t="str">
        <f t="shared" si="15"/>
        <v/>
      </c>
      <c r="AK27" s="14" t="str">
        <f t="shared" si="16"/>
        <v/>
      </c>
      <c r="AL27" s="35">
        <f t="shared" si="17"/>
        <v>87.666666666666671</v>
      </c>
      <c r="AM27" s="6">
        <v>83</v>
      </c>
      <c r="AN27" s="2">
        <v>85</v>
      </c>
      <c r="AO27" s="2">
        <v>90</v>
      </c>
      <c r="AP27" s="2"/>
      <c r="AQ27" s="2"/>
      <c r="AR27" s="49">
        <f t="shared" si="18"/>
        <v>86</v>
      </c>
      <c r="AS27" s="13"/>
      <c r="AT27" s="6">
        <v>85</v>
      </c>
      <c r="AU27" s="2">
        <v>87</v>
      </c>
      <c r="AV27" s="2">
        <v>90</v>
      </c>
      <c r="AW27" s="2">
        <v>85</v>
      </c>
      <c r="AX27" s="2"/>
      <c r="AY27" s="51">
        <f t="shared" si="19"/>
        <v>86.75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6106</v>
      </c>
      <c r="C28" s="14" t="s">
        <v>64</v>
      </c>
      <c r="D28" s="13"/>
      <c r="E28" s="14">
        <f t="shared" si="0"/>
        <v>91</v>
      </c>
      <c r="F28" s="13"/>
      <c r="G28" s="24">
        <f t="shared" si="1"/>
        <v>90</v>
      </c>
      <c r="H28" s="24">
        <f t="shared" si="2"/>
        <v>91</v>
      </c>
      <c r="I28" s="24">
        <f t="shared" si="3"/>
        <v>87</v>
      </c>
      <c r="J28" s="24">
        <f t="shared" si="4"/>
        <v>87</v>
      </c>
      <c r="K28" s="14" t="str">
        <f t="shared" si="5"/>
        <v>B</v>
      </c>
      <c r="L28" s="52" t="s">
        <v>439</v>
      </c>
      <c r="M28" s="13"/>
      <c r="N28" s="36" t="str">
        <f t="shared" si="6"/>
        <v/>
      </c>
      <c r="O28" s="2">
        <v>100</v>
      </c>
      <c r="P28" s="2">
        <v>96</v>
      </c>
      <c r="Q28" s="13"/>
      <c r="R28" s="3">
        <v>85</v>
      </c>
      <c r="S28" s="1"/>
      <c r="T28" s="39">
        <f t="shared" si="7"/>
        <v>85</v>
      </c>
      <c r="U28" s="1">
        <v>88</v>
      </c>
      <c r="V28" s="1"/>
      <c r="W28" s="39">
        <f t="shared" si="8"/>
        <v>88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88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87.666666666666671</v>
      </c>
      <c r="AM28" s="6">
        <v>83</v>
      </c>
      <c r="AN28" s="2">
        <v>85</v>
      </c>
      <c r="AO28" s="2">
        <v>90</v>
      </c>
      <c r="AP28" s="2"/>
      <c r="AQ28" s="2"/>
      <c r="AR28" s="49">
        <f t="shared" si="18"/>
        <v>86</v>
      </c>
      <c r="AS28" s="13"/>
      <c r="AT28" s="6">
        <v>85</v>
      </c>
      <c r="AU28" s="2">
        <v>88</v>
      </c>
      <c r="AV28" s="2">
        <v>90</v>
      </c>
      <c r="AW28" s="2">
        <v>85</v>
      </c>
      <c r="AX28" s="2"/>
      <c r="AY28" s="51">
        <f t="shared" si="19"/>
        <v>87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6120</v>
      </c>
      <c r="C29" s="14" t="s">
        <v>65</v>
      </c>
      <c r="D29" s="13"/>
      <c r="E29" s="14">
        <f t="shared" si="0"/>
        <v>85</v>
      </c>
      <c r="F29" s="13"/>
      <c r="G29" s="24">
        <f t="shared" si="1"/>
        <v>84</v>
      </c>
      <c r="H29" s="24">
        <f t="shared" si="2"/>
        <v>85</v>
      </c>
      <c r="I29" s="24">
        <f t="shared" si="3"/>
        <v>86</v>
      </c>
      <c r="J29" s="24">
        <f t="shared" si="4"/>
        <v>86</v>
      </c>
      <c r="K29" s="14" t="str">
        <f t="shared" si="5"/>
        <v>B</v>
      </c>
      <c r="L29" s="52" t="s">
        <v>439</v>
      </c>
      <c r="M29" s="13"/>
      <c r="N29" s="36" t="str">
        <f t="shared" si="6"/>
        <v/>
      </c>
      <c r="O29" s="2">
        <v>80</v>
      </c>
      <c r="P29" s="2">
        <v>91</v>
      </c>
      <c r="Q29" s="13"/>
      <c r="R29" s="3">
        <v>85</v>
      </c>
      <c r="S29" s="1"/>
      <c r="T29" s="39">
        <f t="shared" si="7"/>
        <v>85</v>
      </c>
      <c r="U29" s="1">
        <v>90</v>
      </c>
      <c r="V29" s="1"/>
      <c r="W29" s="39">
        <f t="shared" si="8"/>
        <v>90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90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85</v>
      </c>
      <c r="AM29" s="6">
        <v>82</v>
      </c>
      <c r="AN29" s="2">
        <v>85</v>
      </c>
      <c r="AO29" s="2">
        <v>90</v>
      </c>
      <c r="AP29" s="2"/>
      <c r="AQ29" s="2"/>
      <c r="AR29" s="49">
        <f t="shared" si="18"/>
        <v>85.666666666666671</v>
      </c>
      <c r="AS29" s="13"/>
      <c r="AT29" s="6">
        <v>85</v>
      </c>
      <c r="AU29" s="2">
        <v>87</v>
      </c>
      <c r="AV29" s="2">
        <v>90</v>
      </c>
      <c r="AW29" s="2">
        <v>80</v>
      </c>
      <c r="AX29" s="2"/>
      <c r="AY29" s="51">
        <f t="shared" si="19"/>
        <v>85.5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6134</v>
      </c>
      <c r="C30" s="14" t="s">
        <v>66</v>
      </c>
      <c r="D30" s="13"/>
      <c r="E30" s="14">
        <f t="shared" si="0"/>
        <v>88</v>
      </c>
      <c r="F30" s="13"/>
      <c r="G30" s="24">
        <f t="shared" si="1"/>
        <v>88</v>
      </c>
      <c r="H30" s="24">
        <f t="shared" si="2"/>
        <v>88</v>
      </c>
      <c r="I30" s="24">
        <f t="shared" si="3"/>
        <v>87</v>
      </c>
      <c r="J30" s="24">
        <f t="shared" si="4"/>
        <v>87</v>
      </c>
      <c r="K30" s="14" t="str">
        <f t="shared" si="5"/>
        <v>B</v>
      </c>
      <c r="L30" s="52" t="s">
        <v>439</v>
      </c>
      <c r="M30" s="13"/>
      <c r="N30" s="36" t="str">
        <f t="shared" si="6"/>
        <v/>
      </c>
      <c r="O30" s="2">
        <v>90</v>
      </c>
      <c r="P30" s="2">
        <v>88</v>
      </c>
      <c r="Q30" s="13"/>
      <c r="R30" s="3">
        <v>85</v>
      </c>
      <c r="S30" s="1"/>
      <c r="T30" s="39">
        <f t="shared" si="7"/>
        <v>85</v>
      </c>
      <c r="U30" s="1">
        <v>90</v>
      </c>
      <c r="V30" s="1"/>
      <c r="W30" s="39">
        <f t="shared" si="8"/>
        <v>90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90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88.333333333333329</v>
      </c>
      <c r="AM30" s="6">
        <v>82</v>
      </c>
      <c r="AN30" s="2">
        <v>85</v>
      </c>
      <c r="AO30" s="2">
        <v>90</v>
      </c>
      <c r="AP30" s="2"/>
      <c r="AQ30" s="2"/>
      <c r="AR30" s="49">
        <f t="shared" si="18"/>
        <v>85.666666666666671</v>
      </c>
      <c r="AS30" s="13"/>
      <c r="AT30" s="6">
        <v>85</v>
      </c>
      <c r="AU30" s="2">
        <v>86</v>
      </c>
      <c r="AV30" s="2">
        <v>90</v>
      </c>
      <c r="AW30" s="2">
        <v>85</v>
      </c>
      <c r="AX30" s="2"/>
      <c r="AY30" s="51">
        <f t="shared" si="19"/>
        <v>86.5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6148</v>
      </c>
      <c r="C31" s="14" t="s">
        <v>67</v>
      </c>
      <c r="D31" s="13"/>
      <c r="E31" s="14">
        <f t="shared" si="0"/>
        <v>80</v>
      </c>
      <c r="F31" s="13"/>
      <c r="G31" s="24">
        <f t="shared" si="1"/>
        <v>79</v>
      </c>
      <c r="H31" s="24">
        <f t="shared" si="2"/>
        <v>80</v>
      </c>
      <c r="I31" s="24">
        <f t="shared" si="3"/>
        <v>83</v>
      </c>
      <c r="J31" s="24">
        <f t="shared" si="4"/>
        <v>83</v>
      </c>
      <c r="K31" s="14" t="str">
        <f t="shared" si="5"/>
        <v>B</v>
      </c>
      <c r="L31" s="52" t="s">
        <v>439</v>
      </c>
      <c r="M31" s="13"/>
      <c r="N31" s="36" t="str">
        <f t="shared" si="6"/>
        <v/>
      </c>
      <c r="O31" s="2">
        <v>65</v>
      </c>
      <c r="P31" s="2">
        <v>80</v>
      </c>
      <c r="Q31" s="13"/>
      <c r="R31" s="3">
        <v>80</v>
      </c>
      <c r="S31" s="1"/>
      <c r="T31" s="39">
        <f t="shared" si="7"/>
        <v>80</v>
      </c>
      <c r="U31" s="1">
        <v>90</v>
      </c>
      <c r="V31" s="1"/>
      <c r="W31" s="39">
        <f t="shared" si="8"/>
        <v>90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90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78</v>
      </c>
      <c r="AN31" s="2">
        <v>85</v>
      </c>
      <c r="AO31" s="2">
        <v>85</v>
      </c>
      <c r="AP31" s="2"/>
      <c r="AQ31" s="2"/>
      <c r="AR31" s="49">
        <f t="shared" si="18"/>
        <v>82.666666666666671</v>
      </c>
      <c r="AS31" s="13"/>
      <c r="AT31" s="6">
        <v>80</v>
      </c>
      <c r="AU31" s="2">
        <v>83</v>
      </c>
      <c r="AV31" s="2">
        <v>85</v>
      </c>
      <c r="AW31" s="2">
        <v>85</v>
      </c>
      <c r="AX31" s="2"/>
      <c r="AY31" s="51">
        <f t="shared" si="19"/>
        <v>83.25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6162</v>
      </c>
      <c r="C32" s="14" t="s">
        <v>68</v>
      </c>
      <c r="D32" s="13"/>
      <c r="E32" s="14">
        <f t="shared" si="0"/>
        <v>91</v>
      </c>
      <c r="F32" s="13"/>
      <c r="G32" s="24">
        <f t="shared" si="1"/>
        <v>91</v>
      </c>
      <c r="H32" s="24">
        <f t="shared" si="2"/>
        <v>91</v>
      </c>
      <c r="I32" s="24">
        <f t="shared" si="3"/>
        <v>86</v>
      </c>
      <c r="J32" s="24">
        <f t="shared" si="4"/>
        <v>86</v>
      </c>
      <c r="K32" s="14" t="str">
        <f t="shared" si="5"/>
        <v>B</v>
      </c>
      <c r="L32" s="52" t="s">
        <v>439</v>
      </c>
      <c r="M32" s="13"/>
      <c r="N32" s="36" t="str">
        <f t="shared" si="6"/>
        <v/>
      </c>
      <c r="O32" s="2">
        <v>100</v>
      </c>
      <c r="P32" s="2">
        <v>94</v>
      </c>
      <c r="Q32" s="13"/>
      <c r="R32" s="3">
        <v>85</v>
      </c>
      <c r="S32" s="1"/>
      <c r="T32" s="39">
        <f t="shared" si="7"/>
        <v>85</v>
      </c>
      <c r="U32" s="1">
        <v>90</v>
      </c>
      <c r="V32" s="1"/>
      <c r="W32" s="39">
        <f t="shared" si="8"/>
        <v>90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90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88.333333333333329</v>
      </c>
      <c r="AM32" s="6">
        <v>82</v>
      </c>
      <c r="AN32" s="2">
        <v>85</v>
      </c>
      <c r="AO32" s="2">
        <v>90</v>
      </c>
      <c r="AP32" s="2"/>
      <c r="AQ32" s="2"/>
      <c r="AR32" s="49">
        <f t="shared" si="18"/>
        <v>85.666666666666671</v>
      </c>
      <c r="AS32" s="13"/>
      <c r="AT32" s="6">
        <v>85</v>
      </c>
      <c r="AU32" s="2">
        <v>83</v>
      </c>
      <c r="AV32" s="2">
        <v>90</v>
      </c>
      <c r="AW32" s="2">
        <v>85</v>
      </c>
      <c r="AX32" s="2"/>
      <c r="AY32" s="51">
        <f t="shared" si="19"/>
        <v>85.75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6176</v>
      </c>
      <c r="C33" s="14" t="s">
        <v>69</v>
      </c>
      <c r="D33" s="13"/>
      <c r="E33" s="14">
        <f t="shared" si="0"/>
        <v>85</v>
      </c>
      <c r="F33" s="13"/>
      <c r="G33" s="24">
        <f t="shared" si="1"/>
        <v>87</v>
      </c>
      <c r="H33" s="24">
        <f t="shared" si="2"/>
        <v>85</v>
      </c>
      <c r="I33" s="24">
        <f t="shared" si="3"/>
        <v>86</v>
      </c>
      <c r="J33" s="24">
        <f t="shared" si="4"/>
        <v>86</v>
      </c>
      <c r="K33" s="14" t="str">
        <f t="shared" si="5"/>
        <v>B</v>
      </c>
      <c r="L33" s="52" t="s">
        <v>439</v>
      </c>
      <c r="M33" s="13"/>
      <c r="N33" s="36" t="str">
        <f t="shared" si="6"/>
        <v/>
      </c>
      <c r="O33" s="2">
        <v>90</v>
      </c>
      <c r="P33" s="2">
        <v>76</v>
      </c>
      <c r="Q33" s="13"/>
      <c r="R33" s="3">
        <v>85</v>
      </c>
      <c r="S33" s="1"/>
      <c r="T33" s="39">
        <f t="shared" si="7"/>
        <v>85</v>
      </c>
      <c r="U33" s="1">
        <v>85</v>
      </c>
      <c r="V33" s="1"/>
      <c r="W33" s="39">
        <f t="shared" si="8"/>
        <v>85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85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86.666666666666671</v>
      </c>
      <c r="AM33" s="6">
        <v>80</v>
      </c>
      <c r="AN33" s="2">
        <v>85</v>
      </c>
      <c r="AO33" s="2">
        <v>85</v>
      </c>
      <c r="AP33" s="2"/>
      <c r="AQ33" s="2"/>
      <c r="AR33" s="49">
        <f t="shared" si="18"/>
        <v>83.333333333333329</v>
      </c>
      <c r="AS33" s="13"/>
      <c r="AT33" s="6">
        <v>85</v>
      </c>
      <c r="AU33" s="2">
        <v>87</v>
      </c>
      <c r="AV33" s="2">
        <v>85</v>
      </c>
      <c r="AW33" s="2">
        <v>85</v>
      </c>
      <c r="AX33" s="2"/>
      <c r="AY33" s="51">
        <f t="shared" si="19"/>
        <v>85.5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6190</v>
      </c>
      <c r="C34" s="14" t="s">
        <v>70</v>
      </c>
      <c r="D34" s="13"/>
      <c r="E34" s="14">
        <f t="shared" si="0"/>
        <v>86</v>
      </c>
      <c r="F34" s="13"/>
      <c r="G34" s="24">
        <f t="shared" si="1"/>
        <v>86</v>
      </c>
      <c r="H34" s="24">
        <f t="shared" si="2"/>
        <v>86</v>
      </c>
      <c r="I34" s="24">
        <f t="shared" si="3"/>
        <v>87</v>
      </c>
      <c r="J34" s="24">
        <f t="shared" si="4"/>
        <v>87</v>
      </c>
      <c r="K34" s="14" t="str">
        <f t="shared" si="5"/>
        <v>B</v>
      </c>
      <c r="L34" s="52" t="s">
        <v>439</v>
      </c>
      <c r="M34" s="13"/>
      <c r="N34" s="36" t="str">
        <f t="shared" si="6"/>
        <v/>
      </c>
      <c r="O34" s="2">
        <v>85</v>
      </c>
      <c r="P34" s="2">
        <v>85</v>
      </c>
      <c r="Q34" s="13"/>
      <c r="R34" s="3">
        <v>85</v>
      </c>
      <c r="S34" s="1"/>
      <c r="T34" s="39">
        <f t="shared" si="7"/>
        <v>85</v>
      </c>
      <c r="U34" s="1">
        <v>90</v>
      </c>
      <c r="V34" s="1"/>
      <c r="W34" s="39">
        <f t="shared" si="8"/>
        <v>90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90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86.666666666666671</v>
      </c>
      <c r="AM34" s="6">
        <v>83</v>
      </c>
      <c r="AN34" s="2">
        <v>85</v>
      </c>
      <c r="AO34" s="2">
        <v>90</v>
      </c>
      <c r="AP34" s="2"/>
      <c r="AQ34" s="2"/>
      <c r="AR34" s="49">
        <f t="shared" si="18"/>
        <v>86</v>
      </c>
      <c r="AS34" s="13"/>
      <c r="AT34" s="6">
        <v>85</v>
      </c>
      <c r="AU34" s="2">
        <v>88</v>
      </c>
      <c r="AV34" s="2">
        <v>90</v>
      </c>
      <c r="AW34" s="2">
        <v>85</v>
      </c>
      <c r="AX34" s="2"/>
      <c r="AY34" s="51">
        <f t="shared" si="19"/>
        <v>87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6204</v>
      </c>
      <c r="C35" s="14" t="s">
        <v>71</v>
      </c>
      <c r="D35" s="13"/>
      <c r="E35" s="14">
        <f t="shared" si="0"/>
        <v>84</v>
      </c>
      <c r="F35" s="13"/>
      <c r="G35" s="24">
        <f t="shared" si="1"/>
        <v>84</v>
      </c>
      <c r="H35" s="24">
        <f t="shared" si="2"/>
        <v>84</v>
      </c>
      <c r="I35" s="24">
        <f t="shared" si="3"/>
        <v>87</v>
      </c>
      <c r="J35" s="24">
        <f t="shared" si="4"/>
        <v>87</v>
      </c>
      <c r="K35" s="14" t="str">
        <f t="shared" si="5"/>
        <v>B</v>
      </c>
      <c r="L35" s="52" t="s">
        <v>439</v>
      </c>
      <c r="M35" s="13"/>
      <c r="N35" s="36" t="str">
        <f t="shared" si="6"/>
        <v/>
      </c>
      <c r="O35" s="2">
        <v>80</v>
      </c>
      <c r="P35" s="2">
        <v>83</v>
      </c>
      <c r="Q35" s="13"/>
      <c r="R35" s="3">
        <v>85</v>
      </c>
      <c r="S35" s="1"/>
      <c r="T35" s="39">
        <f t="shared" si="7"/>
        <v>85</v>
      </c>
      <c r="U35" s="1">
        <v>90</v>
      </c>
      <c r="V35" s="1"/>
      <c r="W35" s="39">
        <f t="shared" si="8"/>
        <v>90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90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83</v>
      </c>
      <c r="AN35" s="2">
        <v>85</v>
      </c>
      <c r="AO35" s="2">
        <v>90</v>
      </c>
      <c r="AP35" s="2"/>
      <c r="AQ35" s="2"/>
      <c r="AR35" s="49">
        <f t="shared" si="18"/>
        <v>86</v>
      </c>
      <c r="AS35" s="13"/>
      <c r="AT35" s="6">
        <v>85</v>
      </c>
      <c r="AU35" s="2">
        <v>88</v>
      </c>
      <c r="AV35" s="2">
        <v>90</v>
      </c>
      <c r="AW35" s="2">
        <v>85</v>
      </c>
      <c r="AX35" s="2"/>
      <c r="AY35" s="51">
        <f t="shared" si="19"/>
        <v>87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6218</v>
      </c>
      <c r="C36" s="14" t="s">
        <v>72</v>
      </c>
      <c r="D36" s="13"/>
      <c r="E36" s="14">
        <f t="shared" si="0"/>
        <v>81</v>
      </c>
      <c r="F36" s="13"/>
      <c r="G36" s="24">
        <f t="shared" si="1"/>
        <v>80</v>
      </c>
      <c r="H36" s="24">
        <f t="shared" si="2"/>
        <v>81</v>
      </c>
      <c r="I36" s="24">
        <f t="shared" si="3"/>
        <v>84</v>
      </c>
      <c r="J36" s="24">
        <f t="shared" si="4"/>
        <v>84</v>
      </c>
      <c r="K36" s="14" t="str">
        <f t="shared" si="5"/>
        <v>B</v>
      </c>
      <c r="L36" s="52" t="s">
        <v>439</v>
      </c>
      <c r="M36" s="13"/>
      <c r="N36" s="36" t="str">
        <f t="shared" si="6"/>
        <v/>
      </c>
      <c r="O36" s="2">
        <v>70</v>
      </c>
      <c r="P36" s="2">
        <v>84</v>
      </c>
      <c r="Q36" s="13"/>
      <c r="R36" s="3">
        <v>85</v>
      </c>
      <c r="S36" s="1"/>
      <c r="T36" s="39">
        <f t="shared" si="7"/>
        <v>85</v>
      </c>
      <c r="U36" s="1">
        <v>85</v>
      </c>
      <c r="V36" s="1"/>
      <c r="W36" s="39">
        <f t="shared" si="8"/>
        <v>85</v>
      </c>
      <c r="X36" s="1">
        <v>70</v>
      </c>
      <c r="Y36" s="1">
        <v>77</v>
      </c>
      <c r="Z36" s="39">
        <f t="shared" si="9"/>
        <v>77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85</v>
      </c>
      <c r="AI36" s="14">
        <f t="shared" si="14"/>
        <v>77</v>
      </c>
      <c r="AJ36" s="14" t="str">
        <f t="shared" si="15"/>
        <v/>
      </c>
      <c r="AK36" s="14" t="str">
        <f t="shared" si="16"/>
        <v/>
      </c>
      <c r="AL36" s="35">
        <f t="shared" si="17"/>
        <v>82.333333333333329</v>
      </c>
      <c r="AM36" s="6">
        <v>82</v>
      </c>
      <c r="AN36" s="2">
        <v>85</v>
      </c>
      <c r="AO36" s="2">
        <v>85</v>
      </c>
      <c r="AP36" s="2"/>
      <c r="AQ36" s="2"/>
      <c r="AR36" s="49">
        <f t="shared" si="18"/>
        <v>84</v>
      </c>
      <c r="AS36" s="13"/>
      <c r="AT36" s="6">
        <v>85</v>
      </c>
      <c r="AU36" s="2">
        <v>84</v>
      </c>
      <c r="AV36" s="2">
        <v>85</v>
      </c>
      <c r="AW36" s="2">
        <v>80</v>
      </c>
      <c r="AX36" s="2"/>
      <c r="AY36" s="51">
        <f t="shared" si="19"/>
        <v>83.5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6232</v>
      </c>
      <c r="C37" s="14" t="s">
        <v>73</v>
      </c>
      <c r="D37" s="13"/>
      <c r="E37" s="14">
        <f t="shared" si="0"/>
        <v>81</v>
      </c>
      <c r="F37" s="13"/>
      <c r="G37" s="24">
        <f t="shared" si="1"/>
        <v>81</v>
      </c>
      <c r="H37" s="24">
        <f t="shared" si="2"/>
        <v>81</v>
      </c>
      <c r="I37" s="24">
        <f t="shared" si="3"/>
        <v>86</v>
      </c>
      <c r="J37" s="24">
        <f t="shared" si="4"/>
        <v>86</v>
      </c>
      <c r="K37" s="14" t="str">
        <f t="shared" si="5"/>
        <v>B</v>
      </c>
      <c r="L37" s="52" t="s">
        <v>439</v>
      </c>
      <c r="M37" s="13"/>
      <c r="N37" s="36" t="str">
        <f t="shared" si="6"/>
        <v/>
      </c>
      <c r="O37" s="2">
        <v>70</v>
      </c>
      <c r="P37" s="2">
        <v>83</v>
      </c>
      <c r="Q37" s="13"/>
      <c r="R37" s="3">
        <v>85</v>
      </c>
      <c r="S37" s="1"/>
      <c r="T37" s="39">
        <f t="shared" si="7"/>
        <v>85</v>
      </c>
      <c r="U37" s="1">
        <v>90</v>
      </c>
      <c r="V37" s="1"/>
      <c r="W37" s="39">
        <f t="shared" si="8"/>
        <v>90</v>
      </c>
      <c r="X37" s="1">
        <v>70</v>
      </c>
      <c r="Y37" s="1">
        <v>77</v>
      </c>
      <c r="Z37" s="39">
        <f t="shared" si="9"/>
        <v>77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90</v>
      </c>
      <c r="AI37" s="14">
        <f t="shared" si="14"/>
        <v>77</v>
      </c>
      <c r="AJ37" s="14" t="str">
        <f t="shared" si="15"/>
        <v/>
      </c>
      <c r="AK37" s="14" t="str">
        <f t="shared" si="16"/>
        <v/>
      </c>
      <c r="AL37" s="35">
        <f t="shared" si="17"/>
        <v>84</v>
      </c>
      <c r="AM37" s="6">
        <v>80</v>
      </c>
      <c r="AN37" s="2">
        <v>85</v>
      </c>
      <c r="AO37" s="2">
        <v>90</v>
      </c>
      <c r="AP37" s="2"/>
      <c r="AQ37" s="2"/>
      <c r="AR37" s="49">
        <f t="shared" si="18"/>
        <v>85</v>
      </c>
      <c r="AS37" s="13"/>
      <c r="AT37" s="6">
        <v>85</v>
      </c>
      <c r="AU37" s="2">
        <v>83</v>
      </c>
      <c r="AV37" s="2">
        <v>90</v>
      </c>
      <c r="AW37" s="2">
        <v>85</v>
      </c>
      <c r="AX37" s="2"/>
      <c r="AY37" s="51">
        <f t="shared" si="19"/>
        <v>85.75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6246</v>
      </c>
      <c r="C38" s="14" t="s">
        <v>74</v>
      </c>
      <c r="D38" s="13"/>
      <c r="E38" s="14">
        <f t="shared" si="0"/>
        <v>89</v>
      </c>
      <c r="F38" s="13"/>
      <c r="G38" s="24">
        <f t="shared" si="1"/>
        <v>89</v>
      </c>
      <c r="H38" s="24">
        <f t="shared" si="2"/>
        <v>89</v>
      </c>
      <c r="I38" s="24">
        <f t="shared" si="3"/>
        <v>84</v>
      </c>
      <c r="J38" s="24">
        <f t="shared" si="4"/>
        <v>84</v>
      </c>
      <c r="K38" s="14" t="str">
        <f t="shared" si="5"/>
        <v>B</v>
      </c>
      <c r="L38" s="52" t="s">
        <v>439</v>
      </c>
      <c r="M38" s="13"/>
      <c r="N38" s="36" t="str">
        <f t="shared" si="6"/>
        <v/>
      </c>
      <c r="O38" s="2">
        <v>95</v>
      </c>
      <c r="P38" s="2">
        <v>86</v>
      </c>
      <c r="Q38" s="13"/>
      <c r="R38" s="3">
        <v>83</v>
      </c>
      <c r="S38" s="1"/>
      <c r="T38" s="39">
        <f t="shared" si="7"/>
        <v>83</v>
      </c>
      <c r="U38" s="1">
        <v>90</v>
      </c>
      <c r="V38" s="1"/>
      <c r="W38" s="39">
        <f t="shared" si="8"/>
        <v>90</v>
      </c>
      <c r="X38" s="1">
        <v>95</v>
      </c>
      <c r="Y38" s="1"/>
      <c r="Z38" s="39">
        <f t="shared" si="9"/>
        <v>95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83</v>
      </c>
      <c r="AH38" s="14">
        <f t="shared" si="13"/>
        <v>90</v>
      </c>
      <c r="AI38" s="14">
        <f t="shared" si="14"/>
        <v>95</v>
      </c>
      <c r="AJ38" s="14" t="str">
        <f t="shared" si="15"/>
        <v/>
      </c>
      <c r="AK38" s="14" t="str">
        <f t="shared" si="16"/>
        <v/>
      </c>
      <c r="AL38" s="35">
        <f t="shared" si="17"/>
        <v>89.333333333333329</v>
      </c>
      <c r="AM38" s="6">
        <v>82</v>
      </c>
      <c r="AN38" s="2">
        <v>83</v>
      </c>
      <c r="AO38" s="2">
        <v>85</v>
      </c>
      <c r="AP38" s="2"/>
      <c r="AQ38" s="2"/>
      <c r="AR38" s="49">
        <f t="shared" si="18"/>
        <v>83.333333333333329</v>
      </c>
      <c r="AS38" s="13"/>
      <c r="AT38" s="6">
        <v>83</v>
      </c>
      <c r="AU38" s="2">
        <v>83</v>
      </c>
      <c r="AV38" s="2">
        <v>85</v>
      </c>
      <c r="AW38" s="2">
        <v>85</v>
      </c>
      <c r="AX38" s="2"/>
      <c r="AY38" s="51">
        <f t="shared" si="19"/>
        <v>84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6260</v>
      </c>
      <c r="C39" s="14" t="s">
        <v>75</v>
      </c>
      <c r="D39" s="13"/>
      <c r="E39" s="14">
        <f t="shared" si="0"/>
        <v>80</v>
      </c>
      <c r="F39" s="13"/>
      <c r="G39" s="24">
        <f t="shared" si="1"/>
        <v>80</v>
      </c>
      <c r="H39" s="24">
        <f t="shared" si="2"/>
        <v>80</v>
      </c>
      <c r="I39" s="24">
        <f t="shared" si="3"/>
        <v>84</v>
      </c>
      <c r="J39" s="24">
        <f t="shared" si="4"/>
        <v>84</v>
      </c>
      <c r="K39" s="14" t="str">
        <f t="shared" si="5"/>
        <v>B</v>
      </c>
      <c r="L39" s="52" t="s">
        <v>439</v>
      </c>
      <c r="M39" s="13"/>
      <c r="N39" s="36" t="str">
        <f t="shared" si="6"/>
        <v/>
      </c>
      <c r="O39" s="2">
        <v>64</v>
      </c>
      <c r="P39" s="2">
        <v>78</v>
      </c>
      <c r="Q39" s="13"/>
      <c r="R39" s="3">
        <v>80</v>
      </c>
      <c r="S39" s="1"/>
      <c r="T39" s="39">
        <f t="shared" si="7"/>
        <v>80</v>
      </c>
      <c r="U39" s="1">
        <v>90</v>
      </c>
      <c r="V39" s="1"/>
      <c r="W39" s="39">
        <f t="shared" si="8"/>
        <v>90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90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82</v>
      </c>
      <c r="AN39" s="2">
        <v>85</v>
      </c>
      <c r="AO39" s="2">
        <v>90</v>
      </c>
      <c r="AP39" s="2"/>
      <c r="AQ39" s="2"/>
      <c r="AR39" s="49">
        <f t="shared" si="18"/>
        <v>85.666666666666671</v>
      </c>
      <c r="AS39" s="13"/>
      <c r="AT39" s="6">
        <v>80</v>
      </c>
      <c r="AU39" s="2">
        <v>85</v>
      </c>
      <c r="AV39" s="2">
        <v>90</v>
      </c>
      <c r="AW39" s="2">
        <v>80</v>
      </c>
      <c r="AX39" s="2"/>
      <c r="AY39" s="51">
        <f t="shared" si="19"/>
        <v>83.75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6274</v>
      </c>
      <c r="C40" s="14" t="s">
        <v>76</v>
      </c>
      <c r="D40" s="13"/>
      <c r="E40" s="14">
        <f t="shared" si="0"/>
        <v>80</v>
      </c>
      <c r="F40" s="13"/>
      <c r="G40" s="24">
        <f t="shared" si="1"/>
        <v>84</v>
      </c>
      <c r="H40" s="24">
        <f t="shared" si="2"/>
        <v>80</v>
      </c>
      <c r="I40" s="24">
        <f t="shared" si="3"/>
        <v>87</v>
      </c>
      <c r="J40" s="24">
        <f t="shared" si="4"/>
        <v>87</v>
      </c>
      <c r="K40" s="14" t="str">
        <f t="shared" si="5"/>
        <v>B</v>
      </c>
      <c r="L40" s="52" t="s">
        <v>439</v>
      </c>
      <c r="M40" s="13"/>
      <c r="N40" s="36" t="str">
        <f t="shared" si="6"/>
        <v/>
      </c>
      <c r="O40" s="2">
        <v>80</v>
      </c>
      <c r="P40" s="2">
        <v>62</v>
      </c>
      <c r="Q40" s="13"/>
      <c r="R40" s="3">
        <v>83</v>
      </c>
      <c r="S40" s="1"/>
      <c r="T40" s="39">
        <f t="shared" si="7"/>
        <v>83</v>
      </c>
      <c r="U40" s="1">
        <v>90</v>
      </c>
      <c r="V40" s="1"/>
      <c r="W40" s="39">
        <f t="shared" si="8"/>
        <v>90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83</v>
      </c>
      <c r="AH40" s="14">
        <f t="shared" si="13"/>
        <v>90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86</v>
      </c>
      <c r="AM40" s="6">
        <v>80</v>
      </c>
      <c r="AN40" s="2">
        <v>83</v>
      </c>
      <c r="AO40" s="2">
        <v>90</v>
      </c>
      <c r="AP40" s="2"/>
      <c r="AQ40" s="2"/>
      <c r="AR40" s="49">
        <f t="shared" si="18"/>
        <v>84.333333333333329</v>
      </c>
      <c r="AS40" s="13"/>
      <c r="AT40" s="6">
        <v>83</v>
      </c>
      <c r="AU40" s="2">
        <v>84</v>
      </c>
      <c r="AV40" s="2">
        <v>90</v>
      </c>
      <c r="AW40" s="2">
        <v>90</v>
      </c>
      <c r="AX40" s="2"/>
      <c r="AY40" s="51">
        <f t="shared" si="19"/>
        <v>86.75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6288</v>
      </c>
      <c r="C41" s="14" t="s">
        <v>77</v>
      </c>
      <c r="D41" s="13"/>
      <c r="E41" s="14">
        <f t="shared" si="0"/>
        <v>84</v>
      </c>
      <c r="F41" s="13"/>
      <c r="G41" s="24">
        <f t="shared" si="1"/>
        <v>84</v>
      </c>
      <c r="H41" s="24">
        <f t="shared" si="2"/>
        <v>84</v>
      </c>
      <c r="I41" s="24">
        <f t="shared" si="3"/>
        <v>85</v>
      </c>
      <c r="J41" s="24">
        <f t="shared" si="4"/>
        <v>85</v>
      </c>
      <c r="K41" s="14" t="str">
        <f t="shared" si="5"/>
        <v>B</v>
      </c>
      <c r="L41" s="52" t="s">
        <v>439</v>
      </c>
      <c r="M41" s="13"/>
      <c r="N41" s="36" t="str">
        <f t="shared" si="6"/>
        <v/>
      </c>
      <c r="O41" s="2">
        <v>75</v>
      </c>
      <c r="P41" s="2">
        <v>87</v>
      </c>
      <c r="Q41" s="13"/>
      <c r="R41" s="3">
        <v>80</v>
      </c>
      <c r="S41" s="1"/>
      <c r="T41" s="39">
        <f t="shared" si="7"/>
        <v>80</v>
      </c>
      <c r="U41" s="1">
        <v>90</v>
      </c>
      <c r="V41" s="1"/>
      <c r="W41" s="39">
        <f t="shared" si="8"/>
        <v>90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90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86.666666666666671</v>
      </c>
      <c r="AM41" s="6">
        <v>82</v>
      </c>
      <c r="AN41" s="2">
        <v>85</v>
      </c>
      <c r="AO41" s="2">
        <v>90</v>
      </c>
      <c r="AP41" s="2"/>
      <c r="AQ41" s="2"/>
      <c r="AR41" s="49">
        <f t="shared" si="18"/>
        <v>85.666666666666671</v>
      </c>
      <c r="AS41" s="13"/>
      <c r="AT41" s="6">
        <v>80</v>
      </c>
      <c r="AU41" s="2">
        <v>83</v>
      </c>
      <c r="AV41" s="2">
        <v>90</v>
      </c>
      <c r="AW41" s="2">
        <v>85</v>
      </c>
      <c r="AX41" s="2"/>
      <c r="AY41" s="51">
        <f t="shared" si="19"/>
        <v>84.5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6302</v>
      </c>
      <c r="C42" s="14" t="s">
        <v>78</v>
      </c>
      <c r="D42" s="13"/>
      <c r="E42" s="14">
        <f t="shared" si="0"/>
        <v>88</v>
      </c>
      <c r="F42" s="13"/>
      <c r="G42" s="24">
        <f t="shared" si="1"/>
        <v>88</v>
      </c>
      <c r="H42" s="24">
        <f t="shared" si="2"/>
        <v>88</v>
      </c>
      <c r="I42" s="24">
        <f t="shared" si="3"/>
        <v>86</v>
      </c>
      <c r="J42" s="24">
        <f t="shared" si="4"/>
        <v>86</v>
      </c>
      <c r="K42" s="14" t="str">
        <f t="shared" si="5"/>
        <v>B</v>
      </c>
      <c r="L42" s="52" t="s">
        <v>439</v>
      </c>
      <c r="M42" s="13"/>
      <c r="N42" s="36" t="str">
        <f t="shared" si="6"/>
        <v/>
      </c>
      <c r="O42" s="2">
        <v>90</v>
      </c>
      <c r="P42" s="2">
        <v>88</v>
      </c>
      <c r="Q42" s="13"/>
      <c r="R42" s="3">
        <v>85</v>
      </c>
      <c r="S42" s="1"/>
      <c r="T42" s="39">
        <f t="shared" si="7"/>
        <v>85</v>
      </c>
      <c r="U42" s="1">
        <v>90</v>
      </c>
      <c r="V42" s="1"/>
      <c r="W42" s="39">
        <f t="shared" si="8"/>
        <v>90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90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88.333333333333329</v>
      </c>
      <c r="AM42" s="6">
        <v>80</v>
      </c>
      <c r="AN42" s="2">
        <v>85</v>
      </c>
      <c r="AO42" s="2">
        <v>90</v>
      </c>
      <c r="AP42" s="2"/>
      <c r="AQ42" s="2"/>
      <c r="AR42" s="49">
        <f t="shared" si="18"/>
        <v>85</v>
      </c>
      <c r="AS42" s="13"/>
      <c r="AT42" s="6">
        <v>85</v>
      </c>
      <c r="AU42" s="2">
        <v>87</v>
      </c>
      <c r="AV42" s="2">
        <v>90</v>
      </c>
      <c r="AW42" s="2">
        <v>80</v>
      </c>
      <c r="AX42" s="2"/>
      <c r="AY42" s="51">
        <f t="shared" si="19"/>
        <v>85.5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6316</v>
      </c>
      <c r="C43" s="14" t="s">
        <v>79</v>
      </c>
      <c r="D43" s="13"/>
      <c r="E43" s="14">
        <f t="shared" si="0"/>
        <v>82</v>
      </c>
      <c r="F43" s="13"/>
      <c r="G43" s="24">
        <f t="shared" si="1"/>
        <v>83</v>
      </c>
      <c r="H43" s="24">
        <f t="shared" si="2"/>
        <v>82</v>
      </c>
      <c r="I43" s="24">
        <f t="shared" si="3"/>
        <v>84</v>
      </c>
      <c r="J43" s="24">
        <f t="shared" si="4"/>
        <v>84</v>
      </c>
      <c r="K43" s="14" t="str">
        <f t="shared" si="5"/>
        <v>B</v>
      </c>
      <c r="L43" s="52" t="s">
        <v>439</v>
      </c>
      <c r="M43" s="13"/>
      <c r="N43" s="36" t="str">
        <f t="shared" si="6"/>
        <v/>
      </c>
      <c r="O43" s="2">
        <v>80</v>
      </c>
      <c r="P43" s="2">
        <v>77</v>
      </c>
      <c r="Q43" s="13"/>
      <c r="R43" s="3">
        <v>80</v>
      </c>
      <c r="S43" s="1"/>
      <c r="T43" s="39">
        <f t="shared" si="7"/>
        <v>80</v>
      </c>
      <c r="U43" s="1">
        <v>90</v>
      </c>
      <c r="V43" s="1"/>
      <c r="W43" s="39">
        <f t="shared" si="8"/>
        <v>90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90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83.333333333333329</v>
      </c>
      <c r="AM43" s="6">
        <v>82</v>
      </c>
      <c r="AN43" s="2">
        <v>80</v>
      </c>
      <c r="AO43" s="2">
        <v>90</v>
      </c>
      <c r="AP43" s="2"/>
      <c r="AQ43" s="2"/>
      <c r="AR43" s="49">
        <f t="shared" si="18"/>
        <v>84</v>
      </c>
      <c r="AS43" s="13"/>
      <c r="AT43" s="6">
        <v>80</v>
      </c>
      <c r="AU43" s="2">
        <v>85</v>
      </c>
      <c r="AV43" s="2">
        <v>90</v>
      </c>
      <c r="AW43" s="2">
        <v>80</v>
      </c>
      <c r="AX43" s="2"/>
      <c r="AY43" s="51">
        <f t="shared" si="19"/>
        <v>83.75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6330</v>
      </c>
      <c r="C44" s="14" t="s">
        <v>80</v>
      </c>
      <c r="D44" s="13"/>
      <c r="E44" s="14">
        <f t="shared" si="0"/>
        <v>85</v>
      </c>
      <c r="F44" s="13"/>
      <c r="G44" s="24">
        <f t="shared" si="1"/>
        <v>84</v>
      </c>
      <c r="H44" s="24">
        <f t="shared" si="2"/>
        <v>85</v>
      </c>
      <c r="I44" s="24">
        <f t="shared" si="3"/>
        <v>85</v>
      </c>
      <c r="J44" s="24">
        <f t="shared" si="4"/>
        <v>85</v>
      </c>
      <c r="K44" s="14" t="str">
        <f t="shared" si="5"/>
        <v>B</v>
      </c>
      <c r="L44" s="52" t="s">
        <v>439</v>
      </c>
      <c r="M44" s="13"/>
      <c r="N44" s="36" t="str">
        <f t="shared" si="6"/>
        <v/>
      </c>
      <c r="O44" s="2">
        <v>85</v>
      </c>
      <c r="P44" s="2">
        <v>88</v>
      </c>
      <c r="Q44" s="13"/>
      <c r="R44" s="3">
        <v>83</v>
      </c>
      <c r="S44" s="1"/>
      <c r="T44" s="39">
        <f t="shared" si="7"/>
        <v>83</v>
      </c>
      <c r="U44" s="1">
        <v>85</v>
      </c>
      <c r="V44" s="1"/>
      <c r="W44" s="39">
        <f t="shared" si="8"/>
        <v>85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83</v>
      </c>
      <c r="AH44" s="14">
        <f t="shared" si="13"/>
        <v>85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84.333333333333329</v>
      </c>
      <c r="AM44" s="6">
        <v>82</v>
      </c>
      <c r="AN44" s="2">
        <v>83</v>
      </c>
      <c r="AO44" s="2">
        <v>85</v>
      </c>
      <c r="AP44" s="2"/>
      <c r="AQ44" s="2"/>
      <c r="AR44" s="49">
        <f t="shared" si="18"/>
        <v>83.333333333333329</v>
      </c>
      <c r="AS44" s="13"/>
      <c r="AT44" s="6">
        <v>83</v>
      </c>
      <c r="AU44" s="2">
        <v>88</v>
      </c>
      <c r="AV44" s="2">
        <v>85</v>
      </c>
      <c r="AW44" s="2">
        <v>85</v>
      </c>
      <c r="AX44" s="2"/>
      <c r="AY44" s="51">
        <f t="shared" si="19"/>
        <v>85.25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6344</v>
      </c>
      <c r="C45" s="14" t="s">
        <v>81</v>
      </c>
      <c r="D45" s="13"/>
      <c r="E45" s="14">
        <f t="shared" si="0"/>
        <v>83</v>
      </c>
      <c r="F45" s="13"/>
      <c r="G45" s="24">
        <f t="shared" si="1"/>
        <v>83</v>
      </c>
      <c r="H45" s="24">
        <f t="shared" si="2"/>
        <v>83</v>
      </c>
      <c r="I45" s="24">
        <f t="shared" si="3"/>
        <v>86</v>
      </c>
      <c r="J45" s="24">
        <f t="shared" si="4"/>
        <v>86</v>
      </c>
      <c r="K45" s="14" t="str">
        <f t="shared" si="5"/>
        <v>B</v>
      </c>
      <c r="L45" s="52" t="s">
        <v>439</v>
      </c>
      <c r="M45" s="13"/>
      <c r="N45" s="36" t="str">
        <f t="shared" si="6"/>
        <v/>
      </c>
      <c r="O45" s="2">
        <v>80</v>
      </c>
      <c r="P45" s="2">
        <v>83</v>
      </c>
      <c r="Q45" s="13"/>
      <c r="R45" s="3">
        <v>83</v>
      </c>
      <c r="S45" s="1"/>
      <c r="T45" s="39">
        <f t="shared" si="7"/>
        <v>83</v>
      </c>
      <c r="U45" s="1">
        <v>90</v>
      </c>
      <c r="V45" s="1"/>
      <c r="W45" s="39">
        <f t="shared" si="8"/>
        <v>90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83</v>
      </c>
      <c r="AH45" s="14">
        <f t="shared" si="13"/>
        <v>90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84.333333333333329</v>
      </c>
      <c r="AM45" s="6">
        <v>80</v>
      </c>
      <c r="AN45" s="2">
        <v>83</v>
      </c>
      <c r="AO45" s="2">
        <v>90</v>
      </c>
      <c r="AP45" s="2"/>
      <c r="AQ45" s="2"/>
      <c r="AR45" s="49">
        <f t="shared" si="18"/>
        <v>84.333333333333329</v>
      </c>
      <c r="AS45" s="13"/>
      <c r="AT45" s="6">
        <v>83</v>
      </c>
      <c r="AU45" s="2">
        <v>84</v>
      </c>
      <c r="AV45" s="2">
        <v>90</v>
      </c>
      <c r="AW45" s="2">
        <v>85</v>
      </c>
      <c r="AX45" s="2"/>
      <c r="AY45" s="51">
        <f t="shared" si="19"/>
        <v>85.5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6358</v>
      </c>
      <c r="C46" s="14" t="s">
        <v>82</v>
      </c>
      <c r="D46" s="13"/>
      <c r="E46" s="14">
        <f t="shared" si="0"/>
        <v>85</v>
      </c>
      <c r="F46" s="13"/>
      <c r="G46" s="24">
        <f t="shared" si="1"/>
        <v>85</v>
      </c>
      <c r="H46" s="24">
        <f t="shared" si="2"/>
        <v>85</v>
      </c>
      <c r="I46" s="24">
        <f t="shared" si="3"/>
        <v>84</v>
      </c>
      <c r="J46" s="24">
        <f t="shared" si="4"/>
        <v>84</v>
      </c>
      <c r="K46" s="14" t="str">
        <f t="shared" si="5"/>
        <v>B</v>
      </c>
      <c r="L46" s="52" t="s">
        <v>439</v>
      </c>
      <c r="M46" s="13"/>
      <c r="N46" s="36" t="str">
        <f t="shared" si="6"/>
        <v/>
      </c>
      <c r="O46" s="2">
        <v>85</v>
      </c>
      <c r="P46" s="2">
        <v>89</v>
      </c>
      <c r="Q46" s="13"/>
      <c r="R46" s="3">
        <v>80</v>
      </c>
      <c r="S46" s="1"/>
      <c r="T46" s="39">
        <f t="shared" si="7"/>
        <v>80</v>
      </c>
      <c r="U46" s="1">
        <v>90</v>
      </c>
      <c r="V46" s="1"/>
      <c r="W46" s="39">
        <f t="shared" si="8"/>
        <v>90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90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80</v>
      </c>
      <c r="AN46" s="2">
        <v>80</v>
      </c>
      <c r="AO46" s="2">
        <v>90</v>
      </c>
      <c r="AP46" s="2"/>
      <c r="AQ46" s="2"/>
      <c r="AR46" s="49">
        <f t="shared" si="18"/>
        <v>83.333333333333329</v>
      </c>
      <c r="AS46" s="13"/>
      <c r="AT46" s="6">
        <v>80</v>
      </c>
      <c r="AU46" s="2">
        <v>84</v>
      </c>
      <c r="AV46" s="2">
        <v>90</v>
      </c>
      <c r="AW46" s="2">
        <v>80</v>
      </c>
      <c r="AX46" s="2"/>
      <c r="AY46" s="51">
        <f t="shared" si="19"/>
        <v>83.5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85.944444444444443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87.861111111111114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9" priority="1" operator="lessThan">
      <formula>$C$4</formula>
    </cfRule>
  </conditionalFormatting>
  <conditionalFormatting sqref="T12">
    <cfRule type="cellIs" dxfId="5238" priority="2" operator="lessThan">
      <formula>$C$4</formula>
    </cfRule>
  </conditionalFormatting>
  <conditionalFormatting sqref="T13">
    <cfRule type="cellIs" dxfId="5237" priority="3" operator="lessThan">
      <formula>$C$4</formula>
    </cfRule>
  </conditionalFormatting>
  <conditionalFormatting sqref="T14">
    <cfRule type="cellIs" dxfId="5236" priority="4" operator="lessThan">
      <formula>$C$4</formula>
    </cfRule>
  </conditionalFormatting>
  <conditionalFormatting sqref="T15">
    <cfRule type="cellIs" dxfId="5235" priority="5" operator="lessThan">
      <formula>$C$4</formula>
    </cfRule>
  </conditionalFormatting>
  <conditionalFormatting sqref="T16">
    <cfRule type="cellIs" dxfId="5234" priority="6" operator="lessThan">
      <formula>$C$4</formula>
    </cfRule>
  </conditionalFormatting>
  <conditionalFormatting sqref="T17">
    <cfRule type="cellIs" dxfId="5233" priority="7" operator="lessThan">
      <formula>$C$4</formula>
    </cfRule>
  </conditionalFormatting>
  <conditionalFormatting sqref="T18">
    <cfRule type="cellIs" dxfId="5232" priority="8" operator="lessThan">
      <formula>$C$4</formula>
    </cfRule>
  </conditionalFormatting>
  <conditionalFormatting sqref="T19">
    <cfRule type="cellIs" dxfId="5231" priority="9" operator="lessThan">
      <formula>$C$4</formula>
    </cfRule>
  </conditionalFormatting>
  <conditionalFormatting sqref="T20">
    <cfRule type="cellIs" dxfId="5230" priority="10" operator="lessThan">
      <formula>$C$4</formula>
    </cfRule>
  </conditionalFormatting>
  <conditionalFormatting sqref="T21">
    <cfRule type="cellIs" dxfId="5229" priority="11" operator="lessThan">
      <formula>$C$4</formula>
    </cfRule>
  </conditionalFormatting>
  <conditionalFormatting sqref="T22">
    <cfRule type="cellIs" dxfId="5228" priority="12" operator="lessThan">
      <formula>$C$4</formula>
    </cfRule>
  </conditionalFormatting>
  <conditionalFormatting sqref="T23">
    <cfRule type="cellIs" dxfId="5227" priority="13" operator="lessThan">
      <formula>$C$4</formula>
    </cfRule>
  </conditionalFormatting>
  <conditionalFormatting sqref="T24">
    <cfRule type="cellIs" dxfId="5226" priority="14" operator="lessThan">
      <formula>$C$4</formula>
    </cfRule>
  </conditionalFormatting>
  <conditionalFormatting sqref="T25">
    <cfRule type="cellIs" dxfId="5225" priority="15" operator="lessThan">
      <formula>$C$4</formula>
    </cfRule>
  </conditionalFormatting>
  <conditionalFormatting sqref="T26">
    <cfRule type="cellIs" dxfId="5224" priority="16" operator="lessThan">
      <formula>$C$4</formula>
    </cfRule>
  </conditionalFormatting>
  <conditionalFormatting sqref="T27">
    <cfRule type="cellIs" dxfId="5223" priority="17" operator="lessThan">
      <formula>$C$4</formula>
    </cfRule>
  </conditionalFormatting>
  <conditionalFormatting sqref="T28">
    <cfRule type="cellIs" dxfId="5222" priority="18" operator="lessThan">
      <formula>$C$4</formula>
    </cfRule>
  </conditionalFormatting>
  <conditionalFormatting sqref="T29">
    <cfRule type="cellIs" dxfId="5221" priority="19" operator="lessThan">
      <formula>$C$4</formula>
    </cfRule>
  </conditionalFormatting>
  <conditionalFormatting sqref="T30">
    <cfRule type="cellIs" dxfId="5220" priority="20" operator="lessThan">
      <formula>$C$4</formula>
    </cfRule>
  </conditionalFormatting>
  <conditionalFormatting sqref="T31">
    <cfRule type="cellIs" dxfId="5219" priority="21" operator="lessThan">
      <formula>$C$4</formula>
    </cfRule>
  </conditionalFormatting>
  <conditionalFormatting sqref="T32">
    <cfRule type="cellIs" dxfId="5218" priority="22" operator="lessThan">
      <formula>$C$4</formula>
    </cfRule>
  </conditionalFormatting>
  <conditionalFormatting sqref="T33">
    <cfRule type="cellIs" dxfId="5217" priority="23" operator="lessThan">
      <formula>$C$4</formula>
    </cfRule>
  </conditionalFormatting>
  <conditionalFormatting sqref="T34">
    <cfRule type="cellIs" dxfId="5216" priority="24" operator="lessThan">
      <formula>$C$4</formula>
    </cfRule>
  </conditionalFormatting>
  <conditionalFormatting sqref="T35">
    <cfRule type="cellIs" dxfId="5215" priority="25" operator="lessThan">
      <formula>$C$4</formula>
    </cfRule>
  </conditionalFormatting>
  <conditionalFormatting sqref="T36">
    <cfRule type="cellIs" dxfId="5214" priority="26" operator="lessThan">
      <formula>$C$4</formula>
    </cfRule>
  </conditionalFormatting>
  <conditionalFormatting sqref="T37">
    <cfRule type="cellIs" dxfId="5213" priority="27" operator="lessThan">
      <formula>$C$4</formula>
    </cfRule>
  </conditionalFormatting>
  <conditionalFormatting sqref="T38">
    <cfRule type="cellIs" dxfId="5212" priority="28" operator="lessThan">
      <formula>$C$4</formula>
    </cfRule>
  </conditionalFormatting>
  <conditionalFormatting sqref="T39">
    <cfRule type="cellIs" dxfId="5211" priority="29" operator="lessThan">
      <formula>$C$4</formula>
    </cfRule>
  </conditionalFormatting>
  <conditionalFormatting sqref="T40">
    <cfRule type="cellIs" dxfId="5210" priority="30" operator="lessThan">
      <formula>$C$4</formula>
    </cfRule>
  </conditionalFormatting>
  <conditionalFormatting sqref="T41">
    <cfRule type="cellIs" dxfId="5209" priority="31" operator="lessThan">
      <formula>$C$4</formula>
    </cfRule>
  </conditionalFormatting>
  <conditionalFormatting sqref="T42">
    <cfRule type="cellIs" dxfId="5208" priority="32" operator="lessThan">
      <formula>$C$4</formula>
    </cfRule>
  </conditionalFormatting>
  <conditionalFormatting sqref="T43">
    <cfRule type="cellIs" dxfId="5207" priority="33" operator="lessThan">
      <formula>$C$4</formula>
    </cfRule>
  </conditionalFormatting>
  <conditionalFormatting sqref="T44">
    <cfRule type="cellIs" dxfId="5206" priority="34" operator="lessThan">
      <formula>$C$4</formula>
    </cfRule>
  </conditionalFormatting>
  <conditionalFormatting sqref="T45">
    <cfRule type="cellIs" dxfId="5205" priority="35" operator="lessThan">
      <formula>$C$4</formula>
    </cfRule>
  </conditionalFormatting>
  <conditionalFormatting sqref="T46">
    <cfRule type="cellIs" dxfId="5204" priority="36" operator="lessThan">
      <formula>$C$4</formula>
    </cfRule>
  </conditionalFormatting>
  <conditionalFormatting sqref="T47">
    <cfRule type="cellIs" dxfId="5203" priority="37" operator="lessThan">
      <formula>$C$4</formula>
    </cfRule>
  </conditionalFormatting>
  <conditionalFormatting sqref="T48">
    <cfRule type="cellIs" dxfId="5202" priority="38" operator="lessThan">
      <formula>$C$4</formula>
    </cfRule>
  </conditionalFormatting>
  <conditionalFormatting sqref="T49">
    <cfRule type="cellIs" dxfId="5201" priority="39" operator="lessThan">
      <formula>$C$4</formula>
    </cfRule>
  </conditionalFormatting>
  <conditionalFormatting sqref="T50">
    <cfRule type="cellIs" dxfId="5200" priority="40" operator="lessThan">
      <formula>$C$4</formula>
    </cfRule>
  </conditionalFormatting>
  <conditionalFormatting sqref="W11">
    <cfRule type="cellIs" dxfId="5199" priority="41" operator="lessThan">
      <formula>$C$4</formula>
    </cfRule>
  </conditionalFormatting>
  <conditionalFormatting sqref="W12">
    <cfRule type="cellIs" dxfId="5198" priority="42" operator="lessThan">
      <formula>$C$4</formula>
    </cfRule>
  </conditionalFormatting>
  <conditionalFormatting sqref="W13">
    <cfRule type="cellIs" dxfId="5197" priority="43" operator="lessThan">
      <formula>$C$4</formula>
    </cfRule>
  </conditionalFormatting>
  <conditionalFormatting sqref="W14">
    <cfRule type="cellIs" dxfId="5196" priority="44" operator="lessThan">
      <formula>$C$4</formula>
    </cfRule>
  </conditionalFormatting>
  <conditionalFormatting sqref="W15">
    <cfRule type="cellIs" dxfId="5195" priority="45" operator="lessThan">
      <formula>$C$4</formula>
    </cfRule>
  </conditionalFormatting>
  <conditionalFormatting sqref="W16">
    <cfRule type="cellIs" dxfId="5194" priority="46" operator="lessThan">
      <formula>$C$4</formula>
    </cfRule>
  </conditionalFormatting>
  <conditionalFormatting sqref="W17">
    <cfRule type="cellIs" dxfId="5193" priority="47" operator="lessThan">
      <formula>$C$4</formula>
    </cfRule>
  </conditionalFormatting>
  <conditionalFormatting sqref="W18">
    <cfRule type="cellIs" dxfId="5192" priority="48" operator="lessThan">
      <formula>$C$4</formula>
    </cfRule>
  </conditionalFormatting>
  <conditionalFormatting sqref="W19">
    <cfRule type="cellIs" dxfId="5191" priority="49" operator="lessThan">
      <formula>$C$4</formula>
    </cfRule>
  </conditionalFormatting>
  <conditionalFormatting sqref="W20">
    <cfRule type="cellIs" dxfId="5190" priority="50" operator="lessThan">
      <formula>$C$4</formula>
    </cfRule>
  </conditionalFormatting>
  <conditionalFormatting sqref="W21">
    <cfRule type="cellIs" dxfId="5189" priority="51" operator="lessThan">
      <formula>$C$4</formula>
    </cfRule>
  </conditionalFormatting>
  <conditionalFormatting sqref="W22">
    <cfRule type="cellIs" dxfId="5188" priority="52" operator="lessThan">
      <formula>$C$4</formula>
    </cfRule>
  </conditionalFormatting>
  <conditionalFormatting sqref="W23">
    <cfRule type="cellIs" dxfId="5187" priority="53" operator="lessThan">
      <formula>$C$4</formula>
    </cfRule>
  </conditionalFormatting>
  <conditionalFormatting sqref="W24">
    <cfRule type="cellIs" dxfId="5186" priority="54" operator="lessThan">
      <formula>$C$4</formula>
    </cfRule>
  </conditionalFormatting>
  <conditionalFormatting sqref="W25">
    <cfRule type="cellIs" dxfId="5185" priority="55" operator="lessThan">
      <formula>$C$4</formula>
    </cfRule>
  </conditionalFormatting>
  <conditionalFormatting sqref="W26">
    <cfRule type="cellIs" dxfId="5184" priority="56" operator="lessThan">
      <formula>$C$4</formula>
    </cfRule>
  </conditionalFormatting>
  <conditionalFormatting sqref="W27">
    <cfRule type="cellIs" dxfId="5183" priority="57" operator="lessThan">
      <formula>$C$4</formula>
    </cfRule>
  </conditionalFormatting>
  <conditionalFormatting sqref="W28">
    <cfRule type="cellIs" dxfId="5182" priority="58" operator="lessThan">
      <formula>$C$4</formula>
    </cfRule>
  </conditionalFormatting>
  <conditionalFormatting sqref="W29">
    <cfRule type="cellIs" dxfId="5181" priority="59" operator="lessThan">
      <formula>$C$4</formula>
    </cfRule>
  </conditionalFormatting>
  <conditionalFormatting sqref="W30">
    <cfRule type="cellIs" dxfId="5180" priority="60" operator="lessThan">
      <formula>$C$4</formula>
    </cfRule>
  </conditionalFormatting>
  <conditionalFormatting sqref="W31">
    <cfRule type="cellIs" dxfId="5179" priority="61" operator="lessThan">
      <formula>$C$4</formula>
    </cfRule>
  </conditionalFormatting>
  <conditionalFormatting sqref="W32">
    <cfRule type="cellIs" dxfId="5178" priority="62" operator="lessThan">
      <formula>$C$4</formula>
    </cfRule>
  </conditionalFormatting>
  <conditionalFormatting sqref="W33">
    <cfRule type="cellIs" dxfId="5177" priority="63" operator="lessThan">
      <formula>$C$4</formula>
    </cfRule>
  </conditionalFormatting>
  <conditionalFormatting sqref="W34">
    <cfRule type="cellIs" dxfId="5176" priority="64" operator="lessThan">
      <formula>$C$4</formula>
    </cfRule>
  </conditionalFormatting>
  <conditionalFormatting sqref="W35">
    <cfRule type="cellIs" dxfId="5175" priority="65" operator="lessThan">
      <formula>$C$4</formula>
    </cfRule>
  </conditionalFormatting>
  <conditionalFormatting sqref="W36">
    <cfRule type="cellIs" dxfId="5174" priority="66" operator="lessThan">
      <formula>$C$4</formula>
    </cfRule>
  </conditionalFormatting>
  <conditionalFormatting sqref="W37">
    <cfRule type="cellIs" dxfId="5173" priority="67" operator="lessThan">
      <formula>$C$4</formula>
    </cfRule>
  </conditionalFormatting>
  <conditionalFormatting sqref="W38">
    <cfRule type="cellIs" dxfId="5172" priority="68" operator="lessThan">
      <formula>$C$4</formula>
    </cfRule>
  </conditionalFormatting>
  <conditionalFormatting sqref="W39">
    <cfRule type="cellIs" dxfId="5171" priority="69" operator="lessThan">
      <formula>$C$4</formula>
    </cfRule>
  </conditionalFormatting>
  <conditionalFormatting sqref="W40">
    <cfRule type="cellIs" dxfId="5170" priority="70" operator="lessThan">
      <formula>$C$4</formula>
    </cfRule>
  </conditionalFormatting>
  <conditionalFormatting sqref="W41">
    <cfRule type="cellIs" dxfId="5169" priority="71" operator="lessThan">
      <formula>$C$4</formula>
    </cfRule>
  </conditionalFormatting>
  <conditionalFormatting sqref="W42">
    <cfRule type="cellIs" dxfId="5168" priority="72" operator="lessThan">
      <formula>$C$4</formula>
    </cfRule>
  </conditionalFormatting>
  <conditionalFormatting sqref="W43">
    <cfRule type="cellIs" dxfId="5167" priority="73" operator="lessThan">
      <formula>$C$4</formula>
    </cfRule>
  </conditionalFormatting>
  <conditionalFormatting sqref="W44">
    <cfRule type="cellIs" dxfId="5166" priority="74" operator="lessThan">
      <formula>$C$4</formula>
    </cfRule>
  </conditionalFormatting>
  <conditionalFormatting sqref="W45">
    <cfRule type="cellIs" dxfId="5165" priority="75" operator="lessThan">
      <formula>$C$4</formula>
    </cfRule>
  </conditionalFormatting>
  <conditionalFormatting sqref="W46">
    <cfRule type="cellIs" dxfId="5164" priority="76" operator="lessThan">
      <formula>$C$4</formula>
    </cfRule>
  </conditionalFormatting>
  <conditionalFormatting sqref="W47">
    <cfRule type="cellIs" dxfId="5163" priority="77" operator="lessThan">
      <formula>$C$4</formula>
    </cfRule>
  </conditionalFormatting>
  <conditionalFormatting sqref="W48">
    <cfRule type="cellIs" dxfId="5162" priority="78" operator="lessThan">
      <formula>$C$4</formula>
    </cfRule>
  </conditionalFormatting>
  <conditionalFormatting sqref="W49">
    <cfRule type="cellIs" dxfId="5161" priority="79" operator="lessThan">
      <formula>$C$4</formula>
    </cfRule>
  </conditionalFormatting>
  <conditionalFormatting sqref="W50">
    <cfRule type="cellIs" dxfId="5160" priority="80" operator="lessThan">
      <formula>$C$4</formula>
    </cfRule>
  </conditionalFormatting>
  <conditionalFormatting sqref="Z11">
    <cfRule type="cellIs" dxfId="5159" priority="81" operator="lessThan">
      <formula>$C$4</formula>
    </cfRule>
  </conditionalFormatting>
  <conditionalFormatting sqref="Z12">
    <cfRule type="cellIs" dxfId="5158" priority="82" operator="lessThan">
      <formula>$C$4</formula>
    </cfRule>
  </conditionalFormatting>
  <conditionalFormatting sqref="Z13">
    <cfRule type="cellIs" dxfId="5157" priority="83" operator="lessThan">
      <formula>$C$4</formula>
    </cfRule>
  </conditionalFormatting>
  <conditionalFormatting sqref="Z14">
    <cfRule type="cellIs" dxfId="5156" priority="84" operator="lessThan">
      <formula>$C$4</formula>
    </cfRule>
  </conditionalFormatting>
  <conditionalFormatting sqref="Z15">
    <cfRule type="cellIs" dxfId="5155" priority="85" operator="lessThan">
      <formula>$C$4</formula>
    </cfRule>
  </conditionalFormatting>
  <conditionalFormatting sqref="Z16">
    <cfRule type="cellIs" dxfId="5154" priority="86" operator="lessThan">
      <formula>$C$4</formula>
    </cfRule>
  </conditionalFormatting>
  <conditionalFormatting sqref="Z17">
    <cfRule type="cellIs" dxfId="5153" priority="87" operator="lessThan">
      <formula>$C$4</formula>
    </cfRule>
  </conditionalFormatting>
  <conditionalFormatting sqref="Z18">
    <cfRule type="cellIs" dxfId="5152" priority="88" operator="lessThan">
      <formula>$C$4</formula>
    </cfRule>
  </conditionalFormatting>
  <conditionalFormatting sqref="Z19">
    <cfRule type="cellIs" dxfId="5151" priority="89" operator="lessThan">
      <formula>$C$4</formula>
    </cfRule>
  </conditionalFormatting>
  <conditionalFormatting sqref="Z20">
    <cfRule type="cellIs" dxfId="5150" priority="90" operator="lessThan">
      <formula>$C$4</formula>
    </cfRule>
  </conditionalFormatting>
  <conditionalFormatting sqref="Z21">
    <cfRule type="cellIs" dxfId="5149" priority="91" operator="lessThan">
      <formula>$C$4</formula>
    </cfRule>
  </conditionalFormatting>
  <conditionalFormatting sqref="Z22">
    <cfRule type="cellIs" dxfId="5148" priority="92" operator="lessThan">
      <formula>$C$4</formula>
    </cfRule>
  </conditionalFormatting>
  <conditionalFormatting sqref="Z23">
    <cfRule type="cellIs" dxfId="5147" priority="93" operator="lessThan">
      <formula>$C$4</formula>
    </cfRule>
  </conditionalFormatting>
  <conditionalFormatting sqref="Z24">
    <cfRule type="cellIs" dxfId="5146" priority="94" operator="lessThan">
      <formula>$C$4</formula>
    </cfRule>
  </conditionalFormatting>
  <conditionalFormatting sqref="Z25">
    <cfRule type="cellIs" dxfId="5145" priority="95" operator="lessThan">
      <formula>$C$4</formula>
    </cfRule>
  </conditionalFormatting>
  <conditionalFormatting sqref="Z26">
    <cfRule type="cellIs" dxfId="5144" priority="96" operator="lessThan">
      <formula>$C$4</formula>
    </cfRule>
  </conditionalFormatting>
  <conditionalFormatting sqref="Z27">
    <cfRule type="cellIs" dxfId="5143" priority="97" operator="lessThan">
      <formula>$C$4</formula>
    </cfRule>
  </conditionalFormatting>
  <conditionalFormatting sqref="Z28">
    <cfRule type="cellIs" dxfId="5142" priority="98" operator="lessThan">
      <formula>$C$4</formula>
    </cfRule>
  </conditionalFormatting>
  <conditionalFormatting sqref="Z29">
    <cfRule type="cellIs" dxfId="5141" priority="99" operator="lessThan">
      <formula>$C$4</formula>
    </cfRule>
  </conditionalFormatting>
  <conditionalFormatting sqref="Z30">
    <cfRule type="cellIs" dxfId="5140" priority="100" operator="lessThan">
      <formula>$C$4</formula>
    </cfRule>
  </conditionalFormatting>
  <conditionalFormatting sqref="Z31">
    <cfRule type="cellIs" dxfId="5139" priority="101" operator="lessThan">
      <formula>$C$4</formula>
    </cfRule>
  </conditionalFormatting>
  <conditionalFormatting sqref="Z32">
    <cfRule type="cellIs" dxfId="5138" priority="102" operator="lessThan">
      <formula>$C$4</formula>
    </cfRule>
  </conditionalFormatting>
  <conditionalFormatting sqref="Z33">
    <cfRule type="cellIs" dxfId="5137" priority="103" operator="lessThan">
      <formula>$C$4</formula>
    </cfRule>
  </conditionalFormatting>
  <conditionalFormatting sqref="Z34">
    <cfRule type="cellIs" dxfId="5136" priority="104" operator="lessThan">
      <formula>$C$4</formula>
    </cfRule>
  </conditionalFormatting>
  <conditionalFormatting sqref="Z35">
    <cfRule type="cellIs" dxfId="5135" priority="105" operator="lessThan">
      <formula>$C$4</formula>
    </cfRule>
  </conditionalFormatting>
  <conditionalFormatting sqref="Z36">
    <cfRule type="cellIs" dxfId="5134" priority="106" operator="lessThan">
      <formula>$C$4</formula>
    </cfRule>
  </conditionalFormatting>
  <conditionalFormatting sqref="Z37">
    <cfRule type="cellIs" dxfId="5133" priority="107" operator="lessThan">
      <formula>$C$4</formula>
    </cfRule>
  </conditionalFormatting>
  <conditionalFormatting sqref="Z38">
    <cfRule type="cellIs" dxfId="5132" priority="108" operator="lessThan">
      <formula>$C$4</formula>
    </cfRule>
  </conditionalFormatting>
  <conditionalFormatting sqref="Z39">
    <cfRule type="cellIs" dxfId="5131" priority="109" operator="lessThan">
      <formula>$C$4</formula>
    </cfRule>
  </conditionalFormatting>
  <conditionalFormatting sqref="Z40">
    <cfRule type="cellIs" dxfId="5130" priority="110" operator="lessThan">
      <formula>$C$4</formula>
    </cfRule>
  </conditionalFormatting>
  <conditionalFormatting sqref="Z41">
    <cfRule type="cellIs" dxfId="5129" priority="111" operator="lessThan">
      <formula>$C$4</formula>
    </cfRule>
  </conditionalFormatting>
  <conditionalFormatting sqref="Z42">
    <cfRule type="cellIs" dxfId="5128" priority="112" operator="lessThan">
      <formula>$C$4</formula>
    </cfRule>
  </conditionalFormatting>
  <conditionalFormatting sqref="Z43">
    <cfRule type="cellIs" dxfId="5127" priority="113" operator="lessThan">
      <formula>$C$4</formula>
    </cfRule>
  </conditionalFormatting>
  <conditionalFormatting sqref="Z44">
    <cfRule type="cellIs" dxfId="5126" priority="114" operator="lessThan">
      <formula>$C$4</formula>
    </cfRule>
  </conditionalFormatting>
  <conditionalFormatting sqref="Z45">
    <cfRule type="cellIs" dxfId="5125" priority="115" operator="lessThan">
      <formula>$C$4</formula>
    </cfRule>
  </conditionalFormatting>
  <conditionalFormatting sqref="Z46">
    <cfRule type="cellIs" dxfId="5124" priority="116" operator="lessThan">
      <formula>$C$4</formula>
    </cfRule>
  </conditionalFormatting>
  <conditionalFormatting sqref="Z47">
    <cfRule type="cellIs" dxfId="5123" priority="117" operator="lessThan">
      <formula>$C$4</formula>
    </cfRule>
  </conditionalFormatting>
  <conditionalFormatting sqref="Z48">
    <cfRule type="cellIs" dxfId="5122" priority="118" operator="lessThan">
      <formula>$C$4</formula>
    </cfRule>
  </conditionalFormatting>
  <conditionalFormatting sqref="Z49">
    <cfRule type="cellIs" dxfId="5121" priority="119" operator="lessThan">
      <formula>$C$4</formula>
    </cfRule>
  </conditionalFormatting>
  <conditionalFormatting sqref="Z50">
    <cfRule type="cellIs" dxfId="5120" priority="120" operator="lessThan">
      <formula>$C$4</formula>
    </cfRule>
  </conditionalFormatting>
  <conditionalFormatting sqref="AC11">
    <cfRule type="cellIs" dxfId="5119" priority="121" operator="lessThan">
      <formula>$C$4</formula>
    </cfRule>
  </conditionalFormatting>
  <conditionalFormatting sqref="AC12">
    <cfRule type="cellIs" dxfId="5118" priority="122" operator="lessThan">
      <formula>$C$4</formula>
    </cfRule>
  </conditionalFormatting>
  <conditionalFormatting sqref="AC13">
    <cfRule type="cellIs" dxfId="5117" priority="123" operator="lessThan">
      <formula>$C$4</formula>
    </cfRule>
  </conditionalFormatting>
  <conditionalFormatting sqref="AC14">
    <cfRule type="cellIs" dxfId="5116" priority="124" operator="lessThan">
      <formula>$C$4</formula>
    </cfRule>
  </conditionalFormatting>
  <conditionalFormatting sqref="AC15">
    <cfRule type="cellIs" dxfId="5115" priority="125" operator="lessThan">
      <formula>$C$4</formula>
    </cfRule>
  </conditionalFormatting>
  <conditionalFormatting sqref="AC16">
    <cfRule type="cellIs" dxfId="5114" priority="126" operator="lessThan">
      <formula>$C$4</formula>
    </cfRule>
  </conditionalFormatting>
  <conditionalFormatting sqref="AC17">
    <cfRule type="cellIs" dxfId="5113" priority="127" operator="lessThan">
      <formula>$C$4</formula>
    </cfRule>
  </conditionalFormatting>
  <conditionalFormatting sqref="AC18">
    <cfRule type="cellIs" dxfId="5112" priority="128" operator="lessThan">
      <formula>$C$4</formula>
    </cfRule>
  </conditionalFormatting>
  <conditionalFormatting sqref="AC19">
    <cfRule type="cellIs" dxfId="5111" priority="129" operator="lessThan">
      <formula>$C$4</formula>
    </cfRule>
  </conditionalFormatting>
  <conditionalFormatting sqref="AC20">
    <cfRule type="cellIs" dxfId="5110" priority="130" operator="lessThan">
      <formula>$C$4</formula>
    </cfRule>
  </conditionalFormatting>
  <conditionalFormatting sqref="AC21">
    <cfRule type="cellIs" dxfId="5109" priority="131" operator="lessThan">
      <formula>$C$4</formula>
    </cfRule>
  </conditionalFormatting>
  <conditionalFormatting sqref="AC22">
    <cfRule type="cellIs" dxfId="5108" priority="132" operator="lessThan">
      <formula>$C$4</formula>
    </cfRule>
  </conditionalFormatting>
  <conditionalFormatting sqref="AC23">
    <cfRule type="cellIs" dxfId="5107" priority="133" operator="lessThan">
      <formula>$C$4</formula>
    </cfRule>
  </conditionalFormatting>
  <conditionalFormatting sqref="AC24">
    <cfRule type="cellIs" dxfId="5106" priority="134" operator="lessThan">
      <formula>$C$4</formula>
    </cfRule>
  </conditionalFormatting>
  <conditionalFormatting sqref="AC25">
    <cfRule type="cellIs" dxfId="5105" priority="135" operator="lessThan">
      <formula>$C$4</formula>
    </cfRule>
  </conditionalFormatting>
  <conditionalFormatting sqref="AC26">
    <cfRule type="cellIs" dxfId="5104" priority="136" operator="lessThan">
      <formula>$C$4</formula>
    </cfRule>
  </conditionalFormatting>
  <conditionalFormatting sqref="AC27">
    <cfRule type="cellIs" dxfId="5103" priority="137" operator="lessThan">
      <formula>$C$4</formula>
    </cfRule>
  </conditionalFormatting>
  <conditionalFormatting sqref="AC28">
    <cfRule type="cellIs" dxfId="5102" priority="138" operator="lessThan">
      <formula>$C$4</formula>
    </cfRule>
  </conditionalFormatting>
  <conditionalFormatting sqref="AC29">
    <cfRule type="cellIs" dxfId="5101" priority="139" operator="lessThan">
      <formula>$C$4</formula>
    </cfRule>
  </conditionalFormatting>
  <conditionalFormatting sqref="AC30">
    <cfRule type="cellIs" dxfId="5100" priority="140" operator="lessThan">
      <formula>$C$4</formula>
    </cfRule>
  </conditionalFormatting>
  <conditionalFormatting sqref="AC31">
    <cfRule type="cellIs" dxfId="5099" priority="141" operator="lessThan">
      <formula>$C$4</formula>
    </cfRule>
  </conditionalFormatting>
  <conditionalFormatting sqref="AC32">
    <cfRule type="cellIs" dxfId="5098" priority="142" operator="lessThan">
      <formula>$C$4</formula>
    </cfRule>
  </conditionalFormatting>
  <conditionalFormatting sqref="AC33">
    <cfRule type="cellIs" dxfId="5097" priority="143" operator="lessThan">
      <formula>$C$4</formula>
    </cfRule>
  </conditionalFormatting>
  <conditionalFormatting sqref="AC34">
    <cfRule type="cellIs" dxfId="5096" priority="144" operator="lessThan">
      <formula>$C$4</formula>
    </cfRule>
  </conditionalFormatting>
  <conditionalFormatting sqref="AC35">
    <cfRule type="cellIs" dxfId="5095" priority="145" operator="lessThan">
      <formula>$C$4</formula>
    </cfRule>
  </conditionalFormatting>
  <conditionalFormatting sqref="AC36">
    <cfRule type="cellIs" dxfId="5094" priority="146" operator="lessThan">
      <formula>$C$4</formula>
    </cfRule>
  </conditionalFormatting>
  <conditionalFormatting sqref="AC37">
    <cfRule type="cellIs" dxfId="5093" priority="147" operator="lessThan">
      <formula>$C$4</formula>
    </cfRule>
  </conditionalFormatting>
  <conditionalFormatting sqref="AC38">
    <cfRule type="cellIs" dxfId="5092" priority="148" operator="lessThan">
      <formula>$C$4</formula>
    </cfRule>
  </conditionalFormatting>
  <conditionalFormatting sqref="AC39">
    <cfRule type="cellIs" dxfId="5091" priority="149" operator="lessThan">
      <formula>$C$4</formula>
    </cfRule>
  </conditionalFormatting>
  <conditionalFormatting sqref="AC40">
    <cfRule type="cellIs" dxfId="5090" priority="150" operator="lessThan">
      <formula>$C$4</formula>
    </cfRule>
  </conditionalFormatting>
  <conditionalFormatting sqref="AC41">
    <cfRule type="cellIs" dxfId="5089" priority="151" operator="lessThan">
      <formula>$C$4</formula>
    </cfRule>
  </conditionalFormatting>
  <conditionalFormatting sqref="AC42">
    <cfRule type="cellIs" dxfId="5088" priority="152" operator="lessThan">
      <formula>$C$4</formula>
    </cfRule>
  </conditionalFormatting>
  <conditionalFormatting sqref="AC43">
    <cfRule type="cellIs" dxfId="5087" priority="153" operator="lessThan">
      <formula>$C$4</formula>
    </cfRule>
  </conditionalFormatting>
  <conditionalFormatting sqref="AC44">
    <cfRule type="cellIs" dxfId="5086" priority="154" operator="lessThan">
      <formula>$C$4</formula>
    </cfRule>
  </conditionalFormatting>
  <conditionalFormatting sqref="AC45">
    <cfRule type="cellIs" dxfId="5085" priority="155" operator="lessThan">
      <formula>$C$4</formula>
    </cfRule>
  </conditionalFormatting>
  <conditionalFormatting sqref="AC46">
    <cfRule type="cellIs" dxfId="5084" priority="156" operator="lessThan">
      <formula>$C$4</formula>
    </cfRule>
  </conditionalFormatting>
  <conditionalFormatting sqref="AC47">
    <cfRule type="cellIs" dxfId="5083" priority="157" operator="lessThan">
      <formula>$C$4</formula>
    </cfRule>
  </conditionalFormatting>
  <conditionalFormatting sqref="AC48">
    <cfRule type="cellIs" dxfId="5082" priority="158" operator="lessThan">
      <formula>$C$4</formula>
    </cfRule>
  </conditionalFormatting>
  <conditionalFormatting sqref="AC49">
    <cfRule type="cellIs" dxfId="5081" priority="159" operator="lessThan">
      <formula>$C$4</formula>
    </cfRule>
  </conditionalFormatting>
  <conditionalFormatting sqref="AC50">
    <cfRule type="cellIs" dxfId="5080" priority="160" operator="lessThan">
      <formula>$C$4</formula>
    </cfRule>
  </conditionalFormatting>
  <conditionalFormatting sqref="AF11">
    <cfRule type="cellIs" dxfId="5079" priority="161" operator="lessThan">
      <formula>$C$4</formula>
    </cfRule>
  </conditionalFormatting>
  <conditionalFormatting sqref="AF12">
    <cfRule type="cellIs" dxfId="5078" priority="162" operator="lessThan">
      <formula>$C$4</formula>
    </cfRule>
  </conditionalFormatting>
  <conditionalFormatting sqref="AF13">
    <cfRule type="cellIs" dxfId="5077" priority="163" operator="lessThan">
      <formula>$C$4</formula>
    </cfRule>
  </conditionalFormatting>
  <conditionalFormatting sqref="AF14">
    <cfRule type="cellIs" dxfId="5076" priority="164" operator="lessThan">
      <formula>$C$4</formula>
    </cfRule>
  </conditionalFormatting>
  <conditionalFormatting sqref="AF15">
    <cfRule type="cellIs" dxfId="5075" priority="165" operator="lessThan">
      <formula>$C$4</formula>
    </cfRule>
  </conditionalFormatting>
  <conditionalFormatting sqref="AF16">
    <cfRule type="cellIs" dxfId="5074" priority="166" operator="lessThan">
      <formula>$C$4</formula>
    </cfRule>
  </conditionalFormatting>
  <conditionalFormatting sqref="AF17">
    <cfRule type="cellIs" dxfId="5073" priority="167" operator="lessThan">
      <formula>$C$4</formula>
    </cfRule>
  </conditionalFormatting>
  <conditionalFormatting sqref="AF18">
    <cfRule type="cellIs" dxfId="5072" priority="168" operator="lessThan">
      <formula>$C$4</formula>
    </cfRule>
  </conditionalFormatting>
  <conditionalFormatting sqref="AF19">
    <cfRule type="cellIs" dxfId="5071" priority="169" operator="lessThan">
      <formula>$C$4</formula>
    </cfRule>
  </conditionalFormatting>
  <conditionalFormatting sqref="AF20">
    <cfRule type="cellIs" dxfId="5070" priority="170" operator="lessThan">
      <formula>$C$4</formula>
    </cfRule>
  </conditionalFormatting>
  <conditionalFormatting sqref="AF21">
    <cfRule type="cellIs" dxfId="5069" priority="171" operator="lessThan">
      <formula>$C$4</formula>
    </cfRule>
  </conditionalFormatting>
  <conditionalFormatting sqref="AF22">
    <cfRule type="cellIs" dxfId="5068" priority="172" operator="lessThan">
      <formula>$C$4</formula>
    </cfRule>
  </conditionalFormatting>
  <conditionalFormatting sqref="AF23">
    <cfRule type="cellIs" dxfId="5067" priority="173" operator="lessThan">
      <formula>$C$4</formula>
    </cfRule>
  </conditionalFormatting>
  <conditionalFormatting sqref="AF24">
    <cfRule type="cellIs" dxfId="5066" priority="174" operator="lessThan">
      <formula>$C$4</formula>
    </cfRule>
  </conditionalFormatting>
  <conditionalFormatting sqref="AF25">
    <cfRule type="cellIs" dxfId="5065" priority="175" operator="lessThan">
      <formula>$C$4</formula>
    </cfRule>
  </conditionalFormatting>
  <conditionalFormatting sqref="AF26">
    <cfRule type="cellIs" dxfId="5064" priority="176" operator="lessThan">
      <formula>$C$4</formula>
    </cfRule>
  </conditionalFormatting>
  <conditionalFormatting sqref="AF27">
    <cfRule type="cellIs" dxfId="5063" priority="177" operator="lessThan">
      <formula>$C$4</formula>
    </cfRule>
  </conditionalFormatting>
  <conditionalFormatting sqref="AF28">
    <cfRule type="cellIs" dxfId="5062" priority="178" operator="lessThan">
      <formula>$C$4</formula>
    </cfRule>
  </conditionalFormatting>
  <conditionalFormatting sqref="AF29">
    <cfRule type="cellIs" dxfId="5061" priority="179" operator="lessThan">
      <formula>$C$4</formula>
    </cfRule>
  </conditionalFormatting>
  <conditionalFormatting sqref="AF30">
    <cfRule type="cellIs" dxfId="5060" priority="180" operator="lessThan">
      <formula>$C$4</formula>
    </cfRule>
  </conditionalFormatting>
  <conditionalFormatting sqref="AF31">
    <cfRule type="cellIs" dxfId="5059" priority="181" operator="lessThan">
      <formula>$C$4</formula>
    </cfRule>
  </conditionalFormatting>
  <conditionalFormatting sqref="AF32">
    <cfRule type="cellIs" dxfId="5058" priority="182" operator="lessThan">
      <formula>$C$4</formula>
    </cfRule>
  </conditionalFormatting>
  <conditionalFormatting sqref="AF33">
    <cfRule type="cellIs" dxfId="5057" priority="183" operator="lessThan">
      <formula>$C$4</formula>
    </cfRule>
  </conditionalFormatting>
  <conditionalFormatting sqref="AF34">
    <cfRule type="cellIs" dxfId="5056" priority="184" operator="lessThan">
      <formula>$C$4</formula>
    </cfRule>
  </conditionalFormatting>
  <conditionalFormatting sqref="AF35">
    <cfRule type="cellIs" dxfId="5055" priority="185" operator="lessThan">
      <formula>$C$4</formula>
    </cfRule>
  </conditionalFormatting>
  <conditionalFormatting sqref="AF36">
    <cfRule type="cellIs" dxfId="5054" priority="186" operator="lessThan">
      <formula>$C$4</formula>
    </cfRule>
  </conditionalFormatting>
  <conditionalFormatting sqref="AF37">
    <cfRule type="cellIs" dxfId="5053" priority="187" operator="lessThan">
      <formula>$C$4</formula>
    </cfRule>
  </conditionalFormatting>
  <conditionalFormatting sqref="AF38">
    <cfRule type="cellIs" dxfId="5052" priority="188" operator="lessThan">
      <formula>$C$4</formula>
    </cfRule>
  </conditionalFormatting>
  <conditionalFormatting sqref="AF39">
    <cfRule type="cellIs" dxfId="5051" priority="189" operator="lessThan">
      <formula>$C$4</formula>
    </cfRule>
  </conditionalFormatting>
  <conditionalFormatting sqref="AF40">
    <cfRule type="cellIs" dxfId="5050" priority="190" operator="lessThan">
      <formula>$C$4</formula>
    </cfRule>
  </conditionalFormatting>
  <conditionalFormatting sqref="AF41">
    <cfRule type="cellIs" dxfId="5049" priority="191" operator="lessThan">
      <formula>$C$4</formula>
    </cfRule>
  </conditionalFormatting>
  <conditionalFormatting sqref="AF42">
    <cfRule type="cellIs" dxfId="5048" priority="192" operator="lessThan">
      <formula>$C$4</formula>
    </cfRule>
  </conditionalFormatting>
  <conditionalFormatting sqref="AF43">
    <cfRule type="cellIs" dxfId="5047" priority="193" operator="lessThan">
      <formula>$C$4</formula>
    </cfRule>
  </conditionalFormatting>
  <conditionalFormatting sqref="AF44">
    <cfRule type="cellIs" dxfId="5046" priority="194" operator="lessThan">
      <formula>$C$4</formula>
    </cfRule>
  </conditionalFormatting>
  <conditionalFormatting sqref="AF45">
    <cfRule type="cellIs" dxfId="5045" priority="195" operator="lessThan">
      <formula>$C$4</formula>
    </cfRule>
  </conditionalFormatting>
  <conditionalFormatting sqref="AF46">
    <cfRule type="cellIs" dxfId="5044" priority="196" operator="lessThan">
      <formula>$C$4</formula>
    </cfRule>
  </conditionalFormatting>
  <conditionalFormatting sqref="AF47">
    <cfRule type="cellIs" dxfId="5043" priority="197" operator="lessThan">
      <formula>$C$4</formula>
    </cfRule>
  </conditionalFormatting>
  <conditionalFormatting sqref="AF48">
    <cfRule type="cellIs" dxfId="5042" priority="198" operator="lessThan">
      <formula>$C$4</formula>
    </cfRule>
  </conditionalFormatting>
  <conditionalFormatting sqref="AF49">
    <cfRule type="cellIs" dxfId="5041" priority="199" operator="lessThan">
      <formula>$C$4</formula>
    </cfRule>
  </conditionalFormatting>
  <conditionalFormatting sqref="AF50">
    <cfRule type="cellIs" dxfId="5040" priority="200" operator="lessThan">
      <formula>$C$4</formula>
    </cfRule>
  </conditionalFormatting>
  <conditionalFormatting sqref="AL11">
    <cfRule type="cellIs" dxfId="5039" priority="201" operator="lessThan">
      <formula>$C$4</formula>
    </cfRule>
  </conditionalFormatting>
  <conditionalFormatting sqref="AL12">
    <cfRule type="cellIs" dxfId="5038" priority="202" operator="lessThan">
      <formula>$C$4</formula>
    </cfRule>
  </conditionalFormatting>
  <conditionalFormatting sqref="AL13">
    <cfRule type="cellIs" dxfId="5037" priority="203" operator="lessThan">
      <formula>$C$4</formula>
    </cfRule>
  </conditionalFormatting>
  <conditionalFormatting sqref="AL14">
    <cfRule type="cellIs" dxfId="5036" priority="204" operator="lessThan">
      <formula>$C$4</formula>
    </cfRule>
  </conditionalFormatting>
  <conditionalFormatting sqref="AL15">
    <cfRule type="cellIs" dxfId="5035" priority="205" operator="lessThan">
      <formula>$C$4</formula>
    </cfRule>
  </conditionalFormatting>
  <conditionalFormatting sqref="AL16">
    <cfRule type="cellIs" dxfId="5034" priority="206" operator="lessThan">
      <formula>$C$4</formula>
    </cfRule>
  </conditionalFormatting>
  <conditionalFormatting sqref="AL17">
    <cfRule type="cellIs" dxfId="5033" priority="207" operator="lessThan">
      <formula>$C$4</formula>
    </cfRule>
  </conditionalFormatting>
  <conditionalFormatting sqref="AL18">
    <cfRule type="cellIs" dxfId="5032" priority="208" operator="lessThan">
      <formula>$C$4</formula>
    </cfRule>
  </conditionalFormatting>
  <conditionalFormatting sqref="AL19">
    <cfRule type="cellIs" dxfId="5031" priority="209" operator="lessThan">
      <formula>$C$4</formula>
    </cfRule>
  </conditionalFormatting>
  <conditionalFormatting sqref="AL20">
    <cfRule type="cellIs" dxfId="5030" priority="210" operator="lessThan">
      <formula>$C$4</formula>
    </cfRule>
  </conditionalFormatting>
  <conditionalFormatting sqref="AL21">
    <cfRule type="cellIs" dxfId="5029" priority="211" operator="lessThan">
      <formula>$C$4</formula>
    </cfRule>
  </conditionalFormatting>
  <conditionalFormatting sqref="AL22">
    <cfRule type="cellIs" dxfId="5028" priority="212" operator="lessThan">
      <formula>$C$4</formula>
    </cfRule>
  </conditionalFormatting>
  <conditionalFormatting sqref="AL23">
    <cfRule type="cellIs" dxfId="5027" priority="213" operator="lessThan">
      <formula>$C$4</formula>
    </cfRule>
  </conditionalFormatting>
  <conditionalFormatting sqref="AL24">
    <cfRule type="cellIs" dxfId="5026" priority="214" operator="lessThan">
      <formula>$C$4</formula>
    </cfRule>
  </conditionalFormatting>
  <conditionalFormatting sqref="AL25">
    <cfRule type="cellIs" dxfId="5025" priority="215" operator="lessThan">
      <formula>$C$4</formula>
    </cfRule>
  </conditionalFormatting>
  <conditionalFormatting sqref="AL26">
    <cfRule type="cellIs" dxfId="5024" priority="216" operator="lessThan">
      <formula>$C$4</formula>
    </cfRule>
  </conditionalFormatting>
  <conditionalFormatting sqref="AL27">
    <cfRule type="cellIs" dxfId="5023" priority="217" operator="lessThan">
      <formula>$C$4</formula>
    </cfRule>
  </conditionalFormatting>
  <conditionalFormatting sqref="AL28">
    <cfRule type="cellIs" dxfId="5022" priority="218" operator="lessThan">
      <formula>$C$4</formula>
    </cfRule>
  </conditionalFormatting>
  <conditionalFormatting sqref="AL29">
    <cfRule type="cellIs" dxfId="5021" priority="219" operator="lessThan">
      <formula>$C$4</formula>
    </cfRule>
  </conditionalFormatting>
  <conditionalFormatting sqref="AL30">
    <cfRule type="cellIs" dxfId="5020" priority="220" operator="lessThan">
      <formula>$C$4</formula>
    </cfRule>
  </conditionalFormatting>
  <conditionalFormatting sqref="AL31">
    <cfRule type="cellIs" dxfId="5019" priority="221" operator="lessThan">
      <formula>$C$4</formula>
    </cfRule>
  </conditionalFormatting>
  <conditionalFormatting sqref="AL32">
    <cfRule type="cellIs" dxfId="5018" priority="222" operator="lessThan">
      <formula>$C$4</formula>
    </cfRule>
  </conditionalFormatting>
  <conditionalFormatting sqref="AL33">
    <cfRule type="cellIs" dxfId="5017" priority="223" operator="lessThan">
      <formula>$C$4</formula>
    </cfRule>
  </conditionalFormatting>
  <conditionalFormatting sqref="AL34">
    <cfRule type="cellIs" dxfId="5016" priority="224" operator="lessThan">
      <formula>$C$4</formula>
    </cfRule>
  </conditionalFormatting>
  <conditionalFormatting sqref="AL35">
    <cfRule type="cellIs" dxfId="5015" priority="225" operator="lessThan">
      <formula>$C$4</formula>
    </cfRule>
  </conditionalFormatting>
  <conditionalFormatting sqref="AL36">
    <cfRule type="cellIs" dxfId="5014" priority="226" operator="lessThan">
      <formula>$C$4</formula>
    </cfRule>
  </conditionalFormatting>
  <conditionalFormatting sqref="AL37">
    <cfRule type="cellIs" dxfId="5013" priority="227" operator="lessThan">
      <formula>$C$4</formula>
    </cfRule>
  </conditionalFormatting>
  <conditionalFormatting sqref="AL38">
    <cfRule type="cellIs" dxfId="5012" priority="228" operator="lessThan">
      <formula>$C$4</formula>
    </cfRule>
  </conditionalFormatting>
  <conditionalFormatting sqref="AL39">
    <cfRule type="cellIs" dxfId="5011" priority="229" operator="lessThan">
      <formula>$C$4</formula>
    </cfRule>
  </conditionalFormatting>
  <conditionalFormatting sqref="AL40">
    <cfRule type="cellIs" dxfId="5010" priority="230" operator="lessThan">
      <formula>$C$4</formula>
    </cfRule>
  </conditionalFormatting>
  <conditionalFormatting sqref="AL41">
    <cfRule type="cellIs" dxfId="5009" priority="231" operator="lessThan">
      <formula>$C$4</formula>
    </cfRule>
  </conditionalFormatting>
  <conditionalFormatting sqref="AL42">
    <cfRule type="cellIs" dxfId="5008" priority="232" operator="lessThan">
      <formula>$C$4</formula>
    </cfRule>
  </conditionalFormatting>
  <conditionalFormatting sqref="AL43">
    <cfRule type="cellIs" dxfId="5007" priority="233" operator="lessThan">
      <formula>$C$4</formula>
    </cfRule>
  </conditionalFormatting>
  <conditionalFormatting sqref="AL44">
    <cfRule type="cellIs" dxfId="5006" priority="234" operator="lessThan">
      <formula>$C$4</formula>
    </cfRule>
  </conditionalFormatting>
  <conditionalFormatting sqref="AL45">
    <cfRule type="cellIs" dxfId="5005" priority="235" operator="lessThan">
      <formula>$C$4</formula>
    </cfRule>
  </conditionalFormatting>
  <conditionalFormatting sqref="AL46">
    <cfRule type="cellIs" dxfId="5004" priority="236" operator="lessThan">
      <formula>$C$4</formula>
    </cfRule>
  </conditionalFormatting>
  <conditionalFormatting sqref="AL47">
    <cfRule type="cellIs" dxfId="5003" priority="237" operator="lessThan">
      <formula>$C$4</formula>
    </cfRule>
  </conditionalFormatting>
  <conditionalFormatting sqref="AL48">
    <cfRule type="cellIs" dxfId="5002" priority="238" operator="lessThan">
      <formula>$C$4</formula>
    </cfRule>
  </conditionalFormatting>
  <conditionalFormatting sqref="AL49">
    <cfRule type="cellIs" dxfId="5001" priority="239" operator="lessThan">
      <formula>$C$4</formula>
    </cfRule>
  </conditionalFormatting>
  <conditionalFormatting sqref="AL50">
    <cfRule type="cellIs" dxfId="5000" priority="240" operator="lessThan">
      <formula>$C$4</formula>
    </cfRule>
  </conditionalFormatting>
  <conditionalFormatting sqref="AR11">
    <cfRule type="cellIs" dxfId="4999" priority="241" operator="lessThan">
      <formula>$C$4</formula>
    </cfRule>
  </conditionalFormatting>
  <conditionalFormatting sqref="AR12">
    <cfRule type="cellIs" dxfId="4998" priority="242" operator="lessThan">
      <formula>$C$4</formula>
    </cfRule>
  </conditionalFormatting>
  <conditionalFormatting sqref="AR13">
    <cfRule type="cellIs" dxfId="4997" priority="243" operator="lessThan">
      <formula>$C$4</formula>
    </cfRule>
  </conditionalFormatting>
  <conditionalFormatting sqref="AR14">
    <cfRule type="cellIs" dxfId="4996" priority="244" operator="lessThan">
      <formula>$C$4</formula>
    </cfRule>
  </conditionalFormatting>
  <conditionalFormatting sqref="AR15">
    <cfRule type="cellIs" dxfId="4995" priority="245" operator="lessThan">
      <formula>$C$4</formula>
    </cfRule>
  </conditionalFormatting>
  <conditionalFormatting sqref="AR16">
    <cfRule type="cellIs" dxfId="4994" priority="246" operator="lessThan">
      <formula>$C$4</formula>
    </cfRule>
  </conditionalFormatting>
  <conditionalFormatting sqref="AR17">
    <cfRule type="cellIs" dxfId="4993" priority="247" operator="lessThan">
      <formula>$C$4</formula>
    </cfRule>
  </conditionalFormatting>
  <conditionalFormatting sqref="AR18">
    <cfRule type="cellIs" dxfId="4992" priority="248" operator="lessThan">
      <formula>$C$4</formula>
    </cfRule>
  </conditionalFormatting>
  <conditionalFormatting sqref="AR19">
    <cfRule type="cellIs" dxfId="4991" priority="249" operator="lessThan">
      <formula>$C$4</formula>
    </cfRule>
  </conditionalFormatting>
  <conditionalFormatting sqref="AR20">
    <cfRule type="cellIs" dxfId="4990" priority="250" operator="lessThan">
      <formula>$C$4</formula>
    </cfRule>
  </conditionalFormatting>
  <conditionalFormatting sqref="AR21">
    <cfRule type="cellIs" dxfId="4989" priority="251" operator="lessThan">
      <formula>$C$4</formula>
    </cfRule>
  </conditionalFormatting>
  <conditionalFormatting sqref="AR22">
    <cfRule type="cellIs" dxfId="4988" priority="252" operator="lessThan">
      <formula>$C$4</formula>
    </cfRule>
  </conditionalFormatting>
  <conditionalFormatting sqref="AR23">
    <cfRule type="cellIs" dxfId="4987" priority="253" operator="lessThan">
      <formula>$C$4</formula>
    </cfRule>
  </conditionalFormatting>
  <conditionalFormatting sqref="AR24">
    <cfRule type="cellIs" dxfId="4986" priority="254" operator="lessThan">
      <formula>$C$4</formula>
    </cfRule>
  </conditionalFormatting>
  <conditionalFormatting sqref="AR25">
    <cfRule type="cellIs" dxfId="4985" priority="255" operator="lessThan">
      <formula>$C$4</formula>
    </cfRule>
  </conditionalFormatting>
  <conditionalFormatting sqref="AR26">
    <cfRule type="cellIs" dxfId="4984" priority="256" operator="lessThan">
      <formula>$C$4</formula>
    </cfRule>
  </conditionalFormatting>
  <conditionalFormatting sqref="AR27">
    <cfRule type="cellIs" dxfId="4983" priority="257" operator="lessThan">
      <formula>$C$4</formula>
    </cfRule>
  </conditionalFormatting>
  <conditionalFormatting sqref="AR28">
    <cfRule type="cellIs" dxfId="4982" priority="258" operator="lessThan">
      <formula>$C$4</formula>
    </cfRule>
  </conditionalFormatting>
  <conditionalFormatting sqref="AR29">
    <cfRule type="cellIs" dxfId="4981" priority="259" operator="lessThan">
      <formula>$C$4</formula>
    </cfRule>
  </conditionalFormatting>
  <conditionalFormatting sqref="AR30">
    <cfRule type="cellIs" dxfId="4980" priority="260" operator="lessThan">
      <formula>$C$4</formula>
    </cfRule>
  </conditionalFormatting>
  <conditionalFormatting sqref="AR31">
    <cfRule type="cellIs" dxfId="4979" priority="261" operator="lessThan">
      <formula>$C$4</formula>
    </cfRule>
  </conditionalFormatting>
  <conditionalFormatting sqref="AR32">
    <cfRule type="cellIs" dxfId="4978" priority="262" operator="lessThan">
      <formula>$C$4</formula>
    </cfRule>
  </conditionalFormatting>
  <conditionalFormatting sqref="AR33">
    <cfRule type="cellIs" dxfId="4977" priority="263" operator="lessThan">
      <formula>$C$4</formula>
    </cfRule>
  </conditionalFormatting>
  <conditionalFormatting sqref="AR34">
    <cfRule type="cellIs" dxfId="4976" priority="264" operator="lessThan">
      <formula>$C$4</formula>
    </cfRule>
  </conditionalFormatting>
  <conditionalFormatting sqref="AR35">
    <cfRule type="cellIs" dxfId="4975" priority="265" operator="lessThan">
      <formula>$C$4</formula>
    </cfRule>
  </conditionalFormatting>
  <conditionalFormatting sqref="AR36">
    <cfRule type="cellIs" dxfId="4974" priority="266" operator="lessThan">
      <formula>$C$4</formula>
    </cfRule>
  </conditionalFormatting>
  <conditionalFormatting sqref="AR37">
    <cfRule type="cellIs" dxfId="4973" priority="267" operator="lessThan">
      <formula>$C$4</formula>
    </cfRule>
  </conditionalFormatting>
  <conditionalFormatting sqref="AR38">
    <cfRule type="cellIs" dxfId="4972" priority="268" operator="lessThan">
      <formula>$C$4</formula>
    </cfRule>
  </conditionalFormatting>
  <conditionalFormatting sqref="AR39">
    <cfRule type="cellIs" dxfId="4971" priority="269" operator="lessThan">
      <formula>$C$4</formula>
    </cfRule>
  </conditionalFormatting>
  <conditionalFormatting sqref="AR40">
    <cfRule type="cellIs" dxfId="4970" priority="270" operator="lessThan">
      <formula>$C$4</formula>
    </cfRule>
  </conditionalFormatting>
  <conditionalFormatting sqref="AR41">
    <cfRule type="cellIs" dxfId="4969" priority="271" operator="lessThan">
      <formula>$C$4</formula>
    </cfRule>
  </conditionalFormatting>
  <conditionalFormatting sqref="AR42">
    <cfRule type="cellIs" dxfId="4968" priority="272" operator="lessThan">
      <formula>$C$4</formula>
    </cfRule>
  </conditionalFormatting>
  <conditionalFormatting sqref="AR43">
    <cfRule type="cellIs" dxfId="4967" priority="273" operator="lessThan">
      <formula>$C$4</formula>
    </cfRule>
  </conditionalFormatting>
  <conditionalFormatting sqref="AR44">
    <cfRule type="cellIs" dxfId="4966" priority="274" operator="lessThan">
      <formula>$C$4</formula>
    </cfRule>
  </conditionalFormatting>
  <conditionalFormatting sqref="AR45">
    <cfRule type="cellIs" dxfId="4965" priority="275" operator="lessThan">
      <formula>$C$4</formula>
    </cfRule>
  </conditionalFormatting>
  <conditionalFormatting sqref="AR46">
    <cfRule type="cellIs" dxfId="4964" priority="276" operator="lessThan">
      <formula>$C$4</formula>
    </cfRule>
  </conditionalFormatting>
  <conditionalFormatting sqref="AR47">
    <cfRule type="cellIs" dxfId="4963" priority="277" operator="lessThan">
      <formula>$C$4</formula>
    </cfRule>
  </conditionalFormatting>
  <conditionalFormatting sqref="AR48">
    <cfRule type="cellIs" dxfId="4962" priority="278" operator="lessThan">
      <formula>$C$4</formula>
    </cfRule>
  </conditionalFormatting>
  <conditionalFormatting sqref="AR49">
    <cfRule type="cellIs" dxfId="4961" priority="279" operator="lessThan">
      <formula>$C$4</formula>
    </cfRule>
  </conditionalFormatting>
  <conditionalFormatting sqref="AR50">
    <cfRule type="cellIs" dxfId="4960" priority="280" operator="lessThan">
      <formula>$C$4</formula>
    </cfRule>
  </conditionalFormatting>
  <conditionalFormatting sqref="AY11">
    <cfRule type="cellIs" dxfId="4959" priority="281" operator="lessThan">
      <formula>$C$4</formula>
    </cfRule>
  </conditionalFormatting>
  <conditionalFormatting sqref="AY12">
    <cfRule type="cellIs" dxfId="4958" priority="282" operator="lessThan">
      <formula>$C$4</formula>
    </cfRule>
  </conditionalFormatting>
  <conditionalFormatting sqref="AY13">
    <cfRule type="cellIs" dxfId="4957" priority="283" operator="lessThan">
      <formula>$C$4</formula>
    </cfRule>
  </conditionalFormatting>
  <conditionalFormatting sqref="AY14">
    <cfRule type="cellIs" dxfId="4956" priority="284" operator="lessThan">
      <formula>$C$4</formula>
    </cfRule>
  </conditionalFormatting>
  <conditionalFormatting sqref="AY15">
    <cfRule type="cellIs" dxfId="4955" priority="285" operator="lessThan">
      <formula>$C$4</formula>
    </cfRule>
  </conditionalFormatting>
  <conditionalFormatting sqref="AY16">
    <cfRule type="cellIs" dxfId="4954" priority="286" operator="lessThan">
      <formula>$C$4</formula>
    </cfRule>
  </conditionalFormatting>
  <conditionalFormatting sqref="AY17">
    <cfRule type="cellIs" dxfId="4953" priority="287" operator="lessThan">
      <formula>$C$4</formula>
    </cfRule>
  </conditionalFormatting>
  <conditionalFormatting sqref="AY18">
    <cfRule type="cellIs" dxfId="4952" priority="288" operator="lessThan">
      <formula>$C$4</formula>
    </cfRule>
  </conditionalFormatting>
  <conditionalFormatting sqref="AY19">
    <cfRule type="cellIs" dxfId="4951" priority="289" operator="lessThan">
      <formula>$C$4</formula>
    </cfRule>
  </conditionalFormatting>
  <conditionalFormatting sqref="AY20">
    <cfRule type="cellIs" dxfId="4950" priority="290" operator="lessThan">
      <formula>$C$4</formula>
    </cfRule>
  </conditionalFormatting>
  <conditionalFormatting sqref="AY21">
    <cfRule type="cellIs" dxfId="4949" priority="291" operator="lessThan">
      <formula>$C$4</formula>
    </cfRule>
  </conditionalFormatting>
  <conditionalFormatting sqref="AY22">
    <cfRule type="cellIs" dxfId="4948" priority="292" operator="lessThan">
      <formula>$C$4</formula>
    </cfRule>
  </conditionalFormatting>
  <conditionalFormatting sqref="AY23">
    <cfRule type="cellIs" dxfId="4947" priority="293" operator="lessThan">
      <formula>$C$4</formula>
    </cfRule>
  </conditionalFormatting>
  <conditionalFormatting sqref="AY24">
    <cfRule type="cellIs" dxfId="4946" priority="294" operator="lessThan">
      <formula>$C$4</formula>
    </cfRule>
  </conditionalFormatting>
  <conditionalFormatting sqref="AY25">
    <cfRule type="cellIs" dxfId="4945" priority="295" operator="lessThan">
      <formula>$C$4</formula>
    </cfRule>
  </conditionalFormatting>
  <conditionalFormatting sqref="AY26">
    <cfRule type="cellIs" dxfId="4944" priority="296" operator="lessThan">
      <formula>$C$4</formula>
    </cfRule>
  </conditionalFormatting>
  <conditionalFormatting sqref="AY27">
    <cfRule type="cellIs" dxfId="4943" priority="297" operator="lessThan">
      <formula>$C$4</formula>
    </cfRule>
  </conditionalFormatting>
  <conditionalFormatting sqref="AY28">
    <cfRule type="cellIs" dxfId="4942" priority="298" operator="lessThan">
      <formula>$C$4</formula>
    </cfRule>
  </conditionalFormatting>
  <conditionalFormatting sqref="AY29">
    <cfRule type="cellIs" dxfId="4941" priority="299" operator="lessThan">
      <formula>$C$4</formula>
    </cfRule>
  </conditionalFormatting>
  <conditionalFormatting sqref="AY30">
    <cfRule type="cellIs" dxfId="4940" priority="300" operator="lessThan">
      <formula>$C$4</formula>
    </cfRule>
  </conditionalFormatting>
  <conditionalFormatting sqref="AY31">
    <cfRule type="cellIs" dxfId="4939" priority="301" operator="lessThan">
      <formula>$C$4</formula>
    </cfRule>
  </conditionalFormatting>
  <conditionalFormatting sqref="AY32">
    <cfRule type="cellIs" dxfId="4938" priority="302" operator="lessThan">
      <formula>$C$4</formula>
    </cfRule>
  </conditionalFormatting>
  <conditionalFormatting sqref="AY33">
    <cfRule type="cellIs" dxfId="4937" priority="303" operator="lessThan">
      <formula>$C$4</formula>
    </cfRule>
  </conditionalFormatting>
  <conditionalFormatting sqref="AY34">
    <cfRule type="cellIs" dxfId="4936" priority="304" operator="lessThan">
      <formula>$C$4</formula>
    </cfRule>
  </conditionalFormatting>
  <conditionalFormatting sqref="AY35">
    <cfRule type="cellIs" dxfId="4935" priority="305" operator="lessThan">
      <formula>$C$4</formula>
    </cfRule>
  </conditionalFormatting>
  <conditionalFormatting sqref="AY36">
    <cfRule type="cellIs" dxfId="4934" priority="306" operator="lessThan">
      <formula>$C$4</formula>
    </cfRule>
  </conditionalFormatting>
  <conditionalFormatting sqref="AY37">
    <cfRule type="cellIs" dxfId="4933" priority="307" operator="lessThan">
      <formula>$C$4</formula>
    </cfRule>
  </conditionalFormatting>
  <conditionalFormatting sqref="AY38">
    <cfRule type="cellIs" dxfId="4932" priority="308" operator="lessThan">
      <formula>$C$4</formula>
    </cfRule>
  </conditionalFormatting>
  <conditionalFormatting sqref="AY39">
    <cfRule type="cellIs" dxfId="4931" priority="309" operator="lessThan">
      <formula>$C$4</formula>
    </cfRule>
  </conditionalFormatting>
  <conditionalFormatting sqref="AY40">
    <cfRule type="cellIs" dxfId="4930" priority="310" operator="lessThan">
      <formula>$C$4</formula>
    </cfRule>
  </conditionalFormatting>
  <conditionalFormatting sqref="AY41">
    <cfRule type="cellIs" dxfId="4929" priority="311" operator="lessThan">
      <formula>$C$4</formula>
    </cfRule>
  </conditionalFormatting>
  <conditionalFormatting sqref="AY42">
    <cfRule type="cellIs" dxfId="4928" priority="312" operator="lessThan">
      <formula>$C$4</formula>
    </cfRule>
  </conditionalFormatting>
  <conditionalFormatting sqref="AY43">
    <cfRule type="cellIs" dxfId="4927" priority="313" operator="lessThan">
      <formula>$C$4</formula>
    </cfRule>
  </conditionalFormatting>
  <conditionalFormatting sqref="AY44">
    <cfRule type="cellIs" dxfId="4926" priority="314" operator="lessThan">
      <formula>$C$4</formula>
    </cfRule>
  </conditionalFormatting>
  <conditionalFormatting sqref="AY45">
    <cfRule type="cellIs" dxfId="4925" priority="315" operator="lessThan">
      <formula>$C$4</formula>
    </cfRule>
  </conditionalFormatting>
  <conditionalFormatting sqref="AY46">
    <cfRule type="cellIs" dxfId="4924" priority="316" operator="lessThan">
      <formula>$C$4</formula>
    </cfRule>
  </conditionalFormatting>
  <conditionalFormatting sqref="AY47">
    <cfRule type="cellIs" dxfId="4923" priority="317" operator="lessThan">
      <formula>$C$4</formula>
    </cfRule>
  </conditionalFormatting>
  <conditionalFormatting sqref="AY48">
    <cfRule type="cellIs" dxfId="4922" priority="318" operator="lessThan">
      <formula>$C$4</formula>
    </cfRule>
  </conditionalFormatting>
  <conditionalFormatting sqref="AY49">
    <cfRule type="cellIs" dxfId="4921" priority="319" operator="lessThan">
      <formula>$C$4</formula>
    </cfRule>
  </conditionalFormatting>
  <conditionalFormatting sqref="AY50">
    <cfRule type="cellIs" dxfId="4920" priority="320" operator="lessThan">
      <formula>$C$4</formula>
    </cfRule>
  </conditionalFormatting>
  <conditionalFormatting sqref="G11">
    <cfRule type="cellIs" dxfId="4919" priority="321" operator="lessThan">
      <formula>$C$4</formula>
    </cfRule>
  </conditionalFormatting>
  <conditionalFormatting sqref="G12">
    <cfRule type="cellIs" dxfId="4918" priority="322" operator="lessThan">
      <formula>$C$4</formula>
    </cfRule>
  </conditionalFormatting>
  <conditionalFormatting sqref="G13">
    <cfRule type="cellIs" dxfId="4917" priority="323" operator="lessThan">
      <formula>$C$4</formula>
    </cfRule>
  </conditionalFormatting>
  <conditionalFormatting sqref="G14">
    <cfRule type="cellIs" dxfId="4916" priority="324" operator="lessThan">
      <formula>$C$4</formula>
    </cfRule>
  </conditionalFormatting>
  <conditionalFormatting sqref="G15">
    <cfRule type="cellIs" dxfId="4915" priority="325" operator="lessThan">
      <formula>$C$4</formula>
    </cfRule>
  </conditionalFormatting>
  <conditionalFormatting sqref="G16">
    <cfRule type="cellIs" dxfId="4914" priority="326" operator="lessThan">
      <formula>$C$4</formula>
    </cfRule>
  </conditionalFormatting>
  <conditionalFormatting sqref="G17">
    <cfRule type="cellIs" dxfId="4913" priority="327" operator="lessThan">
      <formula>$C$4</formula>
    </cfRule>
  </conditionalFormatting>
  <conditionalFormatting sqref="G18">
    <cfRule type="cellIs" dxfId="4912" priority="328" operator="lessThan">
      <formula>$C$4</formula>
    </cfRule>
  </conditionalFormatting>
  <conditionalFormatting sqref="G19">
    <cfRule type="cellIs" dxfId="4911" priority="329" operator="lessThan">
      <formula>$C$4</formula>
    </cfRule>
  </conditionalFormatting>
  <conditionalFormatting sqref="G20">
    <cfRule type="cellIs" dxfId="4910" priority="330" operator="lessThan">
      <formula>$C$4</formula>
    </cfRule>
  </conditionalFormatting>
  <conditionalFormatting sqref="G21">
    <cfRule type="cellIs" dxfId="4909" priority="331" operator="lessThan">
      <formula>$C$4</formula>
    </cfRule>
  </conditionalFormatting>
  <conditionalFormatting sqref="G22">
    <cfRule type="cellIs" dxfId="4908" priority="332" operator="lessThan">
      <formula>$C$4</formula>
    </cfRule>
  </conditionalFormatting>
  <conditionalFormatting sqref="G23">
    <cfRule type="cellIs" dxfId="4907" priority="333" operator="lessThan">
      <formula>$C$4</formula>
    </cfRule>
  </conditionalFormatting>
  <conditionalFormatting sqref="G24">
    <cfRule type="cellIs" dxfId="4906" priority="334" operator="lessThan">
      <formula>$C$4</formula>
    </cfRule>
  </conditionalFormatting>
  <conditionalFormatting sqref="G25">
    <cfRule type="cellIs" dxfId="4905" priority="335" operator="lessThan">
      <formula>$C$4</formula>
    </cfRule>
  </conditionalFormatting>
  <conditionalFormatting sqref="G26">
    <cfRule type="cellIs" dxfId="4904" priority="336" operator="lessThan">
      <formula>$C$4</formula>
    </cfRule>
  </conditionalFormatting>
  <conditionalFormatting sqref="G27">
    <cfRule type="cellIs" dxfId="4903" priority="337" operator="lessThan">
      <formula>$C$4</formula>
    </cfRule>
  </conditionalFormatting>
  <conditionalFormatting sqref="G28">
    <cfRule type="cellIs" dxfId="4902" priority="338" operator="lessThan">
      <formula>$C$4</formula>
    </cfRule>
  </conditionalFormatting>
  <conditionalFormatting sqref="G29">
    <cfRule type="cellIs" dxfId="4901" priority="339" operator="lessThan">
      <formula>$C$4</formula>
    </cfRule>
  </conditionalFormatting>
  <conditionalFormatting sqref="G30">
    <cfRule type="cellIs" dxfId="4900" priority="340" operator="lessThan">
      <formula>$C$4</formula>
    </cfRule>
  </conditionalFormatting>
  <conditionalFormatting sqref="G31">
    <cfRule type="cellIs" dxfId="4899" priority="341" operator="lessThan">
      <formula>$C$4</formula>
    </cfRule>
  </conditionalFormatting>
  <conditionalFormatting sqref="G32">
    <cfRule type="cellIs" dxfId="4898" priority="342" operator="lessThan">
      <formula>$C$4</formula>
    </cfRule>
  </conditionalFormatting>
  <conditionalFormatting sqref="G33">
    <cfRule type="cellIs" dxfId="4897" priority="343" operator="lessThan">
      <formula>$C$4</formula>
    </cfRule>
  </conditionalFormatting>
  <conditionalFormatting sqref="G34">
    <cfRule type="cellIs" dxfId="4896" priority="344" operator="lessThan">
      <formula>$C$4</formula>
    </cfRule>
  </conditionalFormatting>
  <conditionalFormatting sqref="G35">
    <cfRule type="cellIs" dxfId="4895" priority="345" operator="lessThan">
      <formula>$C$4</formula>
    </cfRule>
  </conditionalFormatting>
  <conditionalFormatting sqref="G36">
    <cfRule type="cellIs" dxfId="4894" priority="346" operator="lessThan">
      <formula>$C$4</formula>
    </cfRule>
  </conditionalFormatting>
  <conditionalFormatting sqref="G37">
    <cfRule type="cellIs" dxfId="4893" priority="347" operator="lessThan">
      <formula>$C$4</formula>
    </cfRule>
  </conditionalFormatting>
  <conditionalFormatting sqref="G38">
    <cfRule type="cellIs" dxfId="4892" priority="348" operator="lessThan">
      <formula>$C$4</formula>
    </cfRule>
  </conditionalFormatting>
  <conditionalFormatting sqref="G39">
    <cfRule type="cellIs" dxfId="4891" priority="349" operator="lessThan">
      <formula>$C$4</formula>
    </cfRule>
  </conditionalFormatting>
  <conditionalFormatting sqref="G40">
    <cfRule type="cellIs" dxfId="4890" priority="350" operator="lessThan">
      <formula>$C$4</formula>
    </cfRule>
  </conditionalFormatting>
  <conditionalFormatting sqref="G41">
    <cfRule type="cellIs" dxfId="4889" priority="351" operator="lessThan">
      <formula>$C$4</formula>
    </cfRule>
  </conditionalFormatting>
  <conditionalFormatting sqref="G42">
    <cfRule type="cellIs" dxfId="4888" priority="352" operator="lessThan">
      <formula>$C$4</formula>
    </cfRule>
  </conditionalFormatting>
  <conditionalFormatting sqref="G43">
    <cfRule type="cellIs" dxfId="4887" priority="353" operator="lessThan">
      <formula>$C$4</formula>
    </cfRule>
  </conditionalFormatting>
  <conditionalFormatting sqref="G44">
    <cfRule type="cellIs" dxfId="4886" priority="354" operator="lessThan">
      <formula>$C$4</formula>
    </cfRule>
  </conditionalFormatting>
  <conditionalFormatting sqref="G45">
    <cfRule type="cellIs" dxfId="4885" priority="355" operator="lessThan">
      <formula>$C$4</formula>
    </cfRule>
  </conditionalFormatting>
  <conditionalFormatting sqref="G46">
    <cfRule type="cellIs" dxfId="4884" priority="356" operator="lessThan">
      <formula>$C$4</formula>
    </cfRule>
  </conditionalFormatting>
  <conditionalFormatting sqref="G47">
    <cfRule type="cellIs" dxfId="4883" priority="357" operator="lessThan">
      <formula>$C$4</formula>
    </cfRule>
  </conditionalFormatting>
  <conditionalFormatting sqref="G48">
    <cfRule type="cellIs" dxfId="4882" priority="358" operator="lessThan">
      <formula>$C$4</formula>
    </cfRule>
  </conditionalFormatting>
  <conditionalFormatting sqref="G49">
    <cfRule type="cellIs" dxfId="4881" priority="359" operator="lessThan">
      <formula>$C$4</formula>
    </cfRule>
  </conditionalFormatting>
  <conditionalFormatting sqref="G50">
    <cfRule type="cellIs" dxfId="4880" priority="360" operator="lessThan">
      <formula>$C$4</formula>
    </cfRule>
  </conditionalFormatting>
  <conditionalFormatting sqref="H11">
    <cfRule type="cellIs" dxfId="4879" priority="361" operator="lessThan">
      <formula>$C$4</formula>
    </cfRule>
  </conditionalFormatting>
  <conditionalFormatting sqref="H12">
    <cfRule type="cellIs" dxfId="4878" priority="362" operator="lessThan">
      <formula>$C$4</formula>
    </cfRule>
  </conditionalFormatting>
  <conditionalFormatting sqref="H13">
    <cfRule type="cellIs" dxfId="4877" priority="363" operator="lessThan">
      <formula>$C$4</formula>
    </cfRule>
  </conditionalFormatting>
  <conditionalFormatting sqref="H14">
    <cfRule type="cellIs" dxfId="4876" priority="364" operator="lessThan">
      <formula>$C$4</formula>
    </cfRule>
  </conditionalFormatting>
  <conditionalFormatting sqref="H15">
    <cfRule type="cellIs" dxfId="4875" priority="365" operator="lessThan">
      <formula>$C$4</formula>
    </cfRule>
  </conditionalFormatting>
  <conditionalFormatting sqref="H16">
    <cfRule type="cellIs" dxfId="4874" priority="366" operator="lessThan">
      <formula>$C$4</formula>
    </cfRule>
  </conditionalFormatting>
  <conditionalFormatting sqref="H17">
    <cfRule type="cellIs" dxfId="4873" priority="367" operator="lessThan">
      <formula>$C$4</formula>
    </cfRule>
  </conditionalFormatting>
  <conditionalFormatting sqref="H18">
    <cfRule type="cellIs" dxfId="4872" priority="368" operator="lessThan">
      <formula>$C$4</formula>
    </cfRule>
  </conditionalFormatting>
  <conditionalFormatting sqref="H19">
    <cfRule type="cellIs" dxfId="4871" priority="369" operator="lessThan">
      <formula>$C$4</formula>
    </cfRule>
  </conditionalFormatting>
  <conditionalFormatting sqref="H20">
    <cfRule type="cellIs" dxfId="4870" priority="370" operator="lessThan">
      <formula>$C$4</formula>
    </cfRule>
  </conditionalFormatting>
  <conditionalFormatting sqref="H21">
    <cfRule type="cellIs" dxfId="4869" priority="371" operator="lessThan">
      <formula>$C$4</formula>
    </cfRule>
  </conditionalFormatting>
  <conditionalFormatting sqref="H22">
    <cfRule type="cellIs" dxfId="4868" priority="372" operator="lessThan">
      <formula>$C$4</formula>
    </cfRule>
  </conditionalFormatting>
  <conditionalFormatting sqref="H23">
    <cfRule type="cellIs" dxfId="4867" priority="373" operator="lessThan">
      <formula>$C$4</formula>
    </cfRule>
  </conditionalFormatting>
  <conditionalFormatting sqref="H24">
    <cfRule type="cellIs" dxfId="4866" priority="374" operator="lessThan">
      <formula>$C$4</formula>
    </cfRule>
  </conditionalFormatting>
  <conditionalFormatting sqref="H25">
    <cfRule type="cellIs" dxfId="4865" priority="375" operator="lessThan">
      <formula>$C$4</formula>
    </cfRule>
  </conditionalFormatting>
  <conditionalFormatting sqref="H26">
    <cfRule type="cellIs" dxfId="4864" priority="376" operator="lessThan">
      <formula>$C$4</formula>
    </cfRule>
  </conditionalFormatting>
  <conditionalFormatting sqref="H27">
    <cfRule type="cellIs" dxfId="4863" priority="377" operator="lessThan">
      <formula>$C$4</formula>
    </cfRule>
  </conditionalFormatting>
  <conditionalFormatting sqref="H28">
    <cfRule type="cellIs" dxfId="4862" priority="378" operator="lessThan">
      <formula>$C$4</formula>
    </cfRule>
  </conditionalFormatting>
  <conditionalFormatting sqref="H29">
    <cfRule type="cellIs" dxfId="4861" priority="379" operator="lessThan">
      <formula>$C$4</formula>
    </cfRule>
  </conditionalFormatting>
  <conditionalFormatting sqref="H30">
    <cfRule type="cellIs" dxfId="4860" priority="380" operator="lessThan">
      <formula>$C$4</formula>
    </cfRule>
  </conditionalFormatting>
  <conditionalFormatting sqref="H31">
    <cfRule type="cellIs" dxfId="4859" priority="381" operator="lessThan">
      <formula>$C$4</formula>
    </cfRule>
  </conditionalFormatting>
  <conditionalFormatting sqref="H32">
    <cfRule type="cellIs" dxfId="4858" priority="382" operator="lessThan">
      <formula>$C$4</formula>
    </cfRule>
  </conditionalFormatting>
  <conditionalFormatting sqref="H33">
    <cfRule type="cellIs" dxfId="4857" priority="383" operator="lessThan">
      <formula>$C$4</formula>
    </cfRule>
  </conditionalFormatting>
  <conditionalFormatting sqref="H34">
    <cfRule type="cellIs" dxfId="4856" priority="384" operator="lessThan">
      <formula>$C$4</formula>
    </cfRule>
  </conditionalFormatting>
  <conditionalFormatting sqref="H35">
    <cfRule type="cellIs" dxfId="4855" priority="385" operator="lessThan">
      <formula>$C$4</formula>
    </cfRule>
  </conditionalFormatting>
  <conditionalFormatting sqref="H36">
    <cfRule type="cellIs" dxfId="4854" priority="386" operator="lessThan">
      <formula>$C$4</formula>
    </cfRule>
  </conditionalFormatting>
  <conditionalFormatting sqref="H37">
    <cfRule type="cellIs" dxfId="4853" priority="387" operator="lessThan">
      <formula>$C$4</formula>
    </cfRule>
  </conditionalFormatting>
  <conditionalFormatting sqref="H38">
    <cfRule type="cellIs" dxfId="4852" priority="388" operator="lessThan">
      <formula>$C$4</formula>
    </cfRule>
  </conditionalFormatting>
  <conditionalFormatting sqref="H39">
    <cfRule type="cellIs" dxfId="4851" priority="389" operator="lessThan">
      <formula>$C$4</formula>
    </cfRule>
  </conditionalFormatting>
  <conditionalFormatting sqref="H40">
    <cfRule type="cellIs" dxfId="4850" priority="390" operator="lessThan">
      <formula>$C$4</formula>
    </cfRule>
  </conditionalFormatting>
  <conditionalFormatting sqref="H41">
    <cfRule type="cellIs" dxfId="4849" priority="391" operator="lessThan">
      <formula>$C$4</formula>
    </cfRule>
  </conditionalFormatting>
  <conditionalFormatting sqref="H42">
    <cfRule type="cellIs" dxfId="4848" priority="392" operator="lessThan">
      <formula>$C$4</formula>
    </cfRule>
  </conditionalFormatting>
  <conditionalFormatting sqref="H43">
    <cfRule type="cellIs" dxfId="4847" priority="393" operator="lessThan">
      <formula>$C$4</formula>
    </cfRule>
  </conditionalFormatting>
  <conditionalFormatting sqref="H44">
    <cfRule type="cellIs" dxfId="4846" priority="394" operator="lessThan">
      <formula>$C$4</formula>
    </cfRule>
  </conditionalFormatting>
  <conditionalFormatting sqref="H45">
    <cfRule type="cellIs" dxfId="4845" priority="395" operator="lessThan">
      <formula>$C$4</formula>
    </cfRule>
  </conditionalFormatting>
  <conditionalFormatting sqref="H46">
    <cfRule type="cellIs" dxfId="4844" priority="396" operator="lessThan">
      <formula>$C$4</formula>
    </cfRule>
  </conditionalFormatting>
  <conditionalFormatting sqref="H47">
    <cfRule type="cellIs" dxfId="4843" priority="397" operator="lessThan">
      <formula>$C$4</formula>
    </cfRule>
  </conditionalFormatting>
  <conditionalFormatting sqref="H48">
    <cfRule type="cellIs" dxfId="4842" priority="398" operator="lessThan">
      <formula>$C$4</formula>
    </cfRule>
  </conditionalFormatting>
  <conditionalFormatting sqref="H49">
    <cfRule type="cellIs" dxfId="4841" priority="399" operator="lessThan">
      <formula>$C$4</formula>
    </cfRule>
  </conditionalFormatting>
  <conditionalFormatting sqref="H50">
    <cfRule type="cellIs" dxfId="4840" priority="400" operator="lessThan">
      <formula>$C$4</formula>
    </cfRule>
  </conditionalFormatting>
  <conditionalFormatting sqref="I11">
    <cfRule type="cellIs" dxfId="4839" priority="401" operator="lessThan">
      <formula>$C$4</formula>
    </cfRule>
  </conditionalFormatting>
  <conditionalFormatting sqref="I12">
    <cfRule type="cellIs" dxfId="4838" priority="402" operator="lessThan">
      <formula>$C$4</formula>
    </cfRule>
  </conditionalFormatting>
  <conditionalFormatting sqref="I13">
    <cfRule type="cellIs" dxfId="4837" priority="403" operator="lessThan">
      <formula>$C$4</formula>
    </cfRule>
  </conditionalFormatting>
  <conditionalFormatting sqref="I14">
    <cfRule type="cellIs" dxfId="4836" priority="404" operator="lessThan">
      <formula>$C$4</formula>
    </cfRule>
  </conditionalFormatting>
  <conditionalFormatting sqref="I15">
    <cfRule type="cellIs" dxfId="4835" priority="405" operator="lessThan">
      <formula>$C$4</formula>
    </cfRule>
  </conditionalFormatting>
  <conditionalFormatting sqref="I16">
    <cfRule type="cellIs" dxfId="4834" priority="406" operator="lessThan">
      <formula>$C$4</formula>
    </cfRule>
  </conditionalFormatting>
  <conditionalFormatting sqref="I17">
    <cfRule type="cellIs" dxfId="4833" priority="407" operator="lessThan">
      <formula>$C$4</formula>
    </cfRule>
  </conditionalFormatting>
  <conditionalFormatting sqref="I18">
    <cfRule type="cellIs" dxfId="4832" priority="408" operator="lessThan">
      <formula>$C$4</formula>
    </cfRule>
  </conditionalFormatting>
  <conditionalFormatting sqref="I19">
    <cfRule type="cellIs" dxfId="4831" priority="409" operator="lessThan">
      <formula>$C$4</formula>
    </cfRule>
  </conditionalFormatting>
  <conditionalFormatting sqref="I20">
    <cfRule type="cellIs" dxfId="4830" priority="410" operator="lessThan">
      <formula>$C$4</formula>
    </cfRule>
  </conditionalFormatting>
  <conditionalFormatting sqref="I21">
    <cfRule type="cellIs" dxfId="4829" priority="411" operator="lessThan">
      <formula>$C$4</formula>
    </cfRule>
  </conditionalFormatting>
  <conditionalFormatting sqref="I22">
    <cfRule type="cellIs" dxfId="4828" priority="412" operator="lessThan">
      <formula>$C$4</formula>
    </cfRule>
  </conditionalFormatting>
  <conditionalFormatting sqref="I23">
    <cfRule type="cellIs" dxfId="4827" priority="413" operator="lessThan">
      <formula>$C$4</formula>
    </cfRule>
  </conditionalFormatting>
  <conditionalFormatting sqref="I24">
    <cfRule type="cellIs" dxfId="4826" priority="414" operator="lessThan">
      <formula>$C$4</formula>
    </cfRule>
  </conditionalFormatting>
  <conditionalFormatting sqref="I25">
    <cfRule type="cellIs" dxfId="4825" priority="415" operator="lessThan">
      <formula>$C$4</formula>
    </cfRule>
  </conditionalFormatting>
  <conditionalFormatting sqref="I26">
    <cfRule type="cellIs" dxfId="4824" priority="416" operator="lessThan">
      <formula>$C$4</formula>
    </cfRule>
  </conditionalFormatting>
  <conditionalFormatting sqref="I27">
    <cfRule type="cellIs" dxfId="4823" priority="417" operator="lessThan">
      <formula>$C$4</formula>
    </cfRule>
  </conditionalFormatting>
  <conditionalFormatting sqref="I28">
    <cfRule type="cellIs" dxfId="4822" priority="418" operator="lessThan">
      <formula>$C$4</formula>
    </cfRule>
  </conditionalFormatting>
  <conditionalFormatting sqref="I29">
    <cfRule type="cellIs" dxfId="4821" priority="419" operator="lessThan">
      <formula>$C$4</formula>
    </cfRule>
  </conditionalFormatting>
  <conditionalFormatting sqref="I30">
    <cfRule type="cellIs" dxfId="4820" priority="420" operator="lessThan">
      <formula>$C$4</formula>
    </cfRule>
  </conditionalFormatting>
  <conditionalFormatting sqref="I31">
    <cfRule type="cellIs" dxfId="4819" priority="421" operator="lessThan">
      <formula>$C$4</formula>
    </cfRule>
  </conditionalFormatting>
  <conditionalFormatting sqref="I32">
    <cfRule type="cellIs" dxfId="4818" priority="422" operator="lessThan">
      <formula>$C$4</formula>
    </cfRule>
  </conditionalFormatting>
  <conditionalFormatting sqref="I33">
    <cfRule type="cellIs" dxfId="4817" priority="423" operator="lessThan">
      <formula>$C$4</formula>
    </cfRule>
  </conditionalFormatting>
  <conditionalFormatting sqref="I34">
    <cfRule type="cellIs" dxfId="4816" priority="424" operator="lessThan">
      <formula>$C$4</formula>
    </cfRule>
  </conditionalFormatting>
  <conditionalFormatting sqref="I35">
    <cfRule type="cellIs" dxfId="4815" priority="425" operator="lessThan">
      <formula>$C$4</formula>
    </cfRule>
  </conditionalFormatting>
  <conditionalFormatting sqref="I36">
    <cfRule type="cellIs" dxfId="4814" priority="426" operator="lessThan">
      <formula>$C$4</formula>
    </cfRule>
  </conditionalFormatting>
  <conditionalFormatting sqref="I37">
    <cfRule type="cellIs" dxfId="4813" priority="427" operator="lessThan">
      <formula>$C$4</formula>
    </cfRule>
  </conditionalFormatting>
  <conditionalFormatting sqref="I38">
    <cfRule type="cellIs" dxfId="4812" priority="428" operator="lessThan">
      <formula>$C$4</formula>
    </cfRule>
  </conditionalFormatting>
  <conditionalFormatting sqref="I39">
    <cfRule type="cellIs" dxfId="4811" priority="429" operator="lessThan">
      <formula>$C$4</formula>
    </cfRule>
  </conditionalFormatting>
  <conditionalFormatting sqref="I40">
    <cfRule type="cellIs" dxfId="4810" priority="430" operator="lessThan">
      <formula>$C$4</formula>
    </cfRule>
  </conditionalFormatting>
  <conditionalFormatting sqref="I41">
    <cfRule type="cellIs" dxfId="4809" priority="431" operator="lessThan">
      <formula>$C$4</formula>
    </cfRule>
  </conditionalFormatting>
  <conditionalFormatting sqref="I42">
    <cfRule type="cellIs" dxfId="4808" priority="432" operator="lessThan">
      <formula>$C$4</formula>
    </cfRule>
  </conditionalFormatting>
  <conditionalFormatting sqref="I43">
    <cfRule type="cellIs" dxfId="4807" priority="433" operator="lessThan">
      <formula>$C$4</formula>
    </cfRule>
  </conditionalFormatting>
  <conditionalFormatting sqref="I44">
    <cfRule type="cellIs" dxfId="4806" priority="434" operator="lessThan">
      <formula>$C$4</formula>
    </cfRule>
  </conditionalFormatting>
  <conditionalFormatting sqref="I45">
    <cfRule type="cellIs" dxfId="4805" priority="435" operator="lessThan">
      <formula>$C$4</formula>
    </cfRule>
  </conditionalFormatting>
  <conditionalFormatting sqref="I46">
    <cfRule type="cellIs" dxfId="4804" priority="436" operator="lessThan">
      <formula>$C$4</formula>
    </cfRule>
  </conditionalFormatting>
  <conditionalFormatting sqref="I47">
    <cfRule type="cellIs" dxfId="4803" priority="437" operator="lessThan">
      <formula>$C$4</formula>
    </cfRule>
  </conditionalFormatting>
  <conditionalFormatting sqref="I48">
    <cfRule type="cellIs" dxfId="4802" priority="438" operator="lessThan">
      <formula>$C$4</formula>
    </cfRule>
  </conditionalFormatting>
  <conditionalFormatting sqref="I49">
    <cfRule type="cellIs" dxfId="4801" priority="439" operator="lessThan">
      <formula>$C$4</formula>
    </cfRule>
  </conditionalFormatting>
  <conditionalFormatting sqref="I50">
    <cfRule type="cellIs" dxfId="4800" priority="440" operator="lessThan">
      <formula>$C$4</formula>
    </cfRule>
  </conditionalFormatting>
  <conditionalFormatting sqref="I52">
    <cfRule type="cellIs" dxfId="4799" priority="441" operator="lessThan">
      <formula>$C$4</formula>
    </cfRule>
  </conditionalFormatting>
  <conditionalFormatting sqref="J11">
    <cfRule type="cellIs" dxfId="4798" priority="442" operator="lessThan">
      <formula>$C$4</formula>
    </cfRule>
  </conditionalFormatting>
  <conditionalFormatting sqref="J12">
    <cfRule type="cellIs" dxfId="4797" priority="443" operator="lessThan">
      <formula>$C$4</formula>
    </cfRule>
  </conditionalFormatting>
  <conditionalFormatting sqref="J13">
    <cfRule type="cellIs" dxfId="4796" priority="444" operator="lessThan">
      <formula>$C$4</formula>
    </cfRule>
  </conditionalFormatting>
  <conditionalFormatting sqref="J14">
    <cfRule type="cellIs" dxfId="4795" priority="445" operator="lessThan">
      <formula>$C$4</formula>
    </cfRule>
  </conditionalFormatting>
  <conditionalFormatting sqref="J15">
    <cfRule type="cellIs" dxfId="4794" priority="446" operator="lessThan">
      <formula>$C$4</formula>
    </cfRule>
  </conditionalFormatting>
  <conditionalFormatting sqref="J16">
    <cfRule type="cellIs" dxfId="4793" priority="447" operator="lessThan">
      <formula>$C$4</formula>
    </cfRule>
  </conditionalFormatting>
  <conditionalFormatting sqref="J17">
    <cfRule type="cellIs" dxfId="4792" priority="448" operator="lessThan">
      <formula>$C$4</formula>
    </cfRule>
  </conditionalFormatting>
  <conditionalFormatting sqref="J18">
    <cfRule type="cellIs" dxfId="4791" priority="449" operator="lessThan">
      <formula>$C$4</formula>
    </cfRule>
  </conditionalFormatting>
  <conditionalFormatting sqref="J19">
    <cfRule type="cellIs" dxfId="4790" priority="450" operator="lessThan">
      <formula>$C$4</formula>
    </cfRule>
  </conditionalFormatting>
  <conditionalFormatting sqref="J20">
    <cfRule type="cellIs" dxfId="4789" priority="451" operator="lessThan">
      <formula>$C$4</formula>
    </cfRule>
  </conditionalFormatting>
  <conditionalFormatting sqref="J21">
    <cfRule type="cellIs" dxfId="4788" priority="452" operator="lessThan">
      <formula>$C$4</formula>
    </cfRule>
  </conditionalFormatting>
  <conditionalFormatting sqref="J22">
    <cfRule type="cellIs" dxfId="4787" priority="453" operator="lessThan">
      <formula>$C$4</formula>
    </cfRule>
  </conditionalFormatting>
  <conditionalFormatting sqref="J23">
    <cfRule type="cellIs" dxfId="4786" priority="454" operator="lessThan">
      <formula>$C$4</formula>
    </cfRule>
  </conditionalFormatting>
  <conditionalFormatting sqref="J24">
    <cfRule type="cellIs" dxfId="4785" priority="455" operator="lessThan">
      <formula>$C$4</formula>
    </cfRule>
  </conditionalFormatting>
  <conditionalFormatting sqref="J25">
    <cfRule type="cellIs" dxfId="4784" priority="456" operator="lessThan">
      <formula>$C$4</formula>
    </cfRule>
  </conditionalFormatting>
  <conditionalFormatting sqref="J26">
    <cfRule type="cellIs" dxfId="4783" priority="457" operator="lessThan">
      <formula>$C$4</formula>
    </cfRule>
  </conditionalFormatting>
  <conditionalFormatting sqref="J27">
    <cfRule type="cellIs" dxfId="4782" priority="458" operator="lessThan">
      <formula>$C$4</formula>
    </cfRule>
  </conditionalFormatting>
  <conditionalFormatting sqref="J28">
    <cfRule type="cellIs" dxfId="4781" priority="459" operator="lessThan">
      <formula>$C$4</formula>
    </cfRule>
  </conditionalFormatting>
  <conditionalFormatting sqref="J29">
    <cfRule type="cellIs" dxfId="4780" priority="460" operator="lessThan">
      <formula>$C$4</formula>
    </cfRule>
  </conditionalFormatting>
  <conditionalFormatting sqref="J30">
    <cfRule type="cellIs" dxfId="4779" priority="461" operator="lessThan">
      <formula>$C$4</formula>
    </cfRule>
  </conditionalFormatting>
  <conditionalFormatting sqref="J31">
    <cfRule type="cellIs" dxfId="4778" priority="462" operator="lessThan">
      <formula>$C$4</formula>
    </cfRule>
  </conditionalFormatting>
  <conditionalFormatting sqref="J32">
    <cfRule type="cellIs" dxfId="4777" priority="463" operator="lessThan">
      <formula>$C$4</formula>
    </cfRule>
  </conditionalFormatting>
  <conditionalFormatting sqref="J33">
    <cfRule type="cellIs" dxfId="4776" priority="464" operator="lessThan">
      <formula>$C$4</formula>
    </cfRule>
  </conditionalFormatting>
  <conditionalFormatting sqref="J34">
    <cfRule type="cellIs" dxfId="4775" priority="465" operator="lessThan">
      <formula>$C$4</formula>
    </cfRule>
  </conditionalFormatting>
  <conditionalFormatting sqref="J35">
    <cfRule type="cellIs" dxfId="4774" priority="466" operator="lessThan">
      <formula>$C$4</formula>
    </cfRule>
  </conditionalFormatting>
  <conditionalFormatting sqref="J36">
    <cfRule type="cellIs" dxfId="4773" priority="467" operator="lessThan">
      <formula>$C$4</formula>
    </cfRule>
  </conditionalFormatting>
  <conditionalFormatting sqref="J37">
    <cfRule type="cellIs" dxfId="4772" priority="468" operator="lessThan">
      <formula>$C$4</formula>
    </cfRule>
  </conditionalFormatting>
  <conditionalFormatting sqref="J38">
    <cfRule type="cellIs" dxfId="4771" priority="469" operator="lessThan">
      <formula>$C$4</formula>
    </cfRule>
  </conditionalFormatting>
  <conditionalFormatting sqref="J39">
    <cfRule type="cellIs" dxfId="4770" priority="470" operator="lessThan">
      <formula>$C$4</formula>
    </cfRule>
  </conditionalFormatting>
  <conditionalFormatting sqref="J40">
    <cfRule type="cellIs" dxfId="4769" priority="471" operator="lessThan">
      <formula>$C$4</formula>
    </cfRule>
  </conditionalFormatting>
  <conditionalFormatting sqref="J41">
    <cfRule type="cellIs" dxfId="4768" priority="472" operator="lessThan">
      <formula>$C$4</formula>
    </cfRule>
  </conditionalFormatting>
  <conditionalFormatting sqref="J42">
    <cfRule type="cellIs" dxfId="4767" priority="473" operator="lessThan">
      <formula>$C$4</formula>
    </cfRule>
  </conditionalFormatting>
  <conditionalFormatting sqref="J43">
    <cfRule type="cellIs" dxfId="4766" priority="474" operator="lessThan">
      <formula>$C$4</formula>
    </cfRule>
  </conditionalFormatting>
  <conditionalFormatting sqref="J44">
    <cfRule type="cellIs" dxfId="4765" priority="475" operator="lessThan">
      <formula>$C$4</formula>
    </cfRule>
  </conditionalFormatting>
  <conditionalFormatting sqref="J45">
    <cfRule type="cellIs" dxfId="4764" priority="476" operator="lessThan">
      <formula>$C$4</formula>
    </cfRule>
  </conditionalFormatting>
  <conditionalFormatting sqref="J46">
    <cfRule type="cellIs" dxfId="4763" priority="477" operator="lessThan">
      <formula>$C$4</formula>
    </cfRule>
  </conditionalFormatting>
  <conditionalFormatting sqref="J47">
    <cfRule type="cellIs" dxfId="4762" priority="478" operator="lessThan">
      <formula>$C$4</formula>
    </cfRule>
  </conditionalFormatting>
  <conditionalFormatting sqref="J48">
    <cfRule type="cellIs" dxfId="4761" priority="479" operator="lessThan">
      <formula>$C$4</formula>
    </cfRule>
  </conditionalFormatting>
  <conditionalFormatting sqref="J49">
    <cfRule type="cellIs" dxfId="4760" priority="480" operator="lessThan">
      <formula>$C$4</formula>
    </cfRule>
  </conditionalFormatting>
  <conditionalFormatting sqref="J50">
    <cfRule type="cellIs" dxfId="4759" priority="481" operator="lessThan">
      <formula>$C$4</formula>
    </cfRule>
  </conditionalFormatting>
  <conditionalFormatting sqref="E11">
    <cfRule type="cellIs" dxfId="4758" priority="482" operator="lessThan">
      <formula>$C$4</formula>
    </cfRule>
  </conditionalFormatting>
  <conditionalFormatting sqref="E12">
    <cfRule type="cellIs" dxfId="4757" priority="483" operator="lessThan">
      <formula>$C$4</formula>
    </cfRule>
  </conditionalFormatting>
  <conditionalFormatting sqref="E13">
    <cfRule type="cellIs" dxfId="4756" priority="484" operator="lessThan">
      <formula>$C$4</formula>
    </cfRule>
  </conditionalFormatting>
  <conditionalFormatting sqref="E14">
    <cfRule type="cellIs" dxfId="4755" priority="485" operator="lessThan">
      <formula>$C$4</formula>
    </cfRule>
  </conditionalFormatting>
  <conditionalFormatting sqref="E15">
    <cfRule type="cellIs" dxfId="4754" priority="486" operator="lessThan">
      <formula>$C$4</formula>
    </cfRule>
  </conditionalFormatting>
  <conditionalFormatting sqref="E16">
    <cfRule type="cellIs" dxfId="4753" priority="487" operator="lessThan">
      <formula>$C$4</formula>
    </cfRule>
  </conditionalFormatting>
  <conditionalFormatting sqref="E17">
    <cfRule type="cellIs" dxfId="4752" priority="488" operator="lessThan">
      <formula>$C$4</formula>
    </cfRule>
  </conditionalFormatting>
  <conditionalFormatting sqref="E18">
    <cfRule type="cellIs" dxfId="4751" priority="489" operator="lessThan">
      <formula>$C$4</formula>
    </cfRule>
  </conditionalFormatting>
  <conditionalFormatting sqref="E19">
    <cfRule type="cellIs" dxfId="4750" priority="490" operator="lessThan">
      <formula>$C$4</formula>
    </cfRule>
  </conditionalFormatting>
  <conditionalFormatting sqref="E20">
    <cfRule type="cellIs" dxfId="4749" priority="491" operator="lessThan">
      <formula>$C$4</formula>
    </cfRule>
  </conditionalFormatting>
  <conditionalFormatting sqref="E21">
    <cfRule type="cellIs" dxfId="4748" priority="492" operator="lessThan">
      <formula>$C$4</formula>
    </cfRule>
  </conditionalFormatting>
  <conditionalFormatting sqref="E22">
    <cfRule type="cellIs" dxfId="4747" priority="493" operator="lessThan">
      <formula>$C$4</formula>
    </cfRule>
  </conditionalFormatting>
  <conditionalFormatting sqref="E23">
    <cfRule type="cellIs" dxfId="4746" priority="494" operator="lessThan">
      <formula>$C$4</formula>
    </cfRule>
  </conditionalFormatting>
  <conditionalFormatting sqref="E24">
    <cfRule type="cellIs" dxfId="4745" priority="495" operator="lessThan">
      <formula>$C$4</formula>
    </cfRule>
  </conditionalFormatting>
  <conditionalFormatting sqref="E25">
    <cfRule type="cellIs" dxfId="4744" priority="496" operator="lessThan">
      <formula>$C$4</formula>
    </cfRule>
  </conditionalFormatting>
  <conditionalFormatting sqref="E26">
    <cfRule type="cellIs" dxfId="4743" priority="497" operator="lessThan">
      <formula>$C$4</formula>
    </cfRule>
  </conditionalFormatting>
  <conditionalFormatting sqref="E27">
    <cfRule type="cellIs" dxfId="4742" priority="498" operator="lessThan">
      <formula>$C$4</formula>
    </cfRule>
  </conditionalFormatting>
  <conditionalFormatting sqref="E28">
    <cfRule type="cellIs" dxfId="4741" priority="499" operator="lessThan">
      <formula>$C$4</formula>
    </cfRule>
  </conditionalFormatting>
  <conditionalFormatting sqref="E29">
    <cfRule type="cellIs" dxfId="4740" priority="500" operator="lessThan">
      <formula>$C$4</formula>
    </cfRule>
  </conditionalFormatting>
  <conditionalFormatting sqref="E30">
    <cfRule type="cellIs" dxfId="4739" priority="501" operator="lessThan">
      <formula>$C$4</formula>
    </cfRule>
  </conditionalFormatting>
  <conditionalFormatting sqref="E31">
    <cfRule type="cellIs" dxfId="4738" priority="502" operator="lessThan">
      <formula>$C$4</formula>
    </cfRule>
  </conditionalFormatting>
  <conditionalFormatting sqref="E32">
    <cfRule type="cellIs" dxfId="4737" priority="503" operator="lessThan">
      <formula>$C$4</formula>
    </cfRule>
  </conditionalFormatting>
  <conditionalFormatting sqref="E33">
    <cfRule type="cellIs" dxfId="4736" priority="504" operator="lessThan">
      <formula>$C$4</formula>
    </cfRule>
  </conditionalFormatting>
  <conditionalFormatting sqref="E34">
    <cfRule type="cellIs" dxfId="4735" priority="505" operator="lessThan">
      <formula>$C$4</formula>
    </cfRule>
  </conditionalFormatting>
  <conditionalFormatting sqref="E35">
    <cfRule type="cellIs" dxfId="4734" priority="506" operator="lessThan">
      <formula>$C$4</formula>
    </cfRule>
  </conditionalFormatting>
  <conditionalFormatting sqref="E36">
    <cfRule type="cellIs" dxfId="4733" priority="507" operator="lessThan">
      <formula>$C$4</formula>
    </cfRule>
  </conditionalFormatting>
  <conditionalFormatting sqref="E37">
    <cfRule type="cellIs" dxfId="4732" priority="508" operator="lessThan">
      <formula>$C$4</formula>
    </cfRule>
  </conditionalFormatting>
  <conditionalFormatting sqref="E38">
    <cfRule type="cellIs" dxfId="4731" priority="509" operator="lessThan">
      <formula>$C$4</formula>
    </cfRule>
  </conditionalFormatting>
  <conditionalFormatting sqref="E39">
    <cfRule type="cellIs" dxfId="4730" priority="510" operator="lessThan">
      <formula>$C$4</formula>
    </cfRule>
  </conditionalFormatting>
  <conditionalFormatting sqref="E40">
    <cfRule type="cellIs" dxfId="4729" priority="511" operator="lessThan">
      <formula>$C$4</formula>
    </cfRule>
  </conditionalFormatting>
  <conditionalFormatting sqref="E41">
    <cfRule type="cellIs" dxfId="4728" priority="512" operator="lessThan">
      <formula>$C$4</formula>
    </cfRule>
  </conditionalFormatting>
  <conditionalFormatting sqref="E42">
    <cfRule type="cellIs" dxfId="4727" priority="513" operator="lessThan">
      <formula>$C$4</formula>
    </cfRule>
  </conditionalFormatting>
  <conditionalFormatting sqref="E43">
    <cfRule type="cellIs" dxfId="4726" priority="514" operator="lessThan">
      <formula>$C$4</formula>
    </cfRule>
  </conditionalFormatting>
  <conditionalFormatting sqref="E44">
    <cfRule type="cellIs" dxfId="4725" priority="515" operator="lessThan">
      <formula>$C$4</formula>
    </cfRule>
  </conditionalFormatting>
  <conditionalFormatting sqref="E45">
    <cfRule type="cellIs" dxfId="4724" priority="516" operator="lessThan">
      <formula>$C$4</formula>
    </cfRule>
  </conditionalFormatting>
  <conditionalFormatting sqref="E46">
    <cfRule type="cellIs" dxfId="4723" priority="517" operator="lessThan">
      <formula>$C$4</formula>
    </cfRule>
  </conditionalFormatting>
  <conditionalFormatting sqref="E47">
    <cfRule type="cellIs" dxfId="4722" priority="518" operator="lessThan">
      <formula>$C$4</formula>
    </cfRule>
  </conditionalFormatting>
  <conditionalFormatting sqref="E48">
    <cfRule type="cellIs" dxfId="4721" priority="519" operator="lessThan">
      <formula>$C$4</formula>
    </cfRule>
  </conditionalFormatting>
  <conditionalFormatting sqref="E49">
    <cfRule type="cellIs" dxfId="4720" priority="520" operator="lessThan">
      <formula>$C$4</formula>
    </cfRule>
  </conditionalFormatting>
  <conditionalFormatting sqref="E50">
    <cfRule type="cellIs" dxfId="4719" priority="521" operator="lessThan">
      <formula>$C$4</formula>
    </cfRule>
  </conditionalFormatting>
  <conditionalFormatting sqref="I53">
    <cfRule type="cellIs" dxfId="4718" priority="522" operator="lessThan">
      <formula>$C$4</formula>
    </cfRule>
  </conditionalFormatting>
  <conditionalFormatting sqref="I54">
    <cfRule type="cellIs" dxfId="4717" priority="523" operator="lessThan">
      <formula>$C$4</formula>
    </cfRule>
  </conditionalFormatting>
  <conditionalFormatting sqref="I55">
    <cfRule type="cellIs" dxfId="471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11" sqref="L11:L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91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400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14074</v>
      </c>
      <c r="C11" s="14" t="s">
        <v>401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B</v>
      </c>
      <c r="L11" s="52" t="s">
        <v>439</v>
      </c>
      <c r="M11" s="13"/>
      <c r="N11" s="35" t="str">
        <f t="shared" ref="N11:N50" si="6">IF(BB11="","",BB11)</f>
        <v/>
      </c>
      <c r="O11" s="2">
        <v>85</v>
      </c>
      <c r="P11" s="1">
        <v>64</v>
      </c>
      <c r="Q11" s="13"/>
      <c r="R11" s="3">
        <v>84</v>
      </c>
      <c r="S11" s="1"/>
      <c r="T11" s="39">
        <f t="shared" ref="T11:T50" si="7">IF(ISNUMBER(R11)=FALSE(),"",IF(OR(R11&gt;=$C$4,ISNUMBER(S11)=FALSE(),R11&gt;S11),R11,IF(S11&gt;=$C$4,$C$4,S11)))</f>
        <v>84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84</v>
      </c>
      <c r="AH11" s="14">
        <f t="shared" ref="AH11:AH50" si="13">IF(COUNTA(W11:W11)=1,W11)</f>
        <v>85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</v>
      </c>
      <c r="AM11" s="6">
        <v>95</v>
      </c>
      <c r="AN11" s="2">
        <v>80</v>
      </c>
      <c r="AO11" s="2">
        <v>85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>
        <v>84</v>
      </c>
      <c r="AU11" s="2">
        <v>80</v>
      </c>
      <c r="AV11" s="2">
        <v>85</v>
      </c>
      <c r="AW11" s="2"/>
      <c r="AX11" s="2"/>
      <c r="AY11" s="51">
        <f t="shared" ref="AY11:AY50" si="19">IF(COUNTBLANK(AT11:AX11)=5,"",AVERAGE(AT11:AX11))</f>
        <v>83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14088</v>
      </c>
      <c r="C12" s="14" t="s">
        <v>402</v>
      </c>
      <c r="D12" s="13"/>
      <c r="E12" s="14">
        <f t="shared" si="0"/>
        <v>64</v>
      </c>
      <c r="F12" s="13"/>
      <c r="G12" s="24">
        <f t="shared" si="1"/>
        <v>65</v>
      </c>
      <c r="H12" s="24">
        <f t="shared" si="2"/>
        <v>64</v>
      </c>
      <c r="I12" s="24">
        <f t="shared" si="3"/>
        <v>82</v>
      </c>
      <c r="J12" s="24">
        <f t="shared" si="4"/>
        <v>82</v>
      </c>
      <c r="K12" s="14" t="str">
        <f t="shared" si="5"/>
        <v>B</v>
      </c>
      <c r="L12" s="52" t="s">
        <v>439</v>
      </c>
      <c r="M12" s="13"/>
      <c r="N12" s="36" t="str">
        <f t="shared" si="6"/>
        <v/>
      </c>
      <c r="O12" s="2">
        <v>75</v>
      </c>
      <c r="P12" s="2">
        <v>60</v>
      </c>
      <c r="Q12" s="13"/>
      <c r="R12" s="3">
        <v>77</v>
      </c>
      <c r="S12" s="1"/>
      <c r="T12" s="39">
        <f t="shared" si="7"/>
        <v>77</v>
      </c>
      <c r="U12" s="1">
        <v>0</v>
      </c>
      <c r="V12" s="1"/>
      <c r="W12" s="39">
        <f t="shared" si="8"/>
        <v>0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0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52.333333333333336</v>
      </c>
      <c r="AM12" s="6">
        <v>78</v>
      </c>
      <c r="AN12" s="2">
        <v>79</v>
      </c>
      <c r="AO12" s="2">
        <v>85</v>
      </c>
      <c r="AP12" s="2"/>
      <c r="AQ12" s="2"/>
      <c r="AR12" s="49">
        <f t="shared" si="18"/>
        <v>80.666666666666671</v>
      </c>
      <c r="AS12" s="13"/>
      <c r="AT12" s="6">
        <v>80</v>
      </c>
      <c r="AU12" s="2">
        <v>80</v>
      </c>
      <c r="AV12" s="2">
        <v>85</v>
      </c>
      <c r="AW12" s="2"/>
      <c r="AX12" s="2"/>
      <c r="AY12" s="51">
        <f t="shared" si="19"/>
        <v>81.666666666666671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14102</v>
      </c>
      <c r="C13" s="14" t="s">
        <v>403</v>
      </c>
      <c r="D13" s="13"/>
      <c r="E13" s="14">
        <f t="shared" si="0"/>
        <v>80</v>
      </c>
      <c r="F13" s="13"/>
      <c r="G13" s="24">
        <f t="shared" si="1"/>
        <v>81</v>
      </c>
      <c r="H13" s="24">
        <f t="shared" si="2"/>
        <v>80</v>
      </c>
      <c r="I13" s="24">
        <f t="shared" si="3"/>
        <v>83</v>
      </c>
      <c r="J13" s="24">
        <f t="shared" si="4"/>
        <v>83</v>
      </c>
      <c r="K13" s="14" t="str">
        <f t="shared" si="5"/>
        <v>B</v>
      </c>
      <c r="L13" s="52" t="s">
        <v>439</v>
      </c>
      <c r="M13" s="13"/>
      <c r="N13" s="36" t="str">
        <f t="shared" si="6"/>
        <v/>
      </c>
      <c r="O13" s="2">
        <v>70</v>
      </c>
      <c r="P13" s="2">
        <v>77</v>
      </c>
      <c r="Q13" s="13"/>
      <c r="R13" s="3">
        <v>85</v>
      </c>
      <c r="S13" s="1"/>
      <c r="T13" s="39">
        <f t="shared" si="7"/>
        <v>85</v>
      </c>
      <c r="U13" s="1">
        <v>85</v>
      </c>
      <c r="V13" s="1"/>
      <c r="W13" s="39">
        <f t="shared" si="8"/>
        <v>85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85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85</v>
      </c>
      <c r="AN13" s="2">
        <v>82</v>
      </c>
      <c r="AO13" s="2">
        <v>85</v>
      </c>
      <c r="AP13" s="2"/>
      <c r="AQ13" s="2"/>
      <c r="AR13" s="49">
        <f t="shared" si="18"/>
        <v>84</v>
      </c>
      <c r="AS13" s="13"/>
      <c r="AT13" s="6">
        <v>84</v>
      </c>
      <c r="AU13" s="2">
        <v>80</v>
      </c>
      <c r="AV13" s="2">
        <v>85</v>
      </c>
      <c r="AW13" s="2"/>
      <c r="AX13" s="2"/>
      <c r="AY13" s="51">
        <f t="shared" si="19"/>
        <v>83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14116</v>
      </c>
      <c r="C14" s="14" t="s">
        <v>404</v>
      </c>
      <c r="D14" s="13"/>
      <c r="E14" s="14">
        <f t="shared" si="0"/>
        <v>84</v>
      </c>
      <c r="F14" s="13"/>
      <c r="G14" s="24">
        <f t="shared" si="1"/>
        <v>87</v>
      </c>
      <c r="H14" s="24">
        <f t="shared" si="2"/>
        <v>84</v>
      </c>
      <c r="I14" s="24">
        <f t="shared" si="3"/>
        <v>82</v>
      </c>
      <c r="J14" s="24">
        <f t="shared" si="4"/>
        <v>82</v>
      </c>
      <c r="K14" s="14" t="str">
        <f t="shared" si="5"/>
        <v>B</v>
      </c>
      <c r="L14" s="52" t="s">
        <v>439</v>
      </c>
      <c r="M14" s="13"/>
      <c r="N14" s="36" t="str">
        <f t="shared" si="6"/>
        <v/>
      </c>
      <c r="O14" s="2">
        <v>95</v>
      </c>
      <c r="P14" s="2">
        <v>74</v>
      </c>
      <c r="Q14" s="13"/>
      <c r="R14" s="3">
        <v>79</v>
      </c>
      <c r="S14" s="1"/>
      <c r="T14" s="39">
        <f t="shared" si="7"/>
        <v>79</v>
      </c>
      <c r="U14" s="1">
        <v>95</v>
      </c>
      <c r="V14" s="1"/>
      <c r="W14" s="39">
        <f t="shared" si="8"/>
        <v>95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79</v>
      </c>
      <c r="AH14" s="14">
        <f t="shared" si="13"/>
        <v>95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84.666666666666671</v>
      </c>
      <c r="AM14" s="6">
        <v>80</v>
      </c>
      <c r="AN14" s="2">
        <v>82</v>
      </c>
      <c r="AO14" s="2">
        <v>85</v>
      </c>
      <c r="AP14" s="2"/>
      <c r="AQ14" s="2"/>
      <c r="AR14" s="49">
        <f t="shared" si="18"/>
        <v>82.333333333333329</v>
      </c>
      <c r="AS14" s="13"/>
      <c r="AT14" s="6">
        <v>80</v>
      </c>
      <c r="AU14" s="2">
        <v>80</v>
      </c>
      <c r="AV14" s="2">
        <v>85</v>
      </c>
      <c r="AW14" s="2"/>
      <c r="AX14" s="2"/>
      <c r="AY14" s="51">
        <f t="shared" si="19"/>
        <v>81.666666666666671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14130</v>
      </c>
      <c r="C15" s="14" t="s">
        <v>405</v>
      </c>
      <c r="D15" s="13"/>
      <c r="E15" s="14">
        <f t="shared" si="0"/>
        <v>82</v>
      </c>
      <c r="F15" s="13"/>
      <c r="G15" s="24">
        <f t="shared" si="1"/>
        <v>84</v>
      </c>
      <c r="H15" s="24">
        <f t="shared" si="2"/>
        <v>82</v>
      </c>
      <c r="I15" s="24">
        <f t="shared" si="3"/>
        <v>81</v>
      </c>
      <c r="J15" s="24">
        <f t="shared" si="4"/>
        <v>81</v>
      </c>
      <c r="K15" s="14" t="str">
        <f t="shared" si="5"/>
        <v>B</v>
      </c>
      <c r="L15" s="52" t="s">
        <v>439</v>
      </c>
      <c r="M15" s="13"/>
      <c r="N15" s="36" t="str">
        <f t="shared" si="6"/>
        <v/>
      </c>
      <c r="O15" s="2">
        <v>85</v>
      </c>
      <c r="P15" s="2">
        <v>71</v>
      </c>
      <c r="Q15" s="13"/>
      <c r="R15" s="3">
        <v>78</v>
      </c>
      <c r="S15" s="1"/>
      <c r="T15" s="39">
        <f t="shared" si="7"/>
        <v>78</v>
      </c>
      <c r="U15" s="1">
        <v>85</v>
      </c>
      <c r="V15" s="1"/>
      <c r="W15" s="39">
        <f t="shared" si="8"/>
        <v>85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85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84.333333333333329</v>
      </c>
      <c r="AM15" s="6">
        <v>85</v>
      </c>
      <c r="AN15" s="2">
        <v>81</v>
      </c>
      <c r="AO15" s="2">
        <v>85</v>
      </c>
      <c r="AP15" s="2"/>
      <c r="AQ15" s="2"/>
      <c r="AR15" s="49">
        <f t="shared" si="18"/>
        <v>83.666666666666671</v>
      </c>
      <c r="AS15" s="13"/>
      <c r="AT15" s="6">
        <v>78</v>
      </c>
      <c r="AU15" s="2">
        <v>80</v>
      </c>
      <c r="AV15" s="2">
        <v>85</v>
      </c>
      <c r="AW15" s="2"/>
      <c r="AX15" s="2"/>
      <c r="AY15" s="51">
        <f t="shared" si="19"/>
        <v>81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14144</v>
      </c>
      <c r="C16" s="14" t="s">
        <v>406</v>
      </c>
      <c r="D16" s="13"/>
      <c r="E16" s="14">
        <f t="shared" si="0"/>
        <v>80</v>
      </c>
      <c r="F16" s="13"/>
      <c r="G16" s="24">
        <f t="shared" si="1"/>
        <v>84</v>
      </c>
      <c r="H16" s="24">
        <f t="shared" si="2"/>
        <v>80</v>
      </c>
      <c r="I16" s="24">
        <f t="shared" si="3"/>
        <v>84</v>
      </c>
      <c r="J16" s="24">
        <f t="shared" si="4"/>
        <v>84</v>
      </c>
      <c r="K16" s="14" t="str">
        <f t="shared" si="5"/>
        <v>B</v>
      </c>
      <c r="L16" s="52" t="s">
        <v>439</v>
      </c>
      <c r="M16" s="13"/>
      <c r="N16" s="36" t="str">
        <f t="shared" si="6"/>
        <v/>
      </c>
      <c r="O16" s="2">
        <v>85</v>
      </c>
      <c r="P16" s="2">
        <v>64</v>
      </c>
      <c r="Q16" s="13"/>
      <c r="R16" s="3">
        <v>83</v>
      </c>
      <c r="S16" s="1"/>
      <c r="T16" s="39">
        <f t="shared" si="7"/>
        <v>83</v>
      </c>
      <c r="U16" s="1">
        <v>85</v>
      </c>
      <c r="V16" s="1"/>
      <c r="W16" s="39">
        <f t="shared" si="8"/>
        <v>85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83</v>
      </c>
      <c r="AH16" s="14">
        <f t="shared" si="13"/>
        <v>85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84.333333333333329</v>
      </c>
      <c r="AM16" s="6">
        <v>80</v>
      </c>
      <c r="AN16" s="2">
        <v>83</v>
      </c>
      <c r="AO16" s="2">
        <v>85</v>
      </c>
      <c r="AP16" s="2"/>
      <c r="AQ16" s="2"/>
      <c r="AR16" s="49">
        <f t="shared" si="18"/>
        <v>82.666666666666671</v>
      </c>
      <c r="AS16" s="13"/>
      <c r="AT16" s="6">
        <v>83</v>
      </c>
      <c r="AU16" s="2">
        <v>85</v>
      </c>
      <c r="AV16" s="2">
        <v>85</v>
      </c>
      <c r="AW16" s="2"/>
      <c r="AX16" s="2"/>
      <c r="AY16" s="51">
        <f t="shared" si="19"/>
        <v>84.333333333333329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14158</v>
      </c>
      <c r="C17" s="14" t="s">
        <v>407</v>
      </c>
      <c r="D17" s="13"/>
      <c r="E17" s="14">
        <f t="shared" si="0"/>
        <v>86</v>
      </c>
      <c r="F17" s="13"/>
      <c r="G17" s="24">
        <f t="shared" si="1"/>
        <v>87</v>
      </c>
      <c r="H17" s="24">
        <f t="shared" si="2"/>
        <v>86</v>
      </c>
      <c r="I17" s="24">
        <f t="shared" si="3"/>
        <v>84</v>
      </c>
      <c r="J17" s="24">
        <f t="shared" si="4"/>
        <v>84</v>
      </c>
      <c r="K17" s="14" t="str">
        <f t="shared" si="5"/>
        <v>B</v>
      </c>
      <c r="L17" s="52" t="s">
        <v>439</v>
      </c>
      <c r="M17" s="13"/>
      <c r="N17" s="36" t="str">
        <f t="shared" si="6"/>
        <v/>
      </c>
      <c r="O17" s="2">
        <v>90</v>
      </c>
      <c r="P17" s="2">
        <v>82</v>
      </c>
      <c r="Q17" s="13"/>
      <c r="R17" s="3">
        <v>83</v>
      </c>
      <c r="S17" s="1"/>
      <c r="T17" s="39">
        <f t="shared" si="7"/>
        <v>83</v>
      </c>
      <c r="U17" s="1">
        <v>90</v>
      </c>
      <c r="V17" s="1"/>
      <c r="W17" s="39">
        <f t="shared" si="8"/>
        <v>90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83</v>
      </c>
      <c r="AH17" s="14">
        <f t="shared" si="13"/>
        <v>90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84.333333333333329</v>
      </c>
      <c r="AM17" s="6">
        <v>95</v>
      </c>
      <c r="AN17" s="2">
        <v>83</v>
      </c>
      <c r="AO17" s="2">
        <v>85</v>
      </c>
      <c r="AP17" s="2"/>
      <c r="AQ17" s="2"/>
      <c r="AR17" s="49">
        <f t="shared" si="18"/>
        <v>87.666666666666671</v>
      </c>
      <c r="AS17" s="13"/>
      <c r="AT17" s="6">
        <v>83</v>
      </c>
      <c r="AU17" s="2">
        <v>84</v>
      </c>
      <c r="AV17" s="2">
        <v>85</v>
      </c>
      <c r="AW17" s="2"/>
      <c r="AX17" s="2"/>
      <c r="AY17" s="51">
        <f t="shared" si="19"/>
        <v>84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14172</v>
      </c>
      <c r="C18" s="14" t="s">
        <v>408</v>
      </c>
      <c r="D18" s="13"/>
      <c r="E18" s="14">
        <f t="shared" si="0"/>
        <v>82</v>
      </c>
      <c r="F18" s="13"/>
      <c r="G18" s="24">
        <f t="shared" si="1"/>
        <v>85</v>
      </c>
      <c r="H18" s="24">
        <f t="shared" si="2"/>
        <v>82</v>
      </c>
      <c r="I18" s="24">
        <f t="shared" si="3"/>
        <v>84</v>
      </c>
      <c r="J18" s="24">
        <f t="shared" si="4"/>
        <v>84</v>
      </c>
      <c r="K18" s="14" t="str">
        <f t="shared" si="5"/>
        <v>B</v>
      </c>
      <c r="L18" s="52" t="s">
        <v>439</v>
      </c>
      <c r="M18" s="13"/>
      <c r="N18" s="36" t="str">
        <f t="shared" si="6"/>
        <v/>
      </c>
      <c r="O18" s="2">
        <v>85</v>
      </c>
      <c r="P18" s="2">
        <v>71</v>
      </c>
      <c r="Q18" s="13"/>
      <c r="R18" s="3">
        <v>83</v>
      </c>
      <c r="S18" s="1"/>
      <c r="T18" s="39">
        <f t="shared" si="7"/>
        <v>83</v>
      </c>
      <c r="U18" s="1">
        <v>85</v>
      </c>
      <c r="V18" s="1"/>
      <c r="W18" s="39">
        <f t="shared" si="8"/>
        <v>85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85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84.333333333333329</v>
      </c>
      <c r="AM18" s="6">
        <v>90</v>
      </c>
      <c r="AN18" s="2">
        <v>83</v>
      </c>
      <c r="AO18" s="2">
        <v>85</v>
      </c>
      <c r="AP18" s="2"/>
      <c r="AQ18" s="2"/>
      <c r="AR18" s="49">
        <f t="shared" si="18"/>
        <v>86</v>
      </c>
      <c r="AS18" s="13"/>
      <c r="AT18" s="6">
        <v>83</v>
      </c>
      <c r="AU18" s="2">
        <v>84</v>
      </c>
      <c r="AV18" s="2">
        <v>85</v>
      </c>
      <c r="AW18" s="2"/>
      <c r="AX18" s="2"/>
      <c r="AY18" s="51">
        <f t="shared" si="19"/>
        <v>84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14186</v>
      </c>
      <c r="C19" s="14" t="s">
        <v>409</v>
      </c>
      <c r="D19" s="13"/>
      <c r="E19" s="14">
        <f t="shared" si="0"/>
        <v>84</v>
      </c>
      <c r="F19" s="13"/>
      <c r="G19" s="24">
        <f t="shared" si="1"/>
        <v>82</v>
      </c>
      <c r="H19" s="24">
        <f t="shared" si="2"/>
        <v>84</v>
      </c>
      <c r="I19" s="24">
        <f t="shared" si="3"/>
        <v>84</v>
      </c>
      <c r="J19" s="24">
        <f t="shared" si="4"/>
        <v>84</v>
      </c>
      <c r="K19" s="14" t="str">
        <f t="shared" si="5"/>
        <v>B</v>
      </c>
      <c r="L19" s="52" t="s">
        <v>439</v>
      </c>
      <c r="M19" s="13"/>
      <c r="N19" s="36" t="str">
        <f t="shared" si="6"/>
        <v/>
      </c>
      <c r="O19" s="2">
        <v>80</v>
      </c>
      <c r="P19" s="2">
        <v>91</v>
      </c>
      <c r="Q19" s="13"/>
      <c r="R19" s="3">
        <v>83</v>
      </c>
      <c r="S19" s="1"/>
      <c r="T19" s="39">
        <f t="shared" si="7"/>
        <v>83</v>
      </c>
      <c r="U19" s="1">
        <v>80</v>
      </c>
      <c r="V19" s="1"/>
      <c r="W19" s="39">
        <f t="shared" si="8"/>
        <v>80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83</v>
      </c>
      <c r="AH19" s="14">
        <f t="shared" si="13"/>
        <v>80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81</v>
      </c>
      <c r="AM19" s="6">
        <v>90</v>
      </c>
      <c r="AN19" s="2">
        <v>82</v>
      </c>
      <c r="AO19" s="2">
        <v>85</v>
      </c>
      <c r="AP19" s="2"/>
      <c r="AQ19" s="2"/>
      <c r="AR19" s="49">
        <f t="shared" si="18"/>
        <v>85.666666666666671</v>
      </c>
      <c r="AS19" s="13"/>
      <c r="AT19" s="6">
        <v>83</v>
      </c>
      <c r="AU19" s="2">
        <v>84</v>
      </c>
      <c r="AV19" s="2">
        <v>85</v>
      </c>
      <c r="AW19" s="2"/>
      <c r="AX19" s="2"/>
      <c r="AY19" s="51">
        <f t="shared" si="19"/>
        <v>84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14200</v>
      </c>
      <c r="C20" s="14" t="s">
        <v>410</v>
      </c>
      <c r="D20" s="13"/>
      <c r="E20" s="14">
        <f t="shared" si="0"/>
        <v>85</v>
      </c>
      <c r="F20" s="13"/>
      <c r="G20" s="24">
        <f t="shared" si="1"/>
        <v>84</v>
      </c>
      <c r="H20" s="24">
        <f t="shared" si="2"/>
        <v>85</v>
      </c>
      <c r="I20" s="24">
        <f t="shared" si="3"/>
        <v>84</v>
      </c>
      <c r="J20" s="24">
        <f t="shared" si="4"/>
        <v>84</v>
      </c>
      <c r="K20" s="14" t="str">
        <f t="shared" si="5"/>
        <v>B</v>
      </c>
      <c r="L20" s="52" t="s">
        <v>439</v>
      </c>
      <c r="M20" s="13"/>
      <c r="N20" s="36" t="str">
        <f t="shared" si="6"/>
        <v/>
      </c>
      <c r="O20" s="2">
        <v>80</v>
      </c>
      <c r="P20" s="2">
        <v>90</v>
      </c>
      <c r="Q20" s="13"/>
      <c r="R20" s="3">
        <v>83</v>
      </c>
      <c r="S20" s="1"/>
      <c r="T20" s="39">
        <f t="shared" si="7"/>
        <v>83</v>
      </c>
      <c r="U20" s="1">
        <v>80</v>
      </c>
      <c r="V20" s="1"/>
      <c r="W20" s="39">
        <f t="shared" si="8"/>
        <v>80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83</v>
      </c>
      <c r="AH20" s="14">
        <f t="shared" si="13"/>
        <v>80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82.666666666666671</v>
      </c>
      <c r="AM20" s="6">
        <v>100</v>
      </c>
      <c r="AN20" s="2">
        <v>83</v>
      </c>
      <c r="AO20" s="2">
        <v>85</v>
      </c>
      <c r="AP20" s="2"/>
      <c r="AQ20" s="2"/>
      <c r="AR20" s="49">
        <f t="shared" si="18"/>
        <v>89.333333333333329</v>
      </c>
      <c r="AS20" s="13"/>
      <c r="AT20" s="6">
        <v>83</v>
      </c>
      <c r="AU20" s="2">
        <v>84</v>
      </c>
      <c r="AV20" s="2">
        <v>85</v>
      </c>
      <c r="AW20" s="2"/>
      <c r="AX20" s="2"/>
      <c r="AY20" s="51">
        <f t="shared" si="19"/>
        <v>84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14214</v>
      </c>
      <c r="C21" s="14" t="s">
        <v>411</v>
      </c>
      <c r="D21" s="13"/>
      <c r="E21" s="14">
        <f t="shared" si="0"/>
        <v>90</v>
      </c>
      <c r="F21" s="13"/>
      <c r="G21" s="24">
        <f t="shared" si="1"/>
        <v>90</v>
      </c>
      <c r="H21" s="24">
        <f t="shared" si="2"/>
        <v>90</v>
      </c>
      <c r="I21" s="24">
        <f t="shared" si="3"/>
        <v>83</v>
      </c>
      <c r="J21" s="24">
        <f t="shared" si="4"/>
        <v>83</v>
      </c>
      <c r="K21" s="14" t="str">
        <f t="shared" si="5"/>
        <v>B</v>
      </c>
      <c r="L21" s="52" t="s">
        <v>439</v>
      </c>
      <c r="M21" s="13"/>
      <c r="N21" s="36" t="str">
        <f t="shared" si="6"/>
        <v/>
      </c>
      <c r="O21" s="2">
        <v>95</v>
      </c>
      <c r="P21" s="2">
        <v>92</v>
      </c>
      <c r="Q21" s="13"/>
      <c r="R21" s="3">
        <v>84</v>
      </c>
      <c r="S21" s="1"/>
      <c r="T21" s="39">
        <f t="shared" si="7"/>
        <v>84</v>
      </c>
      <c r="U21" s="1">
        <v>95</v>
      </c>
      <c r="V21" s="1"/>
      <c r="W21" s="39">
        <f t="shared" si="8"/>
        <v>95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84</v>
      </c>
      <c r="AH21" s="14">
        <f t="shared" si="13"/>
        <v>95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89.666666666666671</v>
      </c>
      <c r="AM21" s="6">
        <v>90</v>
      </c>
      <c r="AN21" s="2">
        <v>82</v>
      </c>
      <c r="AO21" s="2">
        <v>85</v>
      </c>
      <c r="AP21" s="2"/>
      <c r="AQ21" s="2"/>
      <c r="AR21" s="49">
        <f t="shared" si="18"/>
        <v>85.666666666666671</v>
      </c>
      <c r="AS21" s="13"/>
      <c r="AT21" s="6">
        <v>84</v>
      </c>
      <c r="AU21" s="2">
        <v>80</v>
      </c>
      <c r="AV21" s="2">
        <v>85</v>
      </c>
      <c r="AW21" s="2"/>
      <c r="AX21" s="2"/>
      <c r="AY21" s="51">
        <f t="shared" si="19"/>
        <v>83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14228</v>
      </c>
      <c r="C22" s="14" t="s">
        <v>412</v>
      </c>
      <c r="D22" s="13"/>
      <c r="E22" s="14">
        <f t="shared" si="0"/>
        <v>90</v>
      </c>
      <c r="F22" s="13"/>
      <c r="G22" s="24">
        <f t="shared" si="1"/>
        <v>88</v>
      </c>
      <c r="H22" s="24">
        <f t="shared" si="2"/>
        <v>90</v>
      </c>
      <c r="I22" s="24">
        <f t="shared" si="3"/>
        <v>83</v>
      </c>
      <c r="J22" s="24">
        <f t="shared" si="4"/>
        <v>83</v>
      </c>
      <c r="K22" s="14" t="str">
        <f t="shared" si="5"/>
        <v>B</v>
      </c>
      <c r="L22" s="52" t="s">
        <v>439</v>
      </c>
      <c r="M22" s="13"/>
      <c r="N22" s="36" t="str">
        <f t="shared" si="6"/>
        <v/>
      </c>
      <c r="O22" s="2">
        <v>95</v>
      </c>
      <c r="P22" s="2">
        <v>96</v>
      </c>
      <c r="Q22" s="13"/>
      <c r="R22" s="3">
        <v>84</v>
      </c>
      <c r="S22" s="1"/>
      <c r="T22" s="39">
        <f t="shared" si="7"/>
        <v>84</v>
      </c>
      <c r="U22" s="1">
        <v>95</v>
      </c>
      <c r="V22" s="1"/>
      <c r="W22" s="39">
        <f t="shared" si="8"/>
        <v>95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84</v>
      </c>
      <c r="AH22" s="14">
        <f t="shared" si="13"/>
        <v>95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86.333333333333329</v>
      </c>
      <c r="AM22" s="6">
        <v>85</v>
      </c>
      <c r="AN22" s="2">
        <v>82</v>
      </c>
      <c r="AO22" s="2">
        <v>85</v>
      </c>
      <c r="AP22" s="2"/>
      <c r="AQ22" s="2"/>
      <c r="AR22" s="49">
        <f t="shared" si="18"/>
        <v>84</v>
      </c>
      <c r="AS22" s="13"/>
      <c r="AT22" s="6">
        <v>84</v>
      </c>
      <c r="AU22" s="2">
        <v>80</v>
      </c>
      <c r="AV22" s="2">
        <v>85</v>
      </c>
      <c r="AW22" s="2"/>
      <c r="AX22" s="2"/>
      <c r="AY22" s="51">
        <f t="shared" si="19"/>
        <v>83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14242</v>
      </c>
      <c r="C23" s="14" t="s">
        <v>413</v>
      </c>
      <c r="D23" s="13"/>
      <c r="E23" s="14">
        <f t="shared" si="0"/>
        <v>80</v>
      </c>
      <c r="F23" s="13"/>
      <c r="G23" s="24">
        <f t="shared" si="1"/>
        <v>80</v>
      </c>
      <c r="H23" s="24">
        <f t="shared" si="2"/>
        <v>80</v>
      </c>
      <c r="I23" s="24">
        <f t="shared" si="3"/>
        <v>83</v>
      </c>
      <c r="J23" s="24">
        <f t="shared" si="4"/>
        <v>83</v>
      </c>
      <c r="K23" s="14" t="str">
        <f t="shared" si="5"/>
        <v>B</v>
      </c>
      <c r="L23" s="52" t="s">
        <v>439</v>
      </c>
      <c r="M23" s="13"/>
      <c r="N23" s="36" t="str">
        <f t="shared" si="6"/>
        <v/>
      </c>
      <c r="O23" s="2">
        <v>70</v>
      </c>
      <c r="P23" s="2">
        <v>77</v>
      </c>
      <c r="Q23" s="13"/>
      <c r="R23" s="3">
        <v>82</v>
      </c>
      <c r="S23" s="1"/>
      <c r="T23" s="39">
        <f t="shared" si="7"/>
        <v>82</v>
      </c>
      <c r="U23" s="1">
        <v>85</v>
      </c>
      <c r="V23" s="1"/>
      <c r="W23" s="39">
        <f t="shared" si="8"/>
        <v>85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85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84</v>
      </c>
      <c r="AM23" s="6">
        <v>85</v>
      </c>
      <c r="AN23" s="2">
        <v>80</v>
      </c>
      <c r="AO23" s="2">
        <v>85</v>
      </c>
      <c r="AP23" s="2"/>
      <c r="AQ23" s="2"/>
      <c r="AR23" s="49">
        <f t="shared" si="18"/>
        <v>83.333333333333329</v>
      </c>
      <c r="AS23" s="13"/>
      <c r="AT23" s="6">
        <v>82</v>
      </c>
      <c r="AU23" s="2">
        <v>83</v>
      </c>
      <c r="AV23" s="2">
        <v>85</v>
      </c>
      <c r="AW23" s="2"/>
      <c r="AX23" s="2"/>
      <c r="AY23" s="51">
        <f t="shared" si="19"/>
        <v>83.333333333333329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14256</v>
      </c>
      <c r="C24" s="14" t="s">
        <v>414</v>
      </c>
      <c r="D24" s="13"/>
      <c r="E24" s="14">
        <f t="shared" si="0"/>
        <v>82</v>
      </c>
      <c r="F24" s="13"/>
      <c r="G24" s="24">
        <f t="shared" si="1"/>
        <v>86</v>
      </c>
      <c r="H24" s="24">
        <f t="shared" si="2"/>
        <v>82</v>
      </c>
      <c r="I24" s="24">
        <f t="shared" si="3"/>
        <v>83</v>
      </c>
      <c r="J24" s="24">
        <f t="shared" si="4"/>
        <v>83</v>
      </c>
      <c r="K24" s="14" t="str">
        <f t="shared" si="5"/>
        <v>B</v>
      </c>
      <c r="L24" s="52" t="s">
        <v>439</v>
      </c>
      <c r="M24" s="13"/>
      <c r="N24" s="36" t="str">
        <f t="shared" si="6"/>
        <v/>
      </c>
      <c r="O24" s="2">
        <v>90</v>
      </c>
      <c r="P24" s="2">
        <v>68</v>
      </c>
      <c r="Q24" s="13"/>
      <c r="R24" s="3">
        <v>83</v>
      </c>
      <c r="S24" s="1"/>
      <c r="T24" s="39">
        <f t="shared" si="7"/>
        <v>83</v>
      </c>
      <c r="U24" s="1">
        <v>90</v>
      </c>
      <c r="V24" s="1"/>
      <c r="W24" s="39">
        <f t="shared" si="8"/>
        <v>90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83</v>
      </c>
      <c r="AH24" s="14">
        <f t="shared" si="13"/>
        <v>90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86</v>
      </c>
      <c r="AM24" s="6">
        <v>75</v>
      </c>
      <c r="AN24" s="2">
        <v>80</v>
      </c>
      <c r="AO24" s="2">
        <v>85</v>
      </c>
      <c r="AP24" s="2"/>
      <c r="AQ24" s="2"/>
      <c r="AR24" s="49">
        <f t="shared" si="18"/>
        <v>80</v>
      </c>
      <c r="AS24" s="13"/>
      <c r="AT24" s="6">
        <v>83</v>
      </c>
      <c r="AU24" s="2">
        <v>80</v>
      </c>
      <c r="AV24" s="2">
        <v>85</v>
      </c>
      <c r="AW24" s="2"/>
      <c r="AX24" s="2"/>
      <c r="AY24" s="51">
        <f t="shared" si="19"/>
        <v>82.666666666666671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14270</v>
      </c>
      <c r="C25" s="14" t="s">
        <v>415</v>
      </c>
      <c r="D25" s="13"/>
      <c r="E25" s="14">
        <f t="shared" si="0"/>
        <v>80</v>
      </c>
      <c r="F25" s="13"/>
      <c r="G25" s="24">
        <f t="shared" si="1"/>
        <v>81</v>
      </c>
      <c r="H25" s="24">
        <f t="shared" si="2"/>
        <v>80</v>
      </c>
      <c r="I25" s="24">
        <f t="shared" si="3"/>
        <v>84</v>
      </c>
      <c r="J25" s="24">
        <f t="shared" si="4"/>
        <v>84</v>
      </c>
      <c r="K25" s="14" t="str">
        <f t="shared" si="5"/>
        <v>B</v>
      </c>
      <c r="L25" s="52" t="s">
        <v>439</v>
      </c>
      <c r="M25" s="13"/>
      <c r="N25" s="36" t="str">
        <f t="shared" si="6"/>
        <v/>
      </c>
      <c r="O25" s="2">
        <v>70</v>
      </c>
      <c r="P25" s="2">
        <v>75</v>
      </c>
      <c r="Q25" s="13"/>
      <c r="R25" s="3">
        <v>85</v>
      </c>
      <c r="S25" s="1"/>
      <c r="T25" s="39">
        <f t="shared" si="7"/>
        <v>85</v>
      </c>
      <c r="U25" s="1">
        <v>85</v>
      </c>
      <c r="V25" s="1"/>
      <c r="W25" s="39">
        <f t="shared" si="8"/>
        <v>85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85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85</v>
      </c>
      <c r="AN25" s="2">
        <v>80</v>
      </c>
      <c r="AO25" s="2">
        <v>85</v>
      </c>
      <c r="AP25" s="2"/>
      <c r="AQ25" s="2"/>
      <c r="AR25" s="49">
        <f t="shared" si="18"/>
        <v>83.333333333333329</v>
      </c>
      <c r="AS25" s="13"/>
      <c r="AT25" s="6">
        <v>84</v>
      </c>
      <c r="AU25" s="2">
        <v>83</v>
      </c>
      <c r="AV25" s="2">
        <v>85</v>
      </c>
      <c r="AW25" s="2"/>
      <c r="AX25" s="2"/>
      <c r="AY25" s="51">
        <f t="shared" si="19"/>
        <v>84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14284</v>
      </c>
      <c r="C26" s="14" t="s">
        <v>416</v>
      </c>
      <c r="D26" s="13"/>
      <c r="E26" s="14">
        <f t="shared" si="0"/>
        <v>81</v>
      </c>
      <c r="F26" s="13"/>
      <c r="G26" s="24">
        <f t="shared" si="1"/>
        <v>84</v>
      </c>
      <c r="H26" s="24">
        <f t="shared" si="2"/>
        <v>81</v>
      </c>
      <c r="I26" s="24">
        <f t="shared" si="3"/>
        <v>82</v>
      </c>
      <c r="J26" s="24">
        <f t="shared" si="4"/>
        <v>82</v>
      </c>
      <c r="K26" s="14" t="str">
        <f t="shared" si="5"/>
        <v>B</v>
      </c>
      <c r="L26" s="52" t="s">
        <v>439</v>
      </c>
      <c r="M26" s="13"/>
      <c r="N26" s="36" t="str">
        <f t="shared" si="6"/>
        <v/>
      </c>
      <c r="O26" s="2">
        <v>85</v>
      </c>
      <c r="P26" s="2">
        <v>70</v>
      </c>
      <c r="Q26" s="13"/>
      <c r="R26" s="3">
        <v>85</v>
      </c>
      <c r="S26" s="1"/>
      <c r="T26" s="39">
        <f t="shared" si="7"/>
        <v>85</v>
      </c>
      <c r="U26" s="1">
        <v>85</v>
      </c>
      <c r="V26" s="1"/>
      <c r="W26" s="39">
        <f t="shared" si="8"/>
        <v>85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85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77</v>
      </c>
      <c r="AN26" s="2">
        <v>80</v>
      </c>
      <c r="AO26" s="2">
        <v>85</v>
      </c>
      <c r="AP26" s="2"/>
      <c r="AQ26" s="2"/>
      <c r="AR26" s="49">
        <f t="shared" si="18"/>
        <v>80.666666666666671</v>
      </c>
      <c r="AS26" s="13"/>
      <c r="AT26" s="6">
        <v>80</v>
      </c>
      <c r="AU26" s="2">
        <v>80</v>
      </c>
      <c r="AV26" s="2">
        <v>85</v>
      </c>
      <c r="AW26" s="2"/>
      <c r="AX26" s="2"/>
      <c r="AY26" s="51">
        <f t="shared" si="19"/>
        <v>81.666666666666671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14298</v>
      </c>
      <c r="C27" s="14" t="s">
        <v>417</v>
      </c>
      <c r="D27" s="13"/>
      <c r="E27" s="14">
        <f t="shared" si="0"/>
        <v>80</v>
      </c>
      <c r="F27" s="13"/>
      <c r="G27" s="24">
        <f t="shared" si="1"/>
        <v>84</v>
      </c>
      <c r="H27" s="24">
        <f t="shared" si="2"/>
        <v>80</v>
      </c>
      <c r="I27" s="24">
        <f t="shared" si="3"/>
        <v>82</v>
      </c>
      <c r="J27" s="24">
        <f t="shared" si="4"/>
        <v>82</v>
      </c>
      <c r="K27" s="14" t="str">
        <f t="shared" si="5"/>
        <v>B</v>
      </c>
      <c r="L27" s="52" t="s">
        <v>439</v>
      </c>
      <c r="M27" s="13"/>
      <c r="N27" s="36" t="str">
        <f t="shared" si="6"/>
        <v/>
      </c>
      <c r="O27" s="2">
        <v>90</v>
      </c>
      <c r="P27" s="2">
        <v>65</v>
      </c>
      <c r="Q27" s="13"/>
      <c r="R27" s="3">
        <v>78</v>
      </c>
      <c r="S27" s="1"/>
      <c r="T27" s="39">
        <f t="shared" si="7"/>
        <v>78</v>
      </c>
      <c r="U27" s="1">
        <v>90</v>
      </c>
      <c r="V27" s="1"/>
      <c r="W27" s="39">
        <f t="shared" si="8"/>
        <v>90</v>
      </c>
      <c r="X27" s="1">
        <v>78</v>
      </c>
      <c r="Y27" s="1"/>
      <c r="Z27" s="39">
        <f t="shared" si="9"/>
        <v>78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90</v>
      </c>
      <c r="AI27" s="14">
        <f t="shared" si="14"/>
        <v>78</v>
      </c>
      <c r="AJ27" s="14" t="str">
        <f t="shared" si="15"/>
        <v/>
      </c>
      <c r="AK27" s="14" t="str">
        <f t="shared" si="16"/>
        <v/>
      </c>
      <c r="AL27" s="35">
        <f t="shared" si="17"/>
        <v>82</v>
      </c>
      <c r="AM27" s="6">
        <v>75</v>
      </c>
      <c r="AN27" s="2">
        <v>80</v>
      </c>
      <c r="AO27" s="2">
        <v>85</v>
      </c>
      <c r="AP27" s="2"/>
      <c r="AQ27" s="2"/>
      <c r="AR27" s="49">
        <f t="shared" si="18"/>
        <v>80</v>
      </c>
      <c r="AS27" s="13"/>
      <c r="AT27" s="6">
        <v>80</v>
      </c>
      <c r="AU27" s="2">
        <v>82</v>
      </c>
      <c r="AV27" s="2">
        <v>85</v>
      </c>
      <c r="AW27" s="2"/>
      <c r="AX27" s="2"/>
      <c r="AY27" s="51">
        <f t="shared" si="19"/>
        <v>82.333333333333329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14312</v>
      </c>
      <c r="C28" s="14" t="s">
        <v>418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>
        <f t="shared" si="3"/>
        <v>83</v>
      </c>
      <c r="J28" s="24">
        <f t="shared" si="4"/>
        <v>83</v>
      </c>
      <c r="K28" s="14" t="str">
        <f t="shared" si="5"/>
        <v>B</v>
      </c>
      <c r="L28" s="52" t="s">
        <v>439</v>
      </c>
      <c r="M28" s="13"/>
      <c r="N28" s="36" t="str">
        <f t="shared" si="6"/>
        <v/>
      </c>
      <c r="O28" s="2">
        <v>75</v>
      </c>
      <c r="P28" s="2">
        <v>77</v>
      </c>
      <c r="Q28" s="13"/>
      <c r="R28" s="3">
        <v>85</v>
      </c>
      <c r="S28" s="1"/>
      <c r="T28" s="39">
        <f t="shared" si="7"/>
        <v>85</v>
      </c>
      <c r="U28" s="1">
        <v>85</v>
      </c>
      <c r="V28" s="1"/>
      <c r="W28" s="39">
        <f t="shared" si="8"/>
        <v>85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85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75</v>
      </c>
      <c r="AN28" s="2">
        <v>81</v>
      </c>
      <c r="AO28" s="2">
        <v>85</v>
      </c>
      <c r="AP28" s="2"/>
      <c r="AQ28" s="2"/>
      <c r="AR28" s="49">
        <f t="shared" si="18"/>
        <v>80.333333333333329</v>
      </c>
      <c r="AS28" s="13"/>
      <c r="AT28" s="6">
        <v>83</v>
      </c>
      <c r="AU28" s="2">
        <v>80</v>
      </c>
      <c r="AV28" s="2">
        <v>85</v>
      </c>
      <c r="AW28" s="2"/>
      <c r="AX28" s="2"/>
      <c r="AY28" s="51">
        <f t="shared" si="19"/>
        <v>82.666666666666671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14326</v>
      </c>
      <c r="C29" s="14" t="s">
        <v>419</v>
      </c>
      <c r="D29" s="13"/>
      <c r="E29" s="14">
        <f t="shared" si="0"/>
        <v>82</v>
      </c>
      <c r="F29" s="13"/>
      <c r="G29" s="24">
        <f t="shared" si="1"/>
        <v>82</v>
      </c>
      <c r="H29" s="24">
        <f t="shared" si="2"/>
        <v>82</v>
      </c>
      <c r="I29" s="24">
        <f t="shared" si="3"/>
        <v>84</v>
      </c>
      <c r="J29" s="24">
        <f t="shared" si="4"/>
        <v>84</v>
      </c>
      <c r="K29" s="14" t="str">
        <f t="shared" si="5"/>
        <v>B</v>
      </c>
      <c r="L29" s="52" t="s">
        <v>439</v>
      </c>
      <c r="M29" s="13"/>
      <c r="N29" s="36" t="str">
        <f t="shared" si="6"/>
        <v/>
      </c>
      <c r="O29" s="2">
        <v>80</v>
      </c>
      <c r="P29" s="2">
        <v>81</v>
      </c>
      <c r="Q29" s="13"/>
      <c r="R29" s="3">
        <v>84</v>
      </c>
      <c r="S29" s="1"/>
      <c r="T29" s="39">
        <f t="shared" si="7"/>
        <v>84</v>
      </c>
      <c r="U29" s="1">
        <v>80</v>
      </c>
      <c r="V29" s="1"/>
      <c r="W29" s="39">
        <f t="shared" si="8"/>
        <v>80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84</v>
      </c>
      <c r="AH29" s="14">
        <f t="shared" si="13"/>
        <v>80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81.333333333333329</v>
      </c>
      <c r="AM29" s="6">
        <v>85</v>
      </c>
      <c r="AN29" s="2">
        <v>82</v>
      </c>
      <c r="AO29" s="2">
        <v>85</v>
      </c>
      <c r="AP29" s="2"/>
      <c r="AQ29" s="2"/>
      <c r="AR29" s="49">
        <f t="shared" si="18"/>
        <v>84</v>
      </c>
      <c r="AS29" s="13"/>
      <c r="AT29" s="6">
        <v>84</v>
      </c>
      <c r="AU29" s="2">
        <v>84</v>
      </c>
      <c r="AV29" s="2">
        <v>85</v>
      </c>
      <c r="AW29" s="2"/>
      <c r="AX29" s="2"/>
      <c r="AY29" s="51">
        <f t="shared" si="19"/>
        <v>84.333333333333329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14340</v>
      </c>
      <c r="C30" s="14" t="s">
        <v>420</v>
      </c>
      <c r="D30" s="13"/>
      <c r="E30" s="14">
        <f t="shared" si="0"/>
        <v>89</v>
      </c>
      <c r="F30" s="13"/>
      <c r="G30" s="24">
        <f t="shared" si="1"/>
        <v>90</v>
      </c>
      <c r="H30" s="24">
        <f t="shared" si="2"/>
        <v>89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439</v>
      </c>
      <c r="M30" s="13"/>
      <c r="N30" s="36" t="str">
        <f t="shared" si="6"/>
        <v/>
      </c>
      <c r="O30" s="2">
        <v>95</v>
      </c>
      <c r="P30" s="2">
        <v>85</v>
      </c>
      <c r="Q30" s="13"/>
      <c r="R30" s="3">
        <v>84</v>
      </c>
      <c r="S30" s="1"/>
      <c r="T30" s="39">
        <f t="shared" si="7"/>
        <v>84</v>
      </c>
      <c r="U30" s="1">
        <v>95</v>
      </c>
      <c r="V30" s="1"/>
      <c r="W30" s="39">
        <f t="shared" si="8"/>
        <v>95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84</v>
      </c>
      <c r="AH30" s="14">
        <f t="shared" si="13"/>
        <v>95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89.666666666666671</v>
      </c>
      <c r="AM30" s="6">
        <v>95</v>
      </c>
      <c r="AN30" s="2">
        <v>82</v>
      </c>
      <c r="AO30" s="2">
        <v>85</v>
      </c>
      <c r="AP30" s="2"/>
      <c r="AQ30" s="2"/>
      <c r="AR30" s="49">
        <f t="shared" si="18"/>
        <v>87.333333333333329</v>
      </c>
      <c r="AS30" s="13"/>
      <c r="AT30" s="6">
        <v>84</v>
      </c>
      <c r="AU30" s="2">
        <v>84</v>
      </c>
      <c r="AV30" s="2">
        <v>85</v>
      </c>
      <c r="AW30" s="2"/>
      <c r="AX30" s="2"/>
      <c r="AY30" s="51">
        <f t="shared" si="19"/>
        <v>84.333333333333329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14354</v>
      </c>
      <c r="C31" s="14" t="s">
        <v>421</v>
      </c>
      <c r="D31" s="13"/>
      <c r="E31" s="14">
        <f t="shared" si="0"/>
        <v>82</v>
      </c>
      <c r="F31" s="13"/>
      <c r="G31" s="24">
        <f t="shared" si="1"/>
        <v>86</v>
      </c>
      <c r="H31" s="24">
        <f t="shared" si="2"/>
        <v>82</v>
      </c>
      <c r="I31" s="24">
        <f t="shared" si="3"/>
        <v>82</v>
      </c>
      <c r="J31" s="24">
        <f t="shared" si="4"/>
        <v>82</v>
      </c>
      <c r="K31" s="14" t="str">
        <f t="shared" si="5"/>
        <v>B</v>
      </c>
      <c r="L31" s="52" t="s">
        <v>439</v>
      </c>
      <c r="M31" s="13"/>
      <c r="N31" s="36" t="str">
        <f t="shared" si="6"/>
        <v/>
      </c>
      <c r="O31" s="2">
        <v>95</v>
      </c>
      <c r="P31" s="2">
        <v>64</v>
      </c>
      <c r="Q31" s="13"/>
      <c r="R31" s="3">
        <v>78</v>
      </c>
      <c r="S31" s="1"/>
      <c r="T31" s="39">
        <f t="shared" si="7"/>
        <v>78</v>
      </c>
      <c r="U31" s="1">
        <v>95</v>
      </c>
      <c r="V31" s="1"/>
      <c r="W31" s="39">
        <f t="shared" si="8"/>
        <v>95</v>
      </c>
      <c r="X31" s="1">
        <v>78</v>
      </c>
      <c r="Y31" s="1"/>
      <c r="Z31" s="39">
        <f t="shared" si="9"/>
        <v>78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95</v>
      </c>
      <c r="AI31" s="14">
        <f t="shared" si="14"/>
        <v>78</v>
      </c>
      <c r="AJ31" s="14" t="str">
        <f t="shared" si="15"/>
        <v/>
      </c>
      <c r="AK31" s="14" t="str">
        <f t="shared" si="16"/>
        <v/>
      </c>
      <c r="AL31" s="35">
        <f t="shared" si="17"/>
        <v>83.666666666666671</v>
      </c>
      <c r="AM31" s="6">
        <v>80</v>
      </c>
      <c r="AN31" s="2">
        <v>82</v>
      </c>
      <c r="AO31" s="2">
        <v>85</v>
      </c>
      <c r="AP31" s="2"/>
      <c r="AQ31" s="2"/>
      <c r="AR31" s="49">
        <f t="shared" si="18"/>
        <v>82.333333333333329</v>
      </c>
      <c r="AS31" s="13"/>
      <c r="AT31" s="6">
        <v>80</v>
      </c>
      <c r="AU31" s="2">
        <v>81</v>
      </c>
      <c r="AV31" s="2">
        <v>85</v>
      </c>
      <c r="AW31" s="2"/>
      <c r="AX31" s="2"/>
      <c r="AY31" s="51">
        <f t="shared" si="19"/>
        <v>82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14368</v>
      </c>
      <c r="C32" s="14" t="s">
        <v>422</v>
      </c>
      <c r="D32" s="13"/>
      <c r="E32" s="14">
        <f t="shared" si="0"/>
        <v>87</v>
      </c>
      <c r="F32" s="13"/>
      <c r="G32" s="24">
        <f t="shared" si="1"/>
        <v>85</v>
      </c>
      <c r="H32" s="24">
        <f t="shared" si="2"/>
        <v>87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439</v>
      </c>
      <c r="M32" s="13"/>
      <c r="N32" s="36" t="str">
        <f t="shared" si="6"/>
        <v/>
      </c>
      <c r="O32" s="2">
        <v>90</v>
      </c>
      <c r="P32" s="2">
        <v>92</v>
      </c>
      <c r="Q32" s="13"/>
      <c r="R32" s="3">
        <v>84</v>
      </c>
      <c r="S32" s="1"/>
      <c r="T32" s="39">
        <f t="shared" si="7"/>
        <v>84</v>
      </c>
      <c r="U32" s="1">
        <v>90</v>
      </c>
      <c r="V32" s="1"/>
      <c r="W32" s="39">
        <f t="shared" si="8"/>
        <v>90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84</v>
      </c>
      <c r="AH32" s="14">
        <f t="shared" si="13"/>
        <v>90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84.666666666666671</v>
      </c>
      <c r="AM32" s="6">
        <v>80</v>
      </c>
      <c r="AN32" s="2">
        <v>81</v>
      </c>
      <c r="AO32" s="2">
        <v>85</v>
      </c>
      <c r="AP32" s="2"/>
      <c r="AQ32" s="2"/>
      <c r="AR32" s="49">
        <f t="shared" si="18"/>
        <v>82</v>
      </c>
      <c r="AS32" s="13"/>
      <c r="AT32" s="6">
        <v>84</v>
      </c>
      <c r="AU32" s="2">
        <v>85</v>
      </c>
      <c r="AV32" s="2">
        <v>85</v>
      </c>
      <c r="AW32" s="2"/>
      <c r="AX32" s="2"/>
      <c r="AY32" s="51">
        <f t="shared" si="19"/>
        <v>84.666666666666671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14382</v>
      </c>
      <c r="C33" s="14" t="s">
        <v>423</v>
      </c>
      <c r="D33" s="13"/>
      <c r="E33" s="14">
        <f t="shared" si="0"/>
        <v>80</v>
      </c>
      <c r="F33" s="13"/>
      <c r="G33" s="24">
        <f t="shared" si="1"/>
        <v>82</v>
      </c>
      <c r="H33" s="24">
        <f t="shared" si="2"/>
        <v>80</v>
      </c>
      <c r="I33" s="24">
        <f t="shared" si="3"/>
        <v>83</v>
      </c>
      <c r="J33" s="24">
        <f t="shared" si="4"/>
        <v>83</v>
      </c>
      <c r="K33" s="14" t="str">
        <f t="shared" si="5"/>
        <v>B</v>
      </c>
      <c r="L33" s="52" t="s">
        <v>439</v>
      </c>
      <c r="M33" s="13"/>
      <c r="N33" s="36" t="str">
        <f t="shared" si="6"/>
        <v/>
      </c>
      <c r="O33" s="2">
        <v>80</v>
      </c>
      <c r="P33" s="2">
        <v>72</v>
      </c>
      <c r="Q33" s="13"/>
      <c r="R33" s="3">
        <v>85</v>
      </c>
      <c r="S33" s="1"/>
      <c r="T33" s="39">
        <f t="shared" si="7"/>
        <v>85</v>
      </c>
      <c r="U33" s="1">
        <v>85</v>
      </c>
      <c r="V33" s="1"/>
      <c r="W33" s="39">
        <f t="shared" si="8"/>
        <v>85</v>
      </c>
      <c r="X33" s="1">
        <v>78</v>
      </c>
      <c r="Y33" s="1"/>
      <c r="Z33" s="39">
        <f t="shared" si="9"/>
        <v>78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85</v>
      </c>
      <c r="AI33" s="14">
        <f t="shared" si="14"/>
        <v>78</v>
      </c>
      <c r="AJ33" s="14" t="str">
        <f t="shared" si="15"/>
        <v/>
      </c>
      <c r="AK33" s="14" t="str">
        <f t="shared" si="16"/>
        <v/>
      </c>
      <c r="AL33" s="35">
        <f t="shared" si="17"/>
        <v>82.666666666666671</v>
      </c>
      <c r="AM33" s="6">
        <v>80</v>
      </c>
      <c r="AN33" s="2">
        <v>80</v>
      </c>
      <c r="AO33" s="2">
        <v>85</v>
      </c>
      <c r="AP33" s="2"/>
      <c r="AQ33" s="2"/>
      <c r="AR33" s="49">
        <f t="shared" si="18"/>
        <v>81.666666666666671</v>
      </c>
      <c r="AS33" s="13"/>
      <c r="AT33" s="6">
        <v>81</v>
      </c>
      <c r="AU33" s="2">
        <v>82</v>
      </c>
      <c r="AV33" s="2">
        <v>85</v>
      </c>
      <c r="AW33" s="2"/>
      <c r="AX33" s="2"/>
      <c r="AY33" s="51">
        <f t="shared" si="19"/>
        <v>82.666666666666671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14396</v>
      </c>
      <c r="C34" s="14" t="s">
        <v>424</v>
      </c>
      <c r="D34" s="13"/>
      <c r="E34" s="14">
        <f t="shared" si="0"/>
        <v>80</v>
      </c>
      <c r="F34" s="13"/>
      <c r="G34" s="24">
        <f t="shared" si="1"/>
        <v>80</v>
      </c>
      <c r="H34" s="24">
        <f t="shared" si="2"/>
        <v>80</v>
      </c>
      <c r="I34" s="24">
        <f t="shared" si="3"/>
        <v>82</v>
      </c>
      <c r="J34" s="24">
        <f t="shared" si="4"/>
        <v>82</v>
      </c>
      <c r="K34" s="14" t="str">
        <f t="shared" si="5"/>
        <v>B</v>
      </c>
      <c r="L34" s="52" t="s">
        <v>439</v>
      </c>
      <c r="M34" s="13"/>
      <c r="N34" s="36" t="str">
        <f t="shared" si="6"/>
        <v/>
      </c>
      <c r="O34" s="2">
        <v>75</v>
      </c>
      <c r="P34" s="2">
        <v>79</v>
      </c>
      <c r="Q34" s="13"/>
      <c r="R34" s="3">
        <v>85</v>
      </c>
      <c r="S34" s="1"/>
      <c r="T34" s="39">
        <f t="shared" si="7"/>
        <v>85</v>
      </c>
      <c r="U34" s="1">
        <v>85</v>
      </c>
      <c r="V34" s="1"/>
      <c r="W34" s="39">
        <f t="shared" si="8"/>
        <v>85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85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83.333333333333329</v>
      </c>
      <c r="AM34" s="6">
        <v>75</v>
      </c>
      <c r="AN34" s="2">
        <v>80</v>
      </c>
      <c r="AO34" s="2">
        <v>85</v>
      </c>
      <c r="AP34" s="2"/>
      <c r="AQ34" s="2"/>
      <c r="AR34" s="49">
        <f t="shared" si="18"/>
        <v>80</v>
      </c>
      <c r="AS34" s="13"/>
      <c r="AT34" s="6">
        <v>80</v>
      </c>
      <c r="AU34" s="2">
        <v>80</v>
      </c>
      <c r="AV34" s="2">
        <v>85</v>
      </c>
      <c r="AW34" s="2"/>
      <c r="AX34" s="2"/>
      <c r="AY34" s="51">
        <f t="shared" si="19"/>
        <v>81.666666666666671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14410</v>
      </c>
      <c r="C35" s="14" t="s">
        <v>425</v>
      </c>
      <c r="D35" s="13"/>
      <c r="E35" s="14">
        <f t="shared" si="0"/>
        <v>85</v>
      </c>
      <c r="F35" s="13"/>
      <c r="G35" s="24">
        <f t="shared" si="1"/>
        <v>85</v>
      </c>
      <c r="H35" s="24">
        <f t="shared" si="2"/>
        <v>85</v>
      </c>
      <c r="I35" s="24">
        <f t="shared" si="3"/>
        <v>84</v>
      </c>
      <c r="J35" s="24">
        <f t="shared" si="4"/>
        <v>84</v>
      </c>
      <c r="K35" s="14" t="str">
        <f t="shared" si="5"/>
        <v>B</v>
      </c>
      <c r="L35" s="52" t="s">
        <v>439</v>
      </c>
      <c r="M35" s="13"/>
      <c r="N35" s="36" t="str">
        <f t="shared" si="6"/>
        <v/>
      </c>
      <c r="O35" s="2">
        <v>85</v>
      </c>
      <c r="P35" s="2">
        <v>88</v>
      </c>
      <c r="Q35" s="13"/>
      <c r="R35" s="3">
        <v>83</v>
      </c>
      <c r="S35" s="1"/>
      <c r="T35" s="39">
        <f t="shared" si="7"/>
        <v>83</v>
      </c>
      <c r="U35" s="1">
        <v>85</v>
      </c>
      <c r="V35" s="1"/>
      <c r="W35" s="39">
        <f t="shared" si="8"/>
        <v>85</v>
      </c>
      <c r="X35" s="1">
        <v>86</v>
      </c>
      <c r="Y35" s="1"/>
      <c r="Z35" s="39">
        <f t="shared" si="9"/>
        <v>86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83</v>
      </c>
      <c r="AH35" s="14">
        <f t="shared" si="13"/>
        <v>85</v>
      </c>
      <c r="AI35" s="14">
        <f t="shared" si="14"/>
        <v>86</v>
      </c>
      <c r="AJ35" s="14" t="str">
        <f t="shared" si="15"/>
        <v/>
      </c>
      <c r="AK35" s="14" t="str">
        <f t="shared" si="16"/>
        <v/>
      </c>
      <c r="AL35" s="35">
        <f t="shared" si="17"/>
        <v>84.666666666666671</v>
      </c>
      <c r="AM35" s="6">
        <v>85</v>
      </c>
      <c r="AN35" s="2">
        <v>81</v>
      </c>
      <c r="AO35" s="2">
        <v>85</v>
      </c>
      <c r="AP35" s="2"/>
      <c r="AQ35" s="2"/>
      <c r="AR35" s="49">
        <f t="shared" si="18"/>
        <v>83.666666666666671</v>
      </c>
      <c r="AS35" s="13"/>
      <c r="AT35" s="6">
        <v>83</v>
      </c>
      <c r="AU35" s="2">
        <v>84</v>
      </c>
      <c r="AV35" s="2">
        <v>85</v>
      </c>
      <c r="AW35" s="2"/>
      <c r="AX35" s="2"/>
      <c r="AY35" s="51">
        <f t="shared" si="19"/>
        <v>84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14424</v>
      </c>
      <c r="C36" s="14" t="s">
        <v>426</v>
      </c>
      <c r="D36" s="13"/>
      <c r="E36" s="14">
        <f t="shared" si="0"/>
        <v>90</v>
      </c>
      <c r="F36" s="13"/>
      <c r="G36" s="24">
        <f t="shared" si="1"/>
        <v>89</v>
      </c>
      <c r="H36" s="24">
        <f t="shared" si="2"/>
        <v>90</v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439</v>
      </c>
      <c r="M36" s="13"/>
      <c r="N36" s="36" t="str">
        <f t="shared" si="6"/>
        <v/>
      </c>
      <c r="O36" s="2">
        <v>95</v>
      </c>
      <c r="P36" s="2">
        <v>92</v>
      </c>
      <c r="Q36" s="13"/>
      <c r="R36" s="3">
        <v>84</v>
      </c>
      <c r="S36" s="1"/>
      <c r="T36" s="39">
        <f t="shared" si="7"/>
        <v>84</v>
      </c>
      <c r="U36" s="1">
        <v>95</v>
      </c>
      <c r="V36" s="1"/>
      <c r="W36" s="39">
        <f t="shared" si="8"/>
        <v>95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84</v>
      </c>
      <c r="AH36" s="14">
        <f t="shared" si="13"/>
        <v>95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88</v>
      </c>
      <c r="AM36" s="6">
        <v>90</v>
      </c>
      <c r="AN36" s="2">
        <v>82</v>
      </c>
      <c r="AO36" s="2">
        <v>85</v>
      </c>
      <c r="AP36" s="2"/>
      <c r="AQ36" s="2"/>
      <c r="AR36" s="49">
        <f t="shared" si="18"/>
        <v>85.666666666666671</v>
      </c>
      <c r="AS36" s="13"/>
      <c r="AT36" s="6">
        <v>84</v>
      </c>
      <c r="AU36" s="2">
        <v>80</v>
      </c>
      <c r="AV36" s="2">
        <v>85</v>
      </c>
      <c r="AW36" s="2"/>
      <c r="AX36" s="2"/>
      <c r="AY36" s="51">
        <f t="shared" si="19"/>
        <v>83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14438</v>
      </c>
      <c r="C37" s="14" t="s">
        <v>427</v>
      </c>
      <c r="D37" s="13"/>
      <c r="E37" s="14">
        <f t="shared" si="0"/>
        <v>81</v>
      </c>
      <c r="F37" s="13"/>
      <c r="G37" s="24">
        <f t="shared" si="1"/>
        <v>80</v>
      </c>
      <c r="H37" s="24">
        <f t="shared" si="2"/>
        <v>81</v>
      </c>
      <c r="I37" s="24">
        <f t="shared" si="3"/>
        <v>83</v>
      </c>
      <c r="J37" s="24">
        <f t="shared" si="4"/>
        <v>83</v>
      </c>
      <c r="K37" s="14" t="str">
        <f t="shared" si="5"/>
        <v>B</v>
      </c>
      <c r="L37" s="52" t="s">
        <v>439</v>
      </c>
      <c r="M37" s="13"/>
      <c r="N37" s="36" t="str">
        <f t="shared" si="6"/>
        <v/>
      </c>
      <c r="O37" s="2">
        <v>80</v>
      </c>
      <c r="P37" s="2">
        <v>83</v>
      </c>
      <c r="Q37" s="13"/>
      <c r="R37" s="3">
        <v>77</v>
      </c>
      <c r="S37" s="1"/>
      <c r="T37" s="39">
        <f t="shared" si="7"/>
        <v>77</v>
      </c>
      <c r="U37" s="1">
        <v>80</v>
      </c>
      <c r="V37" s="1"/>
      <c r="W37" s="39">
        <f t="shared" si="8"/>
        <v>80</v>
      </c>
      <c r="X37" s="1">
        <v>78</v>
      </c>
      <c r="Y37" s="1"/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80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78.333333333333329</v>
      </c>
      <c r="AM37" s="6">
        <v>90</v>
      </c>
      <c r="AN37" s="2">
        <v>80</v>
      </c>
      <c r="AO37" s="2">
        <v>85</v>
      </c>
      <c r="AP37" s="2"/>
      <c r="AQ37" s="2"/>
      <c r="AR37" s="49">
        <f t="shared" si="18"/>
        <v>85</v>
      </c>
      <c r="AS37" s="13"/>
      <c r="AT37" s="6">
        <v>80</v>
      </c>
      <c r="AU37" s="2">
        <v>83</v>
      </c>
      <c r="AV37" s="2">
        <v>85</v>
      </c>
      <c r="AW37" s="2"/>
      <c r="AX37" s="2"/>
      <c r="AY37" s="51">
        <f t="shared" si="19"/>
        <v>82.666666666666671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14452</v>
      </c>
      <c r="C38" s="14" t="s">
        <v>428</v>
      </c>
      <c r="D38" s="13"/>
      <c r="E38" s="14">
        <f t="shared" si="0"/>
        <v>87</v>
      </c>
      <c r="F38" s="13"/>
      <c r="G38" s="24">
        <f t="shared" si="1"/>
        <v>85</v>
      </c>
      <c r="H38" s="24">
        <f t="shared" si="2"/>
        <v>87</v>
      </c>
      <c r="I38" s="24">
        <f t="shared" si="3"/>
        <v>83</v>
      </c>
      <c r="J38" s="24">
        <f t="shared" si="4"/>
        <v>83</v>
      </c>
      <c r="K38" s="14" t="str">
        <f t="shared" si="5"/>
        <v>B</v>
      </c>
      <c r="L38" s="52" t="s">
        <v>439</v>
      </c>
      <c r="M38" s="13"/>
      <c r="N38" s="36" t="str">
        <f t="shared" si="6"/>
        <v/>
      </c>
      <c r="O38" s="2">
        <v>90</v>
      </c>
      <c r="P38" s="2">
        <v>97</v>
      </c>
      <c r="Q38" s="13"/>
      <c r="R38" s="3">
        <v>84</v>
      </c>
      <c r="S38" s="1"/>
      <c r="T38" s="39">
        <f t="shared" si="7"/>
        <v>84</v>
      </c>
      <c r="U38" s="1">
        <v>90</v>
      </c>
      <c r="V38" s="1"/>
      <c r="W38" s="39">
        <f t="shared" si="8"/>
        <v>90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84</v>
      </c>
      <c r="AH38" s="14">
        <f t="shared" si="13"/>
        <v>90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84.666666666666671</v>
      </c>
      <c r="AM38" s="6">
        <v>75</v>
      </c>
      <c r="AN38" s="2">
        <v>83</v>
      </c>
      <c r="AO38" s="2">
        <v>85</v>
      </c>
      <c r="AP38" s="2"/>
      <c r="AQ38" s="2"/>
      <c r="AR38" s="49">
        <f t="shared" si="18"/>
        <v>81</v>
      </c>
      <c r="AS38" s="13"/>
      <c r="AT38" s="6">
        <v>84</v>
      </c>
      <c r="AU38" s="2">
        <v>80</v>
      </c>
      <c r="AV38" s="2">
        <v>85</v>
      </c>
      <c r="AW38" s="2"/>
      <c r="AX38" s="2"/>
      <c r="AY38" s="51">
        <f t="shared" si="19"/>
        <v>83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14466</v>
      </c>
      <c r="C39" s="14" t="s">
        <v>429</v>
      </c>
      <c r="D39" s="13"/>
      <c r="E39" s="14">
        <f t="shared" si="0"/>
        <v>88</v>
      </c>
      <c r="F39" s="13"/>
      <c r="G39" s="24">
        <f t="shared" si="1"/>
        <v>87</v>
      </c>
      <c r="H39" s="24">
        <f t="shared" si="2"/>
        <v>88</v>
      </c>
      <c r="I39" s="24">
        <f t="shared" si="3"/>
        <v>83</v>
      </c>
      <c r="J39" s="24">
        <f t="shared" si="4"/>
        <v>83</v>
      </c>
      <c r="K39" s="14" t="str">
        <f t="shared" si="5"/>
        <v>B</v>
      </c>
      <c r="L39" s="52" t="s">
        <v>439</v>
      </c>
      <c r="M39" s="13"/>
      <c r="N39" s="36" t="str">
        <f t="shared" si="6"/>
        <v/>
      </c>
      <c r="O39" s="2">
        <v>90</v>
      </c>
      <c r="P39" s="2">
        <v>94</v>
      </c>
      <c r="Q39" s="13"/>
      <c r="R39" s="3">
        <v>83</v>
      </c>
      <c r="S39" s="1"/>
      <c r="T39" s="39">
        <f t="shared" si="7"/>
        <v>83</v>
      </c>
      <c r="U39" s="1">
        <v>90</v>
      </c>
      <c r="V39" s="1"/>
      <c r="W39" s="39">
        <f t="shared" si="8"/>
        <v>90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83</v>
      </c>
      <c r="AH39" s="14">
        <f t="shared" si="13"/>
        <v>90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86</v>
      </c>
      <c r="AM39" s="6">
        <v>85</v>
      </c>
      <c r="AN39" s="2">
        <v>83</v>
      </c>
      <c r="AO39" s="2">
        <v>85</v>
      </c>
      <c r="AP39" s="2"/>
      <c r="AQ39" s="2"/>
      <c r="AR39" s="49">
        <f t="shared" si="18"/>
        <v>84.333333333333329</v>
      </c>
      <c r="AS39" s="13"/>
      <c r="AT39" s="6">
        <v>83</v>
      </c>
      <c r="AU39" s="2">
        <v>80</v>
      </c>
      <c r="AV39" s="2">
        <v>85</v>
      </c>
      <c r="AW39" s="2"/>
      <c r="AX39" s="2"/>
      <c r="AY39" s="51">
        <f t="shared" si="19"/>
        <v>82.666666666666671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14480</v>
      </c>
      <c r="C40" s="14" t="s">
        <v>430</v>
      </c>
      <c r="D40" s="13"/>
      <c r="E40" s="14">
        <f t="shared" si="0"/>
        <v>81</v>
      </c>
      <c r="F40" s="13"/>
      <c r="G40" s="24">
        <f t="shared" si="1"/>
        <v>80</v>
      </c>
      <c r="H40" s="24">
        <f t="shared" si="2"/>
        <v>81</v>
      </c>
      <c r="I40" s="24">
        <f t="shared" si="3"/>
        <v>83</v>
      </c>
      <c r="J40" s="24">
        <f t="shared" si="4"/>
        <v>83</v>
      </c>
      <c r="K40" s="14" t="str">
        <f t="shared" si="5"/>
        <v>B</v>
      </c>
      <c r="L40" s="52" t="s">
        <v>439</v>
      </c>
      <c r="M40" s="13"/>
      <c r="N40" s="36" t="str">
        <f t="shared" si="6"/>
        <v/>
      </c>
      <c r="O40" s="2">
        <v>75</v>
      </c>
      <c r="P40" s="2">
        <v>83</v>
      </c>
      <c r="Q40" s="13"/>
      <c r="R40" s="3">
        <v>84</v>
      </c>
      <c r="S40" s="1"/>
      <c r="T40" s="39">
        <f t="shared" si="7"/>
        <v>84</v>
      </c>
      <c r="U40" s="1">
        <v>80</v>
      </c>
      <c r="V40" s="1"/>
      <c r="W40" s="39">
        <f t="shared" si="8"/>
        <v>80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84</v>
      </c>
      <c r="AH40" s="14">
        <f t="shared" si="13"/>
        <v>80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83</v>
      </c>
      <c r="AM40" s="6">
        <v>75</v>
      </c>
      <c r="AN40" s="2">
        <v>81</v>
      </c>
      <c r="AO40" s="2">
        <v>85</v>
      </c>
      <c r="AP40" s="2"/>
      <c r="AQ40" s="2"/>
      <c r="AR40" s="49">
        <f t="shared" si="18"/>
        <v>80.333333333333329</v>
      </c>
      <c r="AS40" s="13"/>
      <c r="AT40" s="6">
        <v>84</v>
      </c>
      <c r="AU40" s="2">
        <v>80</v>
      </c>
      <c r="AV40" s="2">
        <v>85</v>
      </c>
      <c r="AW40" s="2"/>
      <c r="AX40" s="2"/>
      <c r="AY40" s="51">
        <f t="shared" si="19"/>
        <v>83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14494</v>
      </c>
      <c r="C41" s="14" t="s">
        <v>431</v>
      </c>
      <c r="D41" s="13"/>
      <c r="E41" s="14">
        <f t="shared" si="0"/>
        <v>81</v>
      </c>
      <c r="F41" s="13"/>
      <c r="G41" s="24">
        <f t="shared" si="1"/>
        <v>81</v>
      </c>
      <c r="H41" s="24">
        <f t="shared" si="2"/>
        <v>81</v>
      </c>
      <c r="I41" s="24">
        <f t="shared" si="3"/>
        <v>82</v>
      </c>
      <c r="J41" s="24">
        <f t="shared" si="4"/>
        <v>82</v>
      </c>
      <c r="K41" s="14" t="str">
        <f t="shared" si="5"/>
        <v>B</v>
      </c>
      <c r="L41" s="52" t="s">
        <v>439</v>
      </c>
      <c r="M41" s="13"/>
      <c r="N41" s="36" t="str">
        <f t="shared" si="6"/>
        <v/>
      </c>
      <c r="O41" s="2">
        <v>80</v>
      </c>
      <c r="P41" s="2">
        <v>84</v>
      </c>
      <c r="Q41" s="13"/>
      <c r="R41" s="3">
        <v>82</v>
      </c>
      <c r="S41" s="1"/>
      <c r="T41" s="39">
        <f t="shared" si="7"/>
        <v>82</v>
      </c>
      <c r="U41" s="1">
        <v>80</v>
      </c>
      <c r="V41" s="1"/>
      <c r="W41" s="39">
        <f t="shared" si="8"/>
        <v>80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82</v>
      </c>
      <c r="AH41" s="14">
        <f t="shared" si="13"/>
        <v>80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80.666666666666671</v>
      </c>
      <c r="AM41" s="6">
        <v>80</v>
      </c>
      <c r="AN41" s="2">
        <v>80</v>
      </c>
      <c r="AO41" s="2">
        <v>85</v>
      </c>
      <c r="AP41" s="2"/>
      <c r="AQ41" s="2"/>
      <c r="AR41" s="49">
        <f t="shared" si="18"/>
        <v>81.666666666666671</v>
      </c>
      <c r="AS41" s="13"/>
      <c r="AT41" s="6">
        <v>82</v>
      </c>
      <c r="AU41" s="2">
        <v>80</v>
      </c>
      <c r="AV41" s="2">
        <v>85</v>
      </c>
      <c r="AW41" s="2"/>
      <c r="AX41" s="2"/>
      <c r="AY41" s="51">
        <f t="shared" si="19"/>
        <v>82.333333333333329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14508</v>
      </c>
      <c r="C42" s="14" t="s">
        <v>432</v>
      </c>
      <c r="D42" s="13"/>
      <c r="E42" s="14">
        <f t="shared" si="0"/>
        <v>86</v>
      </c>
      <c r="F42" s="13"/>
      <c r="G42" s="24">
        <f t="shared" si="1"/>
        <v>85</v>
      </c>
      <c r="H42" s="24">
        <f t="shared" si="2"/>
        <v>86</v>
      </c>
      <c r="I42" s="24">
        <f t="shared" si="3"/>
        <v>83</v>
      </c>
      <c r="J42" s="24">
        <f t="shared" si="4"/>
        <v>83</v>
      </c>
      <c r="K42" s="14" t="str">
        <f t="shared" si="5"/>
        <v>B</v>
      </c>
      <c r="L42" s="52" t="s">
        <v>439</v>
      </c>
      <c r="M42" s="13"/>
      <c r="N42" s="36" t="str">
        <f t="shared" si="6"/>
        <v/>
      </c>
      <c r="O42" s="2">
        <v>90</v>
      </c>
      <c r="P42" s="2">
        <v>88</v>
      </c>
      <c r="Q42" s="13"/>
      <c r="R42" s="3">
        <v>83</v>
      </c>
      <c r="S42" s="1"/>
      <c r="T42" s="39">
        <f t="shared" si="7"/>
        <v>83</v>
      </c>
      <c r="U42" s="1">
        <v>90</v>
      </c>
      <c r="V42" s="1"/>
      <c r="W42" s="39">
        <f t="shared" si="8"/>
        <v>90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83</v>
      </c>
      <c r="AH42" s="14">
        <f t="shared" si="13"/>
        <v>90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84.333333333333329</v>
      </c>
      <c r="AM42" s="6">
        <v>75</v>
      </c>
      <c r="AN42" s="2">
        <v>83</v>
      </c>
      <c r="AO42" s="2">
        <v>85</v>
      </c>
      <c r="AP42" s="2"/>
      <c r="AQ42" s="2"/>
      <c r="AR42" s="49">
        <f t="shared" si="18"/>
        <v>81</v>
      </c>
      <c r="AS42" s="13"/>
      <c r="AT42" s="6">
        <v>83</v>
      </c>
      <c r="AU42" s="2">
        <v>80</v>
      </c>
      <c r="AV42" s="2">
        <v>85</v>
      </c>
      <c r="AW42" s="2"/>
      <c r="AX42" s="2"/>
      <c r="AY42" s="51">
        <f t="shared" si="19"/>
        <v>82.666666666666671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14522</v>
      </c>
      <c r="C43" s="14" t="s">
        <v>433</v>
      </c>
      <c r="D43" s="13"/>
      <c r="E43" s="14">
        <f t="shared" si="0"/>
        <v>83</v>
      </c>
      <c r="F43" s="13"/>
      <c r="G43" s="24">
        <f t="shared" si="1"/>
        <v>81</v>
      </c>
      <c r="H43" s="24">
        <f t="shared" si="2"/>
        <v>83</v>
      </c>
      <c r="I43" s="24">
        <f t="shared" si="3"/>
        <v>83</v>
      </c>
      <c r="J43" s="24">
        <f t="shared" si="4"/>
        <v>83</v>
      </c>
      <c r="K43" s="14" t="str">
        <f t="shared" si="5"/>
        <v>B</v>
      </c>
      <c r="L43" s="52" t="s">
        <v>439</v>
      </c>
      <c r="M43" s="13"/>
      <c r="N43" s="36" t="str">
        <f t="shared" si="6"/>
        <v/>
      </c>
      <c r="O43" s="2">
        <v>75</v>
      </c>
      <c r="P43" s="2">
        <v>91</v>
      </c>
      <c r="Q43" s="13"/>
      <c r="R43" s="3">
        <v>84</v>
      </c>
      <c r="S43" s="1"/>
      <c r="T43" s="39">
        <f t="shared" si="7"/>
        <v>84</v>
      </c>
      <c r="U43" s="1">
        <v>80</v>
      </c>
      <c r="V43" s="1"/>
      <c r="W43" s="39">
        <f t="shared" si="8"/>
        <v>80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84</v>
      </c>
      <c r="AH43" s="14">
        <f t="shared" si="13"/>
        <v>80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81.333333333333329</v>
      </c>
      <c r="AM43" s="6">
        <v>95</v>
      </c>
      <c r="AN43" s="2">
        <v>81</v>
      </c>
      <c r="AO43" s="2">
        <v>85</v>
      </c>
      <c r="AP43" s="2"/>
      <c r="AQ43" s="2"/>
      <c r="AR43" s="49">
        <f t="shared" si="18"/>
        <v>87</v>
      </c>
      <c r="AS43" s="13"/>
      <c r="AT43" s="6">
        <v>84</v>
      </c>
      <c r="AU43" s="2">
        <v>80</v>
      </c>
      <c r="AV43" s="2">
        <v>85</v>
      </c>
      <c r="AW43" s="2"/>
      <c r="AX43" s="2"/>
      <c r="AY43" s="51">
        <f t="shared" si="19"/>
        <v>83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14536</v>
      </c>
      <c r="C44" s="14" t="s">
        <v>434</v>
      </c>
      <c r="D44" s="13"/>
      <c r="E44" s="14">
        <f t="shared" si="0"/>
        <v>90</v>
      </c>
      <c r="F44" s="13"/>
      <c r="G44" s="24">
        <f t="shared" si="1"/>
        <v>90</v>
      </c>
      <c r="H44" s="24">
        <f t="shared" si="2"/>
        <v>90</v>
      </c>
      <c r="I44" s="24">
        <f t="shared" si="3"/>
        <v>84</v>
      </c>
      <c r="J44" s="24">
        <f t="shared" si="4"/>
        <v>84</v>
      </c>
      <c r="K44" s="14" t="str">
        <f t="shared" si="5"/>
        <v>B</v>
      </c>
      <c r="L44" s="52" t="s">
        <v>439</v>
      </c>
      <c r="M44" s="13"/>
      <c r="N44" s="36" t="str">
        <f t="shared" si="6"/>
        <v/>
      </c>
      <c r="O44" s="2">
        <v>95</v>
      </c>
      <c r="P44" s="2">
        <v>92</v>
      </c>
      <c r="Q44" s="13"/>
      <c r="R44" s="3">
        <v>84</v>
      </c>
      <c r="S44" s="1"/>
      <c r="T44" s="39">
        <f t="shared" si="7"/>
        <v>84</v>
      </c>
      <c r="U44" s="1">
        <v>95</v>
      </c>
      <c r="V44" s="1"/>
      <c r="W44" s="39">
        <f t="shared" si="8"/>
        <v>95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84</v>
      </c>
      <c r="AH44" s="14">
        <f t="shared" si="13"/>
        <v>95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88</v>
      </c>
      <c r="AM44" s="6">
        <v>95</v>
      </c>
      <c r="AN44" s="2">
        <v>83</v>
      </c>
      <c r="AO44" s="2">
        <v>85</v>
      </c>
      <c r="AP44" s="2"/>
      <c r="AQ44" s="2"/>
      <c r="AR44" s="49">
        <f t="shared" si="18"/>
        <v>87.666666666666671</v>
      </c>
      <c r="AS44" s="13"/>
      <c r="AT44" s="6">
        <v>84</v>
      </c>
      <c r="AU44" s="2">
        <v>84</v>
      </c>
      <c r="AV44" s="2">
        <v>85</v>
      </c>
      <c r="AW44" s="2"/>
      <c r="AX44" s="2"/>
      <c r="AY44" s="51">
        <f t="shared" si="19"/>
        <v>84.333333333333329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14550</v>
      </c>
      <c r="C45" s="14" t="s">
        <v>435</v>
      </c>
      <c r="D45" s="13"/>
      <c r="E45" s="14">
        <f t="shared" si="0"/>
        <v>86</v>
      </c>
      <c r="F45" s="13"/>
      <c r="G45" s="24">
        <f t="shared" si="1"/>
        <v>84</v>
      </c>
      <c r="H45" s="24">
        <f t="shared" si="2"/>
        <v>86</v>
      </c>
      <c r="I45" s="24">
        <f t="shared" si="3"/>
        <v>82</v>
      </c>
      <c r="J45" s="24">
        <f t="shared" si="4"/>
        <v>82</v>
      </c>
      <c r="K45" s="14" t="str">
        <f t="shared" si="5"/>
        <v>B</v>
      </c>
      <c r="L45" s="52" t="s">
        <v>439</v>
      </c>
      <c r="M45" s="13"/>
      <c r="N45" s="36" t="str">
        <f t="shared" si="6"/>
        <v/>
      </c>
      <c r="O45" s="2">
        <v>90</v>
      </c>
      <c r="P45" s="2">
        <v>93</v>
      </c>
      <c r="Q45" s="13"/>
      <c r="R45" s="3">
        <v>80</v>
      </c>
      <c r="S45" s="1"/>
      <c r="T45" s="39">
        <f t="shared" si="7"/>
        <v>80</v>
      </c>
      <c r="U45" s="1">
        <v>90</v>
      </c>
      <c r="V45" s="1"/>
      <c r="W45" s="39">
        <f t="shared" si="8"/>
        <v>90</v>
      </c>
      <c r="X45" s="1">
        <v>78</v>
      </c>
      <c r="Y45" s="1"/>
      <c r="Z45" s="39">
        <f t="shared" si="9"/>
        <v>78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90</v>
      </c>
      <c r="AI45" s="14">
        <f t="shared" si="14"/>
        <v>78</v>
      </c>
      <c r="AJ45" s="14" t="str">
        <f t="shared" si="15"/>
        <v/>
      </c>
      <c r="AK45" s="14" t="str">
        <f t="shared" si="16"/>
        <v/>
      </c>
      <c r="AL45" s="35">
        <f t="shared" si="17"/>
        <v>82.666666666666671</v>
      </c>
      <c r="AM45" s="6">
        <v>75</v>
      </c>
      <c r="AN45" s="2">
        <v>81</v>
      </c>
      <c r="AO45" s="2">
        <v>85</v>
      </c>
      <c r="AP45" s="2"/>
      <c r="AQ45" s="2"/>
      <c r="AR45" s="49">
        <f t="shared" si="18"/>
        <v>80.333333333333329</v>
      </c>
      <c r="AS45" s="13"/>
      <c r="AT45" s="6">
        <v>80</v>
      </c>
      <c r="AU45" s="2">
        <v>80</v>
      </c>
      <c r="AV45" s="2">
        <v>85</v>
      </c>
      <c r="AW45" s="2"/>
      <c r="AX45" s="2"/>
      <c r="AY45" s="51">
        <f t="shared" si="19"/>
        <v>81.666666666666671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14564</v>
      </c>
      <c r="C46" s="14" t="s">
        <v>436</v>
      </c>
      <c r="D46" s="13"/>
      <c r="E46" s="14">
        <f t="shared" si="0"/>
        <v>83</v>
      </c>
      <c r="F46" s="13"/>
      <c r="G46" s="24">
        <f t="shared" si="1"/>
        <v>80</v>
      </c>
      <c r="H46" s="24">
        <f t="shared" si="2"/>
        <v>83</v>
      </c>
      <c r="I46" s="24">
        <f t="shared" si="3"/>
        <v>84</v>
      </c>
      <c r="J46" s="24">
        <f t="shared" si="4"/>
        <v>84</v>
      </c>
      <c r="K46" s="14" t="str">
        <f t="shared" si="5"/>
        <v>B</v>
      </c>
      <c r="L46" s="52" t="s">
        <v>439</v>
      </c>
      <c r="M46" s="13"/>
      <c r="N46" s="36" t="str">
        <f t="shared" si="6"/>
        <v/>
      </c>
      <c r="O46" s="2">
        <v>80</v>
      </c>
      <c r="P46" s="2">
        <v>91</v>
      </c>
      <c r="Q46" s="13"/>
      <c r="R46" s="3">
        <v>82</v>
      </c>
      <c r="S46" s="1"/>
      <c r="T46" s="39">
        <f t="shared" si="7"/>
        <v>82</v>
      </c>
      <c r="U46" s="1">
        <v>80</v>
      </c>
      <c r="V46" s="1"/>
      <c r="W46" s="39">
        <f t="shared" si="8"/>
        <v>80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82</v>
      </c>
      <c r="AH46" s="14">
        <f t="shared" si="13"/>
        <v>80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80.666666666666671</v>
      </c>
      <c r="AM46" s="6">
        <v>75</v>
      </c>
      <c r="AN46" s="2">
        <v>81</v>
      </c>
      <c r="AO46" s="2">
        <v>85</v>
      </c>
      <c r="AP46" s="2"/>
      <c r="AQ46" s="2"/>
      <c r="AR46" s="49">
        <f t="shared" si="18"/>
        <v>80.333333333333329</v>
      </c>
      <c r="AS46" s="13"/>
      <c r="AT46" s="6">
        <v>82</v>
      </c>
      <c r="AU46" s="2">
        <v>84</v>
      </c>
      <c r="AV46" s="2">
        <v>85</v>
      </c>
      <c r="AW46" s="2"/>
      <c r="AX46" s="2"/>
      <c r="AY46" s="51">
        <f t="shared" si="19"/>
        <v>83.666666666666671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14578</v>
      </c>
      <c r="C47" s="14" t="s">
        <v>437</v>
      </c>
      <c r="D47" s="13"/>
      <c r="E47" s="14">
        <f t="shared" si="0"/>
        <v>89</v>
      </c>
      <c r="F47" s="13"/>
      <c r="G47" s="24">
        <f t="shared" si="1"/>
        <v>88</v>
      </c>
      <c r="H47" s="24">
        <f t="shared" si="2"/>
        <v>89</v>
      </c>
      <c r="I47" s="24">
        <f t="shared" si="3"/>
        <v>83</v>
      </c>
      <c r="J47" s="24">
        <f t="shared" si="4"/>
        <v>83</v>
      </c>
      <c r="K47" s="14" t="str">
        <f t="shared" si="5"/>
        <v>B</v>
      </c>
      <c r="L47" s="52" t="s">
        <v>439</v>
      </c>
      <c r="M47" s="13"/>
      <c r="N47" s="36" t="str">
        <f t="shared" si="6"/>
        <v/>
      </c>
      <c r="O47" s="2">
        <v>90</v>
      </c>
      <c r="P47" s="2">
        <v>95</v>
      </c>
      <c r="Q47" s="13"/>
      <c r="R47" s="3">
        <v>84</v>
      </c>
      <c r="S47" s="1"/>
      <c r="T47" s="39">
        <f t="shared" si="7"/>
        <v>84</v>
      </c>
      <c r="U47" s="1">
        <v>90</v>
      </c>
      <c r="V47" s="1"/>
      <c r="W47" s="39">
        <f t="shared" si="8"/>
        <v>90</v>
      </c>
      <c r="X47" s="1">
        <v>85</v>
      </c>
      <c r="Y47" s="1"/>
      <c r="Z47" s="39">
        <f t="shared" si="9"/>
        <v>85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84</v>
      </c>
      <c r="AH47" s="14">
        <f t="shared" si="13"/>
        <v>90</v>
      </c>
      <c r="AI47" s="14">
        <f t="shared" si="14"/>
        <v>85</v>
      </c>
      <c r="AJ47" s="14" t="str">
        <f t="shared" si="15"/>
        <v/>
      </c>
      <c r="AK47" s="14" t="str">
        <f t="shared" si="16"/>
        <v/>
      </c>
      <c r="AL47" s="35">
        <f t="shared" si="17"/>
        <v>86.333333333333329</v>
      </c>
      <c r="AM47" s="6">
        <v>95</v>
      </c>
      <c r="AN47" s="2">
        <v>83</v>
      </c>
      <c r="AO47" s="2">
        <v>85</v>
      </c>
      <c r="AP47" s="2"/>
      <c r="AQ47" s="2"/>
      <c r="AR47" s="49">
        <f t="shared" si="18"/>
        <v>87.666666666666671</v>
      </c>
      <c r="AS47" s="13"/>
      <c r="AT47" s="6">
        <v>84</v>
      </c>
      <c r="AU47" s="2">
        <v>80</v>
      </c>
      <c r="AV47" s="2">
        <v>85</v>
      </c>
      <c r="AW47" s="2"/>
      <c r="AX47" s="2"/>
      <c r="AY47" s="51">
        <f t="shared" si="19"/>
        <v>83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14592</v>
      </c>
      <c r="C48" s="14" t="s">
        <v>438</v>
      </c>
      <c r="D48" s="13"/>
      <c r="E48" s="14">
        <f t="shared" si="0"/>
        <v>82</v>
      </c>
      <c r="F48" s="13"/>
      <c r="G48" s="24">
        <f t="shared" si="1"/>
        <v>82</v>
      </c>
      <c r="H48" s="24">
        <f t="shared" si="2"/>
        <v>82</v>
      </c>
      <c r="I48" s="24">
        <f t="shared" si="3"/>
        <v>83</v>
      </c>
      <c r="J48" s="24">
        <f t="shared" si="4"/>
        <v>83</v>
      </c>
      <c r="K48" s="14" t="str">
        <f t="shared" si="5"/>
        <v>B</v>
      </c>
      <c r="L48" s="52" t="s">
        <v>439</v>
      </c>
      <c r="M48" s="13"/>
      <c r="N48" s="36" t="str">
        <f t="shared" si="6"/>
        <v/>
      </c>
      <c r="O48" s="2">
        <v>85</v>
      </c>
      <c r="P48" s="2">
        <v>79</v>
      </c>
      <c r="Q48" s="13"/>
      <c r="R48" s="3">
        <v>80</v>
      </c>
      <c r="S48" s="1"/>
      <c r="T48" s="39">
        <f t="shared" si="7"/>
        <v>80</v>
      </c>
      <c r="U48" s="1">
        <v>85</v>
      </c>
      <c r="V48" s="1"/>
      <c r="W48" s="39">
        <f t="shared" si="8"/>
        <v>85</v>
      </c>
      <c r="X48" s="1">
        <v>80</v>
      </c>
      <c r="Y48" s="1"/>
      <c r="Z48" s="39">
        <f t="shared" si="9"/>
        <v>80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85</v>
      </c>
      <c r="AI48" s="14">
        <f t="shared" si="14"/>
        <v>80</v>
      </c>
      <c r="AJ48" s="14" t="str">
        <f t="shared" si="15"/>
        <v/>
      </c>
      <c r="AK48" s="14" t="str">
        <f t="shared" si="16"/>
        <v/>
      </c>
      <c r="AL48" s="35">
        <f t="shared" si="17"/>
        <v>81.666666666666671</v>
      </c>
      <c r="AM48" s="6">
        <v>75</v>
      </c>
      <c r="AN48" s="2">
        <v>82</v>
      </c>
      <c r="AO48" s="2">
        <v>85</v>
      </c>
      <c r="AP48" s="2"/>
      <c r="AQ48" s="2"/>
      <c r="AR48" s="49">
        <f t="shared" si="18"/>
        <v>80.666666666666671</v>
      </c>
      <c r="AS48" s="13"/>
      <c r="AT48" s="6">
        <v>80</v>
      </c>
      <c r="AU48" s="2">
        <v>85</v>
      </c>
      <c r="AV48" s="2">
        <v>85</v>
      </c>
      <c r="AW48" s="2"/>
      <c r="AX48" s="2"/>
      <c r="AY48" s="51">
        <f t="shared" si="19"/>
        <v>83.333333333333329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64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83.21052631578948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81.236842105263165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:L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91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6372</v>
      </c>
      <c r="C11" s="14" t="s">
        <v>95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79</v>
      </c>
      <c r="J11" s="24">
        <f t="shared" ref="J11:J50" si="4">IF(OR(AND(COUNTBLANK(P11:P11)=1,OR($K$2&lt;&gt;12,UPPER($L$2)&lt;&gt;"GENAP")),COUNTBLANK(AT11:AX11)=5),"",IF(COUNTBLANK(AL11:AL11)=1,ROUND((AR11+(AY11*2))/3,0),ROUND(AY11,0)))</f>
        <v>79</v>
      </c>
      <c r="K11" s="14" t="str">
        <f t="shared" ref="K11:K50" si="5">IF(BA11="","",BA11)</f>
        <v>B</v>
      </c>
      <c r="L11" s="52" t="s">
        <v>439</v>
      </c>
      <c r="M11" s="13"/>
      <c r="N11" s="35" t="str">
        <f t="shared" ref="N11:N50" si="6">IF(BB11="","",BB11)</f>
        <v/>
      </c>
      <c r="O11" s="2">
        <v>70</v>
      </c>
      <c r="P11" s="1">
        <v>75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90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80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83.333333333333329</v>
      </c>
      <c r="AS11" s="13"/>
      <c r="AT11" s="6">
        <v>77</v>
      </c>
      <c r="AU11" s="2">
        <v>79</v>
      </c>
      <c r="AV11" s="2">
        <v>80</v>
      </c>
      <c r="AW11" s="2"/>
      <c r="AX11" s="2"/>
      <c r="AY11" s="51">
        <f t="shared" ref="AY11:AY50" si="19">IF(COUNTBLANK(AT11:AX11)=5,"",AVERAGE(AT11:AX11))</f>
        <v>78.666666666666671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6386</v>
      </c>
      <c r="C12" s="14" t="s">
        <v>96</v>
      </c>
      <c r="D12" s="13"/>
      <c r="E12" s="14">
        <f t="shared" si="0"/>
        <v>80</v>
      </c>
      <c r="F12" s="13"/>
      <c r="G12" s="24">
        <f t="shared" si="1"/>
        <v>80</v>
      </c>
      <c r="H12" s="24">
        <f t="shared" si="2"/>
        <v>80</v>
      </c>
      <c r="I12" s="24">
        <f t="shared" si="3"/>
        <v>82</v>
      </c>
      <c r="J12" s="24">
        <f t="shared" si="4"/>
        <v>82</v>
      </c>
      <c r="K12" s="14" t="str">
        <f t="shared" si="5"/>
        <v>B</v>
      </c>
      <c r="L12" s="52" t="s">
        <v>439</v>
      </c>
      <c r="M12" s="13"/>
      <c r="N12" s="36" t="str">
        <f t="shared" si="6"/>
        <v/>
      </c>
      <c r="O12" s="2">
        <v>68</v>
      </c>
      <c r="P12" s="2">
        <v>79</v>
      </c>
      <c r="Q12" s="13"/>
      <c r="R12" s="3">
        <v>80</v>
      </c>
      <c r="S12" s="1"/>
      <c r="T12" s="39">
        <f t="shared" si="7"/>
        <v>80</v>
      </c>
      <c r="U12" s="1">
        <v>85</v>
      </c>
      <c r="V12" s="1"/>
      <c r="W12" s="39">
        <f t="shared" si="8"/>
        <v>85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85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83.333333333333329</v>
      </c>
      <c r="AM12" s="6">
        <v>77</v>
      </c>
      <c r="AN12" s="2">
        <v>85</v>
      </c>
      <c r="AO12" s="2">
        <v>90</v>
      </c>
      <c r="AP12" s="2"/>
      <c r="AQ12" s="2"/>
      <c r="AR12" s="49">
        <f t="shared" si="18"/>
        <v>84</v>
      </c>
      <c r="AS12" s="13"/>
      <c r="AT12" s="6">
        <v>80</v>
      </c>
      <c r="AU12" s="2">
        <v>85</v>
      </c>
      <c r="AV12" s="2">
        <v>80</v>
      </c>
      <c r="AW12" s="2"/>
      <c r="AX12" s="2"/>
      <c r="AY12" s="51">
        <f t="shared" si="19"/>
        <v>81.666666666666671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6400</v>
      </c>
      <c r="C13" s="14" t="s">
        <v>97</v>
      </c>
      <c r="D13" s="13"/>
      <c r="E13" s="14">
        <f t="shared" si="0"/>
        <v>80</v>
      </c>
      <c r="F13" s="13"/>
      <c r="G13" s="24">
        <f t="shared" si="1"/>
        <v>80</v>
      </c>
      <c r="H13" s="24">
        <f t="shared" si="2"/>
        <v>80</v>
      </c>
      <c r="I13" s="24">
        <f t="shared" si="3"/>
        <v>83</v>
      </c>
      <c r="J13" s="24">
        <f t="shared" si="4"/>
        <v>83</v>
      </c>
      <c r="K13" s="14" t="str">
        <f t="shared" si="5"/>
        <v>B</v>
      </c>
      <c r="L13" s="52" t="s">
        <v>439</v>
      </c>
      <c r="M13" s="13"/>
      <c r="N13" s="36" t="str">
        <f t="shared" si="6"/>
        <v/>
      </c>
      <c r="O13" s="2">
        <v>68</v>
      </c>
      <c r="P13" s="2">
        <v>79</v>
      </c>
      <c r="Q13" s="13"/>
      <c r="R13" s="3">
        <v>80</v>
      </c>
      <c r="S13" s="1"/>
      <c r="T13" s="39">
        <f t="shared" si="7"/>
        <v>80</v>
      </c>
      <c r="U13" s="1">
        <v>85</v>
      </c>
      <c r="V13" s="1"/>
      <c r="W13" s="39">
        <f t="shared" si="8"/>
        <v>85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85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83.333333333333329</v>
      </c>
      <c r="AM13" s="6">
        <v>77</v>
      </c>
      <c r="AN13" s="2">
        <v>90</v>
      </c>
      <c r="AO13" s="2">
        <v>85</v>
      </c>
      <c r="AP13" s="2"/>
      <c r="AQ13" s="2"/>
      <c r="AR13" s="49">
        <f t="shared" si="18"/>
        <v>84</v>
      </c>
      <c r="AS13" s="13"/>
      <c r="AT13" s="6">
        <v>80</v>
      </c>
      <c r="AU13" s="2">
        <v>85</v>
      </c>
      <c r="AV13" s="2">
        <v>85</v>
      </c>
      <c r="AW13" s="2"/>
      <c r="AX13" s="2"/>
      <c r="AY13" s="51">
        <f t="shared" si="19"/>
        <v>83.333333333333329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6414</v>
      </c>
      <c r="C14" s="14" t="s">
        <v>98</v>
      </c>
      <c r="D14" s="13"/>
      <c r="E14" s="14">
        <f t="shared" si="0"/>
        <v>80</v>
      </c>
      <c r="F14" s="13"/>
      <c r="G14" s="24">
        <f t="shared" si="1"/>
        <v>79</v>
      </c>
      <c r="H14" s="24">
        <f t="shared" si="2"/>
        <v>80</v>
      </c>
      <c r="I14" s="24">
        <f t="shared" si="3"/>
        <v>80</v>
      </c>
      <c r="J14" s="24">
        <f t="shared" si="4"/>
        <v>80</v>
      </c>
      <c r="K14" s="14" t="str">
        <f t="shared" si="5"/>
        <v>B</v>
      </c>
      <c r="L14" s="52" t="s">
        <v>439</v>
      </c>
      <c r="M14" s="13"/>
      <c r="N14" s="36" t="str">
        <f t="shared" si="6"/>
        <v/>
      </c>
      <c r="O14" s="2">
        <v>68</v>
      </c>
      <c r="P14" s="2">
        <v>80</v>
      </c>
      <c r="Q14" s="13"/>
      <c r="R14" s="3">
        <v>85</v>
      </c>
      <c r="S14" s="1"/>
      <c r="T14" s="39">
        <f t="shared" si="7"/>
        <v>85</v>
      </c>
      <c r="U14" s="1">
        <v>82</v>
      </c>
      <c r="V14" s="1"/>
      <c r="W14" s="39">
        <f t="shared" si="8"/>
        <v>82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82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84</v>
      </c>
      <c r="AM14" s="6">
        <v>80</v>
      </c>
      <c r="AN14" s="2">
        <v>80</v>
      </c>
      <c r="AO14" s="2">
        <v>85</v>
      </c>
      <c r="AP14" s="2"/>
      <c r="AQ14" s="2"/>
      <c r="AR14" s="49">
        <f t="shared" si="18"/>
        <v>81.666666666666671</v>
      </c>
      <c r="AS14" s="13"/>
      <c r="AT14" s="6">
        <v>77</v>
      </c>
      <c r="AU14" s="2">
        <v>82</v>
      </c>
      <c r="AV14" s="2">
        <v>80</v>
      </c>
      <c r="AW14" s="2"/>
      <c r="AX14" s="2"/>
      <c r="AY14" s="51">
        <f t="shared" si="19"/>
        <v>79.666666666666671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6427</v>
      </c>
      <c r="C15" s="14" t="s">
        <v>99</v>
      </c>
      <c r="D15" s="13"/>
      <c r="E15" s="14">
        <f t="shared" si="0"/>
        <v>80</v>
      </c>
      <c r="F15" s="13"/>
      <c r="G15" s="24">
        <f t="shared" si="1"/>
        <v>82</v>
      </c>
      <c r="H15" s="24">
        <f t="shared" si="2"/>
        <v>80</v>
      </c>
      <c r="I15" s="24">
        <f t="shared" si="3"/>
        <v>87</v>
      </c>
      <c r="J15" s="24">
        <f t="shared" si="4"/>
        <v>87</v>
      </c>
      <c r="K15" s="14" t="str">
        <f t="shared" si="5"/>
        <v>B</v>
      </c>
      <c r="L15" s="52" t="s">
        <v>439</v>
      </c>
      <c r="M15" s="13"/>
      <c r="N15" s="36" t="str">
        <f t="shared" si="6"/>
        <v/>
      </c>
      <c r="O15" s="2">
        <v>65</v>
      </c>
      <c r="P15" s="2">
        <v>70</v>
      </c>
      <c r="Q15" s="13"/>
      <c r="R15" s="3">
        <v>89</v>
      </c>
      <c r="S15" s="1"/>
      <c r="T15" s="39">
        <f t="shared" si="7"/>
        <v>89</v>
      </c>
      <c r="U15" s="1">
        <v>96</v>
      </c>
      <c r="V15" s="1"/>
      <c r="W15" s="39">
        <f t="shared" si="8"/>
        <v>96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89</v>
      </c>
      <c r="AH15" s="14">
        <f t="shared" si="13"/>
        <v>96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88.333333333333329</v>
      </c>
      <c r="AM15" s="6">
        <v>85</v>
      </c>
      <c r="AN15" s="2">
        <v>90</v>
      </c>
      <c r="AO15" s="2">
        <v>85</v>
      </c>
      <c r="AP15" s="2"/>
      <c r="AQ15" s="2"/>
      <c r="AR15" s="49">
        <f t="shared" si="18"/>
        <v>86.666666666666671</v>
      </c>
      <c r="AS15" s="13"/>
      <c r="AT15" s="6">
        <v>90</v>
      </c>
      <c r="AU15" s="2">
        <v>90</v>
      </c>
      <c r="AV15" s="2">
        <v>80</v>
      </c>
      <c r="AW15" s="2"/>
      <c r="AX15" s="2"/>
      <c r="AY15" s="51">
        <f t="shared" si="19"/>
        <v>86.666666666666671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6441</v>
      </c>
      <c r="C16" s="14" t="s">
        <v>100</v>
      </c>
      <c r="D16" s="13"/>
      <c r="E16" s="14">
        <f t="shared" si="0"/>
        <v>80</v>
      </c>
      <c r="F16" s="13"/>
      <c r="G16" s="24">
        <f t="shared" si="1"/>
        <v>81</v>
      </c>
      <c r="H16" s="24">
        <f t="shared" si="2"/>
        <v>80</v>
      </c>
      <c r="I16" s="24">
        <f t="shared" si="3"/>
        <v>78</v>
      </c>
      <c r="J16" s="24">
        <f t="shared" si="4"/>
        <v>78</v>
      </c>
      <c r="K16" s="14" t="str">
        <f t="shared" si="5"/>
        <v>B</v>
      </c>
      <c r="L16" s="52" t="s">
        <v>439</v>
      </c>
      <c r="M16" s="13"/>
      <c r="N16" s="36" t="str">
        <f t="shared" si="6"/>
        <v/>
      </c>
      <c r="O16" s="2">
        <v>75</v>
      </c>
      <c r="P16" s="2">
        <v>75</v>
      </c>
      <c r="Q16" s="13"/>
      <c r="R16" s="3">
        <v>80</v>
      </c>
      <c r="S16" s="1"/>
      <c r="T16" s="39">
        <f t="shared" si="7"/>
        <v>80</v>
      </c>
      <c r="U16" s="1">
        <v>85</v>
      </c>
      <c r="V16" s="1"/>
      <c r="W16" s="39">
        <f t="shared" si="8"/>
        <v>85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85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83.333333333333329</v>
      </c>
      <c r="AM16" s="6">
        <v>80</v>
      </c>
      <c r="AN16" s="2">
        <v>83</v>
      </c>
      <c r="AO16" s="2">
        <v>85</v>
      </c>
      <c r="AP16" s="2"/>
      <c r="AQ16" s="2"/>
      <c r="AR16" s="49">
        <f t="shared" si="18"/>
        <v>82.666666666666671</v>
      </c>
      <c r="AS16" s="13"/>
      <c r="AT16" s="6">
        <v>77</v>
      </c>
      <c r="AU16" s="2">
        <v>78</v>
      </c>
      <c r="AV16" s="2">
        <v>80</v>
      </c>
      <c r="AW16" s="2"/>
      <c r="AX16" s="2"/>
      <c r="AY16" s="51">
        <f t="shared" si="19"/>
        <v>78.333333333333329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6455</v>
      </c>
      <c r="C17" s="14" t="s">
        <v>101</v>
      </c>
      <c r="D17" s="13"/>
      <c r="E17" s="14">
        <f t="shared" si="0"/>
        <v>81</v>
      </c>
      <c r="F17" s="13"/>
      <c r="G17" s="24">
        <f t="shared" si="1"/>
        <v>83</v>
      </c>
      <c r="H17" s="24">
        <f t="shared" si="2"/>
        <v>81</v>
      </c>
      <c r="I17" s="24">
        <f t="shared" si="3"/>
        <v>82</v>
      </c>
      <c r="J17" s="24">
        <f t="shared" si="4"/>
        <v>82</v>
      </c>
      <c r="K17" s="14" t="str">
        <f t="shared" si="5"/>
        <v>B</v>
      </c>
      <c r="L17" s="52" t="s">
        <v>439</v>
      </c>
      <c r="M17" s="13"/>
      <c r="N17" s="36" t="str">
        <f t="shared" si="6"/>
        <v/>
      </c>
      <c r="O17" s="2">
        <v>85</v>
      </c>
      <c r="P17" s="2">
        <v>70</v>
      </c>
      <c r="Q17" s="13"/>
      <c r="R17" s="3">
        <v>83</v>
      </c>
      <c r="S17" s="1"/>
      <c r="T17" s="39">
        <f t="shared" si="7"/>
        <v>83</v>
      </c>
      <c r="U17" s="1">
        <v>80</v>
      </c>
      <c r="V17" s="1"/>
      <c r="W17" s="39">
        <f t="shared" si="8"/>
        <v>80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83</v>
      </c>
      <c r="AH17" s="14">
        <f t="shared" si="13"/>
        <v>80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82.666666666666671</v>
      </c>
      <c r="AM17" s="6">
        <v>80</v>
      </c>
      <c r="AN17" s="2">
        <v>85</v>
      </c>
      <c r="AO17" s="2">
        <v>85</v>
      </c>
      <c r="AP17" s="2"/>
      <c r="AQ17" s="2"/>
      <c r="AR17" s="49">
        <f t="shared" si="18"/>
        <v>83.333333333333329</v>
      </c>
      <c r="AS17" s="13"/>
      <c r="AT17" s="6">
        <v>85</v>
      </c>
      <c r="AU17" s="2">
        <v>80</v>
      </c>
      <c r="AV17" s="2">
        <v>80</v>
      </c>
      <c r="AW17" s="2"/>
      <c r="AX17" s="2"/>
      <c r="AY17" s="51">
        <f t="shared" si="19"/>
        <v>81.666666666666671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6469</v>
      </c>
      <c r="C18" s="14" t="s">
        <v>102</v>
      </c>
      <c r="D18" s="13"/>
      <c r="E18" s="14">
        <f t="shared" si="0"/>
        <v>80</v>
      </c>
      <c r="F18" s="13"/>
      <c r="G18" s="24">
        <f t="shared" si="1"/>
        <v>80</v>
      </c>
      <c r="H18" s="24">
        <f t="shared" si="2"/>
        <v>80</v>
      </c>
      <c r="I18" s="24">
        <f t="shared" si="3"/>
        <v>83</v>
      </c>
      <c r="J18" s="24">
        <f t="shared" si="4"/>
        <v>83</v>
      </c>
      <c r="K18" s="14" t="str">
        <f t="shared" si="5"/>
        <v>B</v>
      </c>
      <c r="L18" s="52" t="s">
        <v>439</v>
      </c>
      <c r="M18" s="13"/>
      <c r="N18" s="36" t="str">
        <f t="shared" si="6"/>
        <v/>
      </c>
      <c r="O18" s="2">
        <v>70</v>
      </c>
      <c r="P18" s="2">
        <v>78</v>
      </c>
      <c r="Q18" s="13"/>
      <c r="R18" s="3">
        <v>80</v>
      </c>
      <c r="S18" s="1"/>
      <c r="T18" s="39">
        <f t="shared" si="7"/>
        <v>80</v>
      </c>
      <c r="U18" s="1">
        <v>85</v>
      </c>
      <c r="V18" s="1"/>
      <c r="W18" s="39">
        <f t="shared" si="8"/>
        <v>85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85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83.333333333333329</v>
      </c>
      <c r="AM18" s="6">
        <v>80</v>
      </c>
      <c r="AN18" s="2">
        <v>85</v>
      </c>
      <c r="AO18" s="2">
        <v>85</v>
      </c>
      <c r="AP18" s="2"/>
      <c r="AQ18" s="2"/>
      <c r="AR18" s="49">
        <f t="shared" si="18"/>
        <v>83.333333333333329</v>
      </c>
      <c r="AS18" s="13"/>
      <c r="AT18" s="6">
        <v>77</v>
      </c>
      <c r="AU18" s="2">
        <v>82</v>
      </c>
      <c r="AV18" s="2">
        <v>90</v>
      </c>
      <c r="AW18" s="2"/>
      <c r="AX18" s="2"/>
      <c r="AY18" s="51">
        <f t="shared" si="19"/>
        <v>83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6483</v>
      </c>
      <c r="C19" s="14" t="s">
        <v>103</v>
      </c>
      <c r="D19" s="13"/>
      <c r="E19" s="14">
        <f t="shared" si="0"/>
        <v>80</v>
      </c>
      <c r="F19" s="13"/>
      <c r="G19" s="24">
        <f t="shared" si="1"/>
        <v>80</v>
      </c>
      <c r="H19" s="24">
        <f t="shared" si="2"/>
        <v>80</v>
      </c>
      <c r="I19" s="24">
        <f t="shared" si="3"/>
        <v>80</v>
      </c>
      <c r="J19" s="24">
        <f t="shared" si="4"/>
        <v>80</v>
      </c>
      <c r="K19" s="14" t="str">
        <f t="shared" si="5"/>
        <v>B</v>
      </c>
      <c r="L19" s="52" t="s">
        <v>439</v>
      </c>
      <c r="M19" s="13"/>
      <c r="N19" s="36" t="str">
        <f t="shared" si="6"/>
        <v/>
      </c>
      <c r="O19" s="2">
        <v>80</v>
      </c>
      <c r="P19" s="2">
        <v>79</v>
      </c>
      <c r="Q19" s="13"/>
      <c r="R19" s="3">
        <v>77</v>
      </c>
      <c r="S19" s="1"/>
      <c r="T19" s="39">
        <f t="shared" si="7"/>
        <v>77</v>
      </c>
      <c r="U19" s="1">
        <v>82</v>
      </c>
      <c r="V19" s="1"/>
      <c r="W19" s="39">
        <f t="shared" si="8"/>
        <v>82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82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79.666666666666671</v>
      </c>
      <c r="AM19" s="6">
        <v>77</v>
      </c>
      <c r="AN19" s="2">
        <v>80</v>
      </c>
      <c r="AO19" s="2">
        <v>85</v>
      </c>
      <c r="AP19" s="2"/>
      <c r="AQ19" s="2"/>
      <c r="AR19" s="49">
        <f t="shared" si="18"/>
        <v>80.666666666666671</v>
      </c>
      <c r="AS19" s="13"/>
      <c r="AT19" s="6">
        <v>77</v>
      </c>
      <c r="AU19" s="2">
        <v>82</v>
      </c>
      <c r="AV19" s="2">
        <v>80</v>
      </c>
      <c r="AW19" s="2"/>
      <c r="AX19" s="2"/>
      <c r="AY19" s="51">
        <f t="shared" si="19"/>
        <v>79.666666666666671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6496</v>
      </c>
      <c r="C20" s="14" t="s">
        <v>104</v>
      </c>
      <c r="D20" s="13"/>
      <c r="E20" s="14">
        <f t="shared" si="0"/>
        <v>83</v>
      </c>
      <c r="F20" s="13"/>
      <c r="G20" s="24">
        <f t="shared" si="1"/>
        <v>83</v>
      </c>
      <c r="H20" s="24">
        <f t="shared" si="2"/>
        <v>83</v>
      </c>
      <c r="I20" s="24">
        <f t="shared" si="3"/>
        <v>85</v>
      </c>
      <c r="J20" s="24">
        <f t="shared" si="4"/>
        <v>85</v>
      </c>
      <c r="K20" s="14" t="str">
        <f t="shared" si="5"/>
        <v>B</v>
      </c>
      <c r="L20" s="52" t="s">
        <v>439</v>
      </c>
      <c r="M20" s="13"/>
      <c r="N20" s="36" t="str">
        <f t="shared" si="6"/>
        <v/>
      </c>
      <c r="O20" s="2">
        <v>80</v>
      </c>
      <c r="P20" s="2">
        <v>82</v>
      </c>
      <c r="Q20" s="13"/>
      <c r="R20" s="3">
        <v>85</v>
      </c>
      <c r="S20" s="1"/>
      <c r="T20" s="39">
        <f t="shared" si="7"/>
        <v>85</v>
      </c>
      <c r="U20" s="1">
        <v>86</v>
      </c>
      <c r="V20" s="1"/>
      <c r="W20" s="39">
        <f t="shared" si="8"/>
        <v>86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86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83.666666666666671</v>
      </c>
      <c r="AM20" s="6">
        <v>80</v>
      </c>
      <c r="AN20" s="2">
        <v>85</v>
      </c>
      <c r="AO20" s="2">
        <v>85</v>
      </c>
      <c r="AP20" s="2"/>
      <c r="AQ20" s="2"/>
      <c r="AR20" s="49">
        <f t="shared" si="18"/>
        <v>83.333333333333329</v>
      </c>
      <c r="AS20" s="13"/>
      <c r="AT20" s="6">
        <v>85</v>
      </c>
      <c r="AU20" s="2">
        <v>86</v>
      </c>
      <c r="AV20" s="2">
        <v>85</v>
      </c>
      <c r="AW20" s="2"/>
      <c r="AX20" s="2"/>
      <c r="AY20" s="51">
        <f t="shared" si="19"/>
        <v>85.333333333333329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6510</v>
      </c>
      <c r="C21" s="14" t="s">
        <v>105</v>
      </c>
      <c r="D21" s="13"/>
      <c r="E21" s="14">
        <f t="shared" si="0"/>
        <v>83</v>
      </c>
      <c r="F21" s="13"/>
      <c r="G21" s="24">
        <f t="shared" si="1"/>
        <v>82</v>
      </c>
      <c r="H21" s="24">
        <f t="shared" si="2"/>
        <v>83</v>
      </c>
      <c r="I21" s="24">
        <f t="shared" si="3"/>
        <v>85</v>
      </c>
      <c r="J21" s="24">
        <f t="shared" si="4"/>
        <v>85</v>
      </c>
      <c r="K21" s="14" t="str">
        <f t="shared" si="5"/>
        <v>B</v>
      </c>
      <c r="L21" s="52" t="s">
        <v>439</v>
      </c>
      <c r="M21" s="13"/>
      <c r="N21" s="36" t="str">
        <f t="shared" si="6"/>
        <v/>
      </c>
      <c r="O21" s="2">
        <v>80</v>
      </c>
      <c r="P21" s="2">
        <v>85</v>
      </c>
      <c r="Q21" s="13"/>
      <c r="R21" s="3">
        <v>79</v>
      </c>
      <c r="S21" s="1"/>
      <c r="T21" s="39">
        <f t="shared" si="7"/>
        <v>79</v>
      </c>
      <c r="U21" s="1">
        <v>90</v>
      </c>
      <c r="V21" s="1"/>
      <c r="W21" s="39">
        <f t="shared" si="8"/>
        <v>90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79</v>
      </c>
      <c r="AH21" s="14">
        <f t="shared" si="13"/>
        <v>90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83</v>
      </c>
      <c r="AM21" s="6">
        <v>80</v>
      </c>
      <c r="AN21" s="2">
        <v>85</v>
      </c>
      <c r="AO21" s="2">
        <v>85</v>
      </c>
      <c r="AP21" s="2"/>
      <c r="AQ21" s="2"/>
      <c r="AR21" s="49">
        <f t="shared" si="18"/>
        <v>83.333333333333329</v>
      </c>
      <c r="AS21" s="13"/>
      <c r="AT21" s="6">
        <v>85</v>
      </c>
      <c r="AU21" s="2">
        <v>90</v>
      </c>
      <c r="AV21" s="2">
        <v>80</v>
      </c>
      <c r="AW21" s="2"/>
      <c r="AX21" s="2"/>
      <c r="AY21" s="51">
        <f t="shared" si="19"/>
        <v>85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6524</v>
      </c>
      <c r="C22" s="14" t="s">
        <v>106</v>
      </c>
      <c r="D22" s="13"/>
      <c r="E22" s="14">
        <f t="shared" si="0"/>
        <v>88</v>
      </c>
      <c r="F22" s="13"/>
      <c r="G22" s="24">
        <f t="shared" si="1"/>
        <v>91</v>
      </c>
      <c r="H22" s="24">
        <f t="shared" si="2"/>
        <v>88</v>
      </c>
      <c r="I22" s="24">
        <f t="shared" si="3"/>
        <v>87</v>
      </c>
      <c r="J22" s="24">
        <f t="shared" si="4"/>
        <v>87</v>
      </c>
      <c r="K22" s="14" t="str">
        <f t="shared" si="5"/>
        <v>B</v>
      </c>
      <c r="L22" s="52" t="s">
        <v>439</v>
      </c>
      <c r="M22" s="13"/>
      <c r="N22" s="36" t="str">
        <f t="shared" si="6"/>
        <v/>
      </c>
      <c r="O22" s="2">
        <v>95</v>
      </c>
      <c r="P22" s="2">
        <v>79</v>
      </c>
      <c r="Q22" s="13"/>
      <c r="R22" s="3">
        <v>86</v>
      </c>
      <c r="S22" s="1"/>
      <c r="T22" s="39">
        <f t="shared" si="7"/>
        <v>86</v>
      </c>
      <c r="U22" s="1">
        <v>90</v>
      </c>
      <c r="V22" s="1"/>
      <c r="W22" s="39">
        <f t="shared" si="8"/>
        <v>90</v>
      </c>
      <c r="X22" s="1">
        <v>95</v>
      </c>
      <c r="Y22" s="1"/>
      <c r="Z22" s="39">
        <f t="shared" si="9"/>
        <v>95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86</v>
      </c>
      <c r="AH22" s="14">
        <f t="shared" si="13"/>
        <v>90</v>
      </c>
      <c r="AI22" s="14">
        <f t="shared" si="14"/>
        <v>95</v>
      </c>
      <c r="AJ22" s="14" t="str">
        <f t="shared" si="15"/>
        <v/>
      </c>
      <c r="AK22" s="14" t="str">
        <f t="shared" si="16"/>
        <v/>
      </c>
      <c r="AL22" s="35">
        <f t="shared" si="17"/>
        <v>90.333333333333329</v>
      </c>
      <c r="AM22" s="6">
        <v>85</v>
      </c>
      <c r="AN22" s="2">
        <v>90</v>
      </c>
      <c r="AO22" s="2">
        <v>85</v>
      </c>
      <c r="AP22" s="2"/>
      <c r="AQ22" s="2"/>
      <c r="AR22" s="49">
        <f t="shared" si="18"/>
        <v>86.666666666666671</v>
      </c>
      <c r="AS22" s="13"/>
      <c r="AT22" s="6">
        <v>90</v>
      </c>
      <c r="AU22" s="2">
        <v>90</v>
      </c>
      <c r="AV22" s="2">
        <v>80</v>
      </c>
      <c r="AW22" s="2"/>
      <c r="AX22" s="2"/>
      <c r="AY22" s="51">
        <f t="shared" si="19"/>
        <v>86.666666666666671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6537</v>
      </c>
      <c r="C23" s="14" t="s">
        <v>107</v>
      </c>
      <c r="D23" s="13"/>
      <c r="E23" s="14">
        <f t="shared" si="0"/>
        <v>80</v>
      </c>
      <c r="F23" s="13"/>
      <c r="G23" s="24">
        <f t="shared" si="1"/>
        <v>81</v>
      </c>
      <c r="H23" s="24">
        <f t="shared" si="2"/>
        <v>80</v>
      </c>
      <c r="I23" s="24">
        <f t="shared" si="3"/>
        <v>87</v>
      </c>
      <c r="J23" s="24">
        <f t="shared" si="4"/>
        <v>87</v>
      </c>
      <c r="K23" s="14" t="str">
        <f t="shared" si="5"/>
        <v>B</v>
      </c>
      <c r="L23" s="52" t="s">
        <v>439</v>
      </c>
      <c r="M23" s="13"/>
      <c r="N23" s="36" t="str">
        <f t="shared" si="6"/>
        <v/>
      </c>
      <c r="O23" s="2">
        <v>68</v>
      </c>
      <c r="P23" s="2">
        <v>76</v>
      </c>
      <c r="Q23" s="13"/>
      <c r="R23" s="3">
        <v>80</v>
      </c>
      <c r="S23" s="1"/>
      <c r="T23" s="39">
        <f t="shared" si="7"/>
        <v>80</v>
      </c>
      <c r="U23" s="1">
        <v>92</v>
      </c>
      <c r="V23" s="1"/>
      <c r="W23" s="39">
        <f t="shared" si="8"/>
        <v>92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92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85.666666666666671</v>
      </c>
      <c r="AM23" s="6">
        <v>80</v>
      </c>
      <c r="AN23" s="2">
        <v>90</v>
      </c>
      <c r="AO23" s="2">
        <v>85</v>
      </c>
      <c r="AP23" s="2"/>
      <c r="AQ23" s="2"/>
      <c r="AR23" s="49">
        <f t="shared" si="18"/>
        <v>85</v>
      </c>
      <c r="AS23" s="13"/>
      <c r="AT23" s="6">
        <v>90</v>
      </c>
      <c r="AU23" s="2">
        <v>90</v>
      </c>
      <c r="AV23" s="2">
        <v>80</v>
      </c>
      <c r="AW23" s="2"/>
      <c r="AX23" s="2"/>
      <c r="AY23" s="51">
        <f t="shared" si="19"/>
        <v>86.666666666666671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6551</v>
      </c>
      <c r="C24" s="14" t="s">
        <v>108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439</v>
      </c>
      <c r="M24" s="13"/>
      <c r="N24" s="36" t="str">
        <f t="shared" si="6"/>
        <v/>
      </c>
      <c r="O24" s="2">
        <v>68</v>
      </c>
      <c r="P24" s="2">
        <v>77</v>
      </c>
      <c r="Q24" s="13"/>
      <c r="R24" s="3">
        <v>85</v>
      </c>
      <c r="S24" s="1"/>
      <c r="T24" s="39">
        <f t="shared" si="7"/>
        <v>85</v>
      </c>
      <c r="U24" s="1">
        <v>85</v>
      </c>
      <c r="V24" s="1"/>
      <c r="W24" s="39">
        <f t="shared" si="8"/>
        <v>85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85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80</v>
      </c>
      <c r="AN24" s="2">
        <v>85</v>
      </c>
      <c r="AO24" s="2">
        <v>85</v>
      </c>
      <c r="AP24" s="2"/>
      <c r="AQ24" s="2"/>
      <c r="AR24" s="49">
        <f t="shared" si="18"/>
        <v>83.333333333333329</v>
      </c>
      <c r="AS24" s="13"/>
      <c r="AT24" s="6">
        <v>85</v>
      </c>
      <c r="AU24" s="2">
        <v>85</v>
      </c>
      <c r="AV24" s="2">
        <v>85</v>
      </c>
      <c r="AW24" s="2"/>
      <c r="AX24" s="2"/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6565</v>
      </c>
      <c r="C25" s="14" t="s">
        <v>109</v>
      </c>
      <c r="D25" s="13"/>
      <c r="E25" s="14">
        <f t="shared" si="0"/>
        <v>81</v>
      </c>
      <c r="F25" s="13"/>
      <c r="G25" s="24">
        <f t="shared" si="1"/>
        <v>81</v>
      </c>
      <c r="H25" s="24">
        <f t="shared" si="2"/>
        <v>81</v>
      </c>
      <c r="I25" s="24">
        <f t="shared" si="3"/>
        <v>83</v>
      </c>
      <c r="J25" s="24">
        <f t="shared" si="4"/>
        <v>83</v>
      </c>
      <c r="K25" s="14" t="str">
        <f t="shared" si="5"/>
        <v>B</v>
      </c>
      <c r="L25" s="52" t="s">
        <v>439</v>
      </c>
      <c r="M25" s="13"/>
      <c r="N25" s="36" t="str">
        <f t="shared" si="6"/>
        <v/>
      </c>
      <c r="O25" s="2">
        <v>80</v>
      </c>
      <c r="P25" s="2">
        <v>79</v>
      </c>
      <c r="Q25" s="13"/>
      <c r="R25" s="3">
        <v>77</v>
      </c>
      <c r="S25" s="1"/>
      <c r="T25" s="39">
        <f t="shared" si="7"/>
        <v>77</v>
      </c>
      <c r="U25" s="1">
        <v>85</v>
      </c>
      <c r="V25" s="1"/>
      <c r="W25" s="39">
        <f t="shared" si="8"/>
        <v>85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85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80.666666666666671</v>
      </c>
      <c r="AM25" s="6">
        <v>80</v>
      </c>
      <c r="AN25" s="2">
        <v>85</v>
      </c>
      <c r="AO25" s="2">
        <v>85</v>
      </c>
      <c r="AP25" s="2"/>
      <c r="AQ25" s="2"/>
      <c r="AR25" s="49">
        <f t="shared" si="18"/>
        <v>83.333333333333329</v>
      </c>
      <c r="AS25" s="13"/>
      <c r="AT25" s="6">
        <v>85</v>
      </c>
      <c r="AU25" s="2">
        <v>85</v>
      </c>
      <c r="AV25" s="2">
        <v>80</v>
      </c>
      <c r="AW25" s="2"/>
      <c r="AX25" s="2"/>
      <c r="AY25" s="51">
        <f t="shared" si="19"/>
        <v>83.333333333333329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6579</v>
      </c>
      <c r="C26" s="14" t="s">
        <v>110</v>
      </c>
      <c r="D26" s="13"/>
      <c r="E26" s="14">
        <f t="shared" si="0"/>
        <v>80</v>
      </c>
      <c r="F26" s="13"/>
      <c r="G26" s="24">
        <f t="shared" si="1"/>
        <v>80</v>
      </c>
      <c r="H26" s="24">
        <f t="shared" si="2"/>
        <v>80</v>
      </c>
      <c r="I26" s="24">
        <f t="shared" si="3"/>
        <v>82</v>
      </c>
      <c r="J26" s="24">
        <f t="shared" si="4"/>
        <v>82</v>
      </c>
      <c r="K26" s="14" t="str">
        <f t="shared" si="5"/>
        <v>B</v>
      </c>
      <c r="L26" s="52" t="s">
        <v>439</v>
      </c>
      <c r="M26" s="13"/>
      <c r="N26" s="36" t="str">
        <f t="shared" si="6"/>
        <v/>
      </c>
      <c r="O26" s="2">
        <v>70</v>
      </c>
      <c r="P26" s="2">
        <v>78</v>
      </c>
      <c r="Q26" s="13"/>
      <c r="R26" s="3">
        <v>80</v>
      </c>
      <c r="S26" s="1"/>
      <c r="T26" s="39">
        <f t="shared" si="7"/>
        <v>80</v>
      </c>
      <c r="U26" s="1">
        <v>85</v>
      </c>
      <c r="V26" s="1"/>
      <c r="W26" s="39">
        <f t="shared" si="8"/>
        <v>85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85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83.333333333333329</v>
      </c>
      <c r="AM26" s="6">
        <v>80</v>
      </c>
      <c r="AN26" s="2">
        <v>85</v>
      </c>
      <c r="AO26" s="2">
        <v>85</v>
      </c>
      <c r="AP26" s="2"/>
      <c r="AQ26" s="2"/>
      <c r="AR26" s="49">
        <f t="shared" si="18"/>
        <v>83.333333333333329</v>
      </c>
      <c r="AS26" s="13"/>
      <c r="AT26" s="6">
        <v>85</v>
      </c>
      <c r="AU26" s="2">
        <v>80</v>
      </c>
      <c r="AV26" s="2">
        <v>80</v>
      </c>
      <c r="AW26" s="2"/>
      <c r="AX26" s="2"/>
      <c r="AY26" s="51">
        <f t="shared" si="19"/>
        <v>81.666666666666671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6593</v>
      </c>
      <c r="C27" s="14" t="s">
        <v>111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>
        <f t="shared" si="3"/>
        <v>81</v>
      </c>
      <c r="J27" s="24">
        <f t="shared" si="4"/>
        <v>81</v>
      </c>
      <c r="K27" s="14" t="str">
        <f t="shared" si="5"/>
        <v>B</v>
      </c>
      <c r="L27" s="52" t="s">
        <v>439</v>
      </c>
      <c r="M27" s="13"/>
      <c r="N27" s="36" t="str">
        <f t="shared" si="6"/>
        <v/>
      </c>
      <c r="O27" s="2">
        <v>72</v>
      </c>
      <c r="P27" s="2">
        <v>79</v>
      </c>
      <c r="Q27" s="13"/>
      <c r="R27" s="3">
        <v>80</v>
      </c>
      <c r="S27" s="1"/>
      <c r="T27" s="39">
        <f t="shared" si="7"/>
        <v>80</v>
      </c>
      <c r="U27" s="1">
        <v>88</v>
      </c>
      <c r="V27" s="1"/>
      <c r="W27" s="39">
        <f t="shared" si="8"/>
        <v>88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88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84.333333333333329</v>
      </c>
      <c r="AM27" s="6">
        <v>77</v>
      </c>
      <c r="AN27" s="2">
        <v>80</v>
      </c>
      <c r="AO27" s="2">
        <v>85</v>
      </c>
      <c r="AP27" s="2"/>
      <c r="AQ27" s="2"/>
      <c r="AR27" s="49">
        <f t="shared" si="18"/>
        <v>80.666666666666671</v>
      </c>
      <c r="AS27" s="13"/>
      <c r="AT27" s="6">
        <v>77</v>
      </c>
      <c r="AU27" s="2">
        <v>80</v>
      </c>
      <c r="AV27" s="2">
        <v>85</v>
      </c>
      <c r="AW27" s="2"/>
      <c r="AX27" s="2"/>
      <c r="AY27" s="51">
        <f t="shared" si="19"/>
        <v>80.666666666666671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6607</v>
      </c>
      <c r="C28" s="14" t="s">
        <v>112</v>
      </c>
      <c r="D28" s="13"/>
      <c r="E28" s="14">
        <f t="shared" si="0"/>
        <v>82</v>
      </c>
      <c r="F28" s="13"/>
      <c r="G28" s="24">
        <f t="shared" si="1"/>
        <v>83</v>
      </c>
      <c r="H28" s="24">
        <f t="shared" si="2"/>
        <v>82</v>
      </c>
      <c r="I28" s="24">
        <f t="shared" si="3"/>
        <v>87</v>
      </c>
      <c r="J28" s="24">
        <f t="shared" si="4"/>
        <v>87</v>
      </c>
      <c r="K28" s="14" t="str">
        <f t="shared" si="5"/>
        <v>B</v>
      </c>
      <c r="L28" s="52" t="s">
        <v>439</v>
      </c>
      <c r="M28" s="13"/>
      <c r="N28" s="36" t="str">
        <f t="shared" si="6"/>
        <v/>
      </c>
      <c r="O28" s="2">
        <v>80</v>
      </c>
      <c r="P28" s="2">
        <v>77</v>
      </c>
      <c r="Q28" s="13"/>
      <c r="R28" s="3">
        <v>77</v>
      </c>
      <c r="S28" s="1"/>
      <c r="T28" s="39">
        <f t="shared" si="7"/>
        <v>77</v>
      </c>
      <c r="U28" s="1">
        <v>94</v>
      </c>
      <c r="V28" s="1"/>
      <c r="W28" s="39">
        <f t="shared" si="8"/>
        <v>94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94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83.666666666666671</v>
      </c>
      <c r="AM28" s="6">
        <v>80</v>
      </c>
      <c r="AN28" s="2">
        <v>90</v>
      </c>
      <c r="AO28" s="2">
        <v>85</v>
      </c>
      <c r="AP28" s="2"/>
      <c r="AQ28" s="2"/>
      <c r="AR28" s="49">
        <f t="shared" si="18"/>
        <v>85</v>
      </c>
      <c r="AS28" s="13"/>
      <c r="AT28" s="6">
        <v>90</v>
      </c>
      <c r="AU28" s="2">
        <v>90</v>
      </c>
      <c r="AV28" s="2">
        <v>80</v>
      </c>
      <c r="AW28" s="2"/>
      <c r="AX28" s="2"/>
      <c r="AY28" s="51">
        <f t="shared" si="19"/>
        <v>86.666666666666671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6621</v>
      </c>
      <c r="C29" s="14" t="s">
        <v>113</v>
      </c>
      <c r="D29" s="13"/>
      <c r="E29" s="14">
        <f t="shared" si="0"/>
        <v>84</v>
      </c>
      <c r="F29" s="13"/>
      <c r="G29" s="24">
        <f t="shared" si="1"/>
        <v>88</v>
      </c>
      <c r="H29" s="24">
        <f t="shared" si="2"/>
        <v>84</v>
      </c>
      <c r="I29" s="24">
        <f t="shared" si="3"/>
        <v>90</v>
      </c>
      <c r="J29" s="24">
        <f t="shared" si="4"/>
        <v>90</v>
      </c>
      <c r="K29" s="14" t="str">
        <f t="shared" si="5"/>
        <v>B</v>
      </c>
      <c r="L29" s="52" t="s">
        <v>439</v>
      </c>
      <c r="M29" s="13"/>
      <c r="N29" s="36" t="str">
        <f t="shared" si="6"/>
        <v/>
      </c>
      <c r="O29" s="2">
        <v>90</v>
      </c>
      <c r="P29" s="2">
        <v>70</v>
      </c>
      <c r="Q29" s="13"/>
      <c r="R29" s="3">
        <v>77</v>
      </c>
      <c r="S29" s="1"/>
      <c r="T29" s="39">
        <f t="shared" si="7"/>
        <v>77</v>
      </c>
      <c r="U29" s="1">
        <v>96</v>
      </c>
      <c r="V29" s="1"/>
      <c r="W29" s="39">
        <f t="shared" si="8"/>
        <v>96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96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87.666666666666671</v>
      </c>
      <c r="AM29" s="6">
        <v>80</v>
      </c>
      <c r="AN29" s="2">
        <v>90</v>
      </c>
      <c r="AO29" s="2">
        <v>85</v>
      </c>
      <c r="AP29" s="2"/>
      <c r="AQ29" s="2"/>
      <c r="AR29" s="49">
        <f t="shared" si="18"/>
        <v>85</v>
      </c>
      <c r="AS29" s="13"/>
      <c r="AT29" s="6">
        <v>95</v>
      </c>
      <c r="AU29" s="2">
        <v>90</v>
      </c>
      <c r="AV29" s="2">
        <v>85</v>
      </c>
      <c r="AW29" s="2"/>
      <c r="AX29" s="2"/>
      <c r="AY29" s="51">
        <f t="shared" si="19"/>
        <v>90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6635</v>
      </c>
      <c r="C30" s="14" t="s">
        <v>114</v>
      </c>
      <c r="D30" s="13"/>
      <c r="E30" s="14">
        <f t="shared" si="0"/>
        <v>80</v>
      </c>
      <c r="F30" s="13"/>
      <c r="G30" s="24">
        <f t="shared" si="1"/>
        <v>81</v>
      </c>
      <c r="H30" s="24">
        <f t="shared" si="2"/>
        <v>80</v>
      </c>
      <c r="I30" s="24">
        <f t="shared" si="3"/>
        <v>82</v>
      </c>
      <c r="J30" s="24">
        <f t="shared" si="4"/>
        <v>82</v>
      </c>
      <c r="K30" s="14" t="str">
        <f t="shared" si="5"/>
        <v>B</v>
      </c>
      <c r="L30" s="52" t="s">
        <v>439</v>
      </c>
      <c r="M30" s="13"/>
      <c r="N30" s="36" t="str">
        <f t="shared" si="6"/>
        <v/>
      </c>
      <c r="O30" s="2">
        <v>75</v>
      </c>
      <c r="P30" s="2">
        <v>75</v>
      </c>
      <c r="Q30" s="13"/>
      <c r="R30" s="3">
        <v>80</v>
      </c>
      <c r="S30" s="1"/>
      <c r="T30" s="39">
        <f t="shared" si="7"/>
        <v>80</v>
      </c>
      <c r="U30" s="1">
        <v>85</v>
      </c>
      <c r="V30" s="1"/>
      <c r="W30" s="39">
        <f t="shared" si="8"/>
        <v>85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85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83.333333333333329</v>
      </c>
      <c r="AM30" s="6">
        <v>80</v>
      </c>
      <c r="AN30" s="2">
        <v>80</v>
      </c>
      <c r="AO30" s="2">
        <v>85</v>
      </c>
      <c r="AP30" s="2"/>
      <c r="AQ30" s="2"/>
      <c r="AR30" s="49">
        <f t="shared" si="18"/>
        <v>81.666666666666671</v>
      </c>
      <c r="AS30" s="13"/>
      <c r="AT30" s="6">
        <v>77</v>
      </c>
      <c r="AU30" s="2">
        <v>79</v>
      </c>
      <c r="AV30" s="2">
        <v>90</v>
      </c>
      <c r="AW30" s="2"/>
      <c r="AX30" s="2"/>
      <c r="AY30" s="51">
        <f t="shared" si="19"/>
        <v>82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6649</v>
      </c>
      <c r="C31" s="14" t="s">
        <v>115</v>
      </c>
      <c r="D31" s="13"/>
      <c r="E31" s="14">
        <f t="shared" si="0"/>
        <v>81</v>
      </c>
      <c r="F31" s="13"/>
      <c r="G31" s="24">
        <f t="shared" si="1"/>
        <v>84</v>
      </c>
      <c r="H31" s="24">
        <f t="shared" si="2"/>
        <v>81</v>
      </c>
      <c r="I31" s="24">
        <f t="shared" si="3"/>
        <v>81</v>
      </c>
      <c r="J31" s="24">
        <f t="shared" si="4"/>
        <v>81</v>
      </c>
      <c r="K31" s="14" t="str">
        <f t="shared" si="5"/>
        <v>B</v>
      </c>
      <c r="L31" s="52" t="s">
        <v>439</v>
      </c>
      <c r="M31" s="13"/>
      <c r="N31" s="36" t="str">
        <f t="shared" si="6"/>
        <v/>
      </c>
      <c r="O31" s="2">
        <v>90</v>
      </c>
      <c r="P31" s="2">
        <v>70</v>
      </c>
      <c r="Q31" s="13"/>
      <c r="R31" s="3">
        <v>77</v>
      </c>
      <c r="S31" s="1"/>
      <c r="T31" s="39">
        <f t="shared" si="7"/>
        <v>77</v>
      </c>
      <c r="U31" s="1">
        <v>82</v>
      </c>
      <c r="V31" s="1"/>
      <c r="W31" s="39">
        <f t="shared" si="8"/>
        <v>82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82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83</v>
      </c>
      <c r="AM31" s="6">
        <v>77</v>
      </c>
      <c r="AN31" s="2">
        <v>80</v>
      </c>
      <c r="AO31" s="2">
        <v>85</v>
      </c>
      <c r="AP31" s="2"/>
      <c r="AQ31" s="2"/>
      <c r="AR31" s="49">
        <f t="shared" si="18"/>
        <v>80.666666666666671</v>
      </c>
      <c r="AS31" s="13"/>
      <c r="AT31" s="6">
        <v>80</v>
      </c>
      <c r="AU31" s="2">
        <v>82</v>
      </c>
      <c r="AV31" s="2">
        <v>80</v>
      </c>
      <c r="AW31" s="2"/>
      <c r="AX31" s="2"/>
      <c r="AY31" s="51">
        <f t="shared" si="19"/>
        <v>80.666666666666671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6663</v>
      </c>
      <c r="C32" s="14" t="s">
        <v>116</v>
      </c>
      <c r="D32" s="13"/>
      <c r="E32" s="14">
        <f t="shared" si="0"/>
        <v>90</v>
      </c>
      <c r="F32" s="13"/>
      <c r="G32" s="24">
        <f t="shared" si="1"/>
        <v>90</v>
      </c>
      <c r="H32" s="24">
        <f t="shared" si="2"/>
        <v>90</v>
      </c>
      <c r="I32" s="24">
        <f t="shared" si="3"/>
        <v>87</v>
      </c>
      <c r="J32" s="24">
        <f t="shared" si="4"/>
        <v>87</v>
      </c>
      <c r="K32" s="14" t="str">
        <f t="shared" si="5"/>
        <v>B</v>
      </c>
      <c r="L32" s="52" t="s">
        <v>439</v>
      </c>
      <c r="M32" s="13"/>
      <c r="N32" s="36" t="str">
        <f t="shared" si="6"/>
        <v/>
      </c>
      <c r="O32" s="2">
        <v>90</v>
      </c>
      <c r="P32" s="2">
        <v>88</v>
      </c>
      <c r="Q32" s="13"/>
      <c r="R32" s="3">
        <v>90</v>
      </c>
      <c r="S32" s="1"/>
      <c r="T32" s="39">
        <f t="shared" si="7"/>
        <v>90</v>
      </c>
      <c r="U32" s="1">
        <v>96</v>
      </c>
      <c r="V32" s="1"/>
      <c r="W32" s="39">
        <f t="shared" si="8"/>
        <v>96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96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92</v>
      </c>
      <c r="AM32" s="6">
        <v>85</v>
      </c>
      <c r="AN32" s="2">
        <v>90</v>
      </c>
      <c r="AO32" s="2">
        <v>85</v>
      </c>
      <c r="AP32" s="2"/>
      <c r="AQ32" s="2"/>
      <c r="AR32" s="49">
        <f t="shared" si="18"/>
        <v>86.666666666666671</v>
      </c>
      <c r="AS32" s="13"/>
      <c r="AT32" s="6">
        <v>90</v>
      </c>
      <c r="AU32" s="2">
        <v>90</v>
      </c>
      <c r="AV32" s="2">
        <v>80</v>
      </c>
      <c r="AW32" s="2"/>
      <c r="AX32" s="2"/>
      <c r="AY32" s="51">
        <f t="shared" si="19"/>
        <v>86.666666666666671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6677</v>
      </c>
      <c r="C33" s="14" t="s">
        <v>117</v>
      </c>
      <c r="D33" s="13"/>
      <c r="E33" s="14">
        <f t="shared" si="0"/>
        <v>82</v>
      </c>
      <c r="F33" s="13"/>
      <c r="G33" s="24">
        <f t="shared" si="1"/>
        <v>83</v>
      </c>
      <c r="H33" s="24">
        <f t="shared" si="2"/>
        <v>82</v>
      </c>
      <c r="I33" s="24">
        <f t="shared" si="3"/>
        <v>82</v>
      </c>
      <c r="J33" s="24">
        <f t="shared" si="4"/>
        <v>82</v>
      </c>
      <c r="K33" s="14" t="str">
        <f t="shared" si="5"/>
        <v>B</v>
      </c>
      <c r="L33" s="52" t="s">
        <v>439</v>
      </c>
      <c r="M33" s="13"/>
      <c r="N33" s="36" t="str">
        <f t="shared" si="6"/>
        <v/>
      </c>
      <c r="O33" s="2">
        <v>80</v>
      </c>
      <c r="P33" s="2">
        <v>80</v>
      </c>
      <c r="Q33" s="13"/>
      <c r="R33" s="3">
        <v>90</v>
      </c>
      <c r="S33" s="1"/>
      <c r="T33" s="39">
        <f t="shared" si="7"/>
        <v>90</v>
      </c>
      <c r="U33" s="1">
        <v>80</v>
      </c>
      <c r="V33" s="1"/>
      <c r="W33" s="39">
        <f t="shared" si="8"/>
        <v>80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80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83.333333333333329</v>
      </c>
      <c r="AM33" s="6">
        <v>80</v>
      </c>
      <c r="AN33" s="2">
        <v>85</v>
      </c>
      <c r="AO33" s="2">
        <v>85</v>
      </c>
      <c r="AP33" s="2"/>
      <c r="AQ33" s="2"/>
      <c r="AR33" s="49">
        <f t="shared" si="18"/>
        <v>83.333333333333329</v>
      </c>
      <c r="AS33" s="13"/>
      <c r="AT33" s="6">
        <v>85</v>
      </c>
      <c r="AU33" s="2">
        <v>80</v>
      </c>
      <c r="AV33" s="2">
        <v>80</v>
      </c>
      <c r="AW33" s="2"/>
      <c r="AX33" s="2"/>
      <c r="AY33" s="51">
        <f t="shared" si="19"/>
        <v>81.666666666666671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6691</v>
      </c>
      <c r="C34" s="14" t="s">
        <v>118</v>
      </c>
      <c r="D34" s="13"/>
      <c r="E34" s="14">
        <f t="shared" si="0"/>
        <v>82</v>
      </c>
      <c r="F34" s="13"/>
      <c r="G34" s="24">
        <f t="shared" si="1"/>
        <v>81</v>
      </c>
      <c r="H34" s="24">
        <f t="shared" si="2"/>
        <v>82</v>
      </c>
      <c r="I34" s="24">
        <f t="shared" si="3"/>
        <v>88</v>
      </c>
      <c r="J34" s="24">
        <f t="shared" si="4"/>
        <v>88</v>
      </c>
      <c r="K34" s="14" t="str">
        <f t="shared" si="5"/>
        <v>B</v>
      </c>
      <c r="L34" s="52" t="s">
        <v>439</v>
      </c>
      <c r="M34" s="13"/>
      <c r="N34" s="36" t="str">
        <f t="shared" si="6"/>
        <v/>
      </c>
      <c r="O34" s="2">
        <v>75</v>
      </c>
      <c r="P34" s="2">
        <v>88</v>
      </c>
      <c r="Q34" s="13"/>
      <c r="R34" s="3">
        <v>77</v>
      </c>
      <c r="S34" s="1"/>
      <c r="T34" s="39">
        <f t="shared" si="7"/>
        <v>77</v>
      </c>
      <c r="U34" s="1">
        <v>88</v>
      </c>
      <c r="V34" s="1"/>
      <c r="W34" s="39">
        <f t="shared" si="8"/>
        <v>88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88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81.666666666666671</v>
      </c>
      <c r="AM34" s="6">
        <v>80</v>
      </c>
      <c r="AN34" s="2">
        <v>90</v>
      </c>
      <c r="AO34" s="2">
        <v>85</v>
      </c>
      <c r="AP34" s="2"/>
      <c r="AQ34" s="2"/>
      <c r="AR34" s="49">
        <f t="shared" si="18"/>
        <v>85</v>
      </c>
      <c r="AS34" s="13"/>
      <c r="AT34" s="6">
        <v>95</v>
      </c>
      <c r="AU34" s="2">
        <v>88</v>
      </c>
      <c r="AV34" s="2">
        <v>80</v>
      </c>
      <c r="AW34" s="2"/>
      <c r="AX34" s="2"/>
      <c r="AY34" s="51">
        <f t="shared" si="19"/>
        <v>87.666666666666671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6705</v>
      </c>
      <c r="C35" s="14" t="s">
        <v>119</v>
      </c>
      <c r="D35" s="13"/>
      <c r="E35" s="14">
        <f t="shared" si="0"/>
        <v>88</v>
      </c>
      <c r="F35" s="13"/>
      <c r="G35" s="24">
        <f t="shared" si="1"/>
        <v>90</v>
      </c>
      <c r="H35" s="24">
        <f t="shared" si="2"/>
        <v>88</v>
      </c>
      <c r="I35" s="24">
        <f t="shared" si="3"/>
        <v>88</v>
      </c>
      <c r="J35" s="24">
        <f t="shared" si="4"/>
        <v>88</v>
      </c>
      <c r="K35" s="14" t="str">
        <f t="shared" si="5"/>
        <v>B</v>
      </c>
      <c r="L35" s="52" t="s">
        <v>439</v>
      </c>
      <c r="M35" s="13"/>
      <c r="N35" s="36" t="str">
        <f t="shared" si="6"/>
        <v/>
      </c>
      <c r="O35" s="2">
        <v>90</v>
      </c>
      <c r="P35" s="2">
        <v>81</v>
      </c>
      <c r="Q35" s="13"/>
      <c r="R35" s="3">
        <v>94</v>
      </c>
      <c r="S35" s="1"/>
      <c r="T35" s="39">
        <f t="shared" si="7"/>
        <v>94</v>
      </c>
      <c r="U35" s="1">
        <v>92</v>
      </c>
      <c r="V35" s="1"/>
      <c r="W35" s="39">
        <f t="shared" si="8"/>
        <v>92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94</v>
      </c>
      <c r="AH35" s="14">
        <f t="shared" si="13"/>
        <v>92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92</v>
      </c>
      <c r="AM35" s="6">
        <v>80</v>
      </c>
      <c r="AN35" s="2">
        <v>90</v>
      </c>
      <c r="AO35" s="2">
        <v>85</v>
      </c>
      <c r="AP35" s="2"/>
      <c r="AQ35" s="2"/>
      <c r="AR35" s="49">
        <f t="shared" si="18"/>
        <v>85</v>
      </c>
      <c r="AS35" s="13"/>
      <c r="AT35" s="6">
        <v>95</v>
      </c>
      <c r="AU35" s="2">
        <v>90</v>
      </c>
      <c r="AV35" s="2">
        <v>80</v>
      </c>
      <c r="AW35" s="2"/>
      <c r="AX35" s="2"/>
      <c r="AY35" s="51">
        <f t="shared" si="19"/>
        <v>88.333333333333329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6719</v>
      </c>
      <c r="C36" s="14" t="s">
        <v>120</v>
      </c>
      <c r="D36" s="13"/>
      <c r="E36" s="14">
        <f t="shared" si="0"/>
        <v>80</v>
      </c>
      <c r="F36" s="13"/>
      <c r="G36" s="24">
        <f t="shared" si="1"/>
        <v>79</v>
      </c>
      <c r="H36" s="24">
        <f t="shared" si="2"/>
        <v>80</v>
      </c>
      <c r="I36" s="24">
        <f t="shared" si="3"/>
        <v>81</v>
      </c>
      <c r="J36" s="24">
        <f t="shared" si="4"/>
        <v>81</v>
      </c>
      <c r="K36" s="14" t="str">
        <f t="shared" si="5"/>
        <v>B</v>
      </c>
      <c r="L36" s="52" t="s">
        <v>439</v>
      </c>
      <c r="M36" s="13"/>
      <c r="N36" s="36" t="str">
        <f t="shared" si="6"/>
        <v/>
      </c>
      <c r="O36" s="2">
        <v>70</v>
      </c>
      <c r="P36" s="2">
        <v>85</v>
      </c>
      <c r="Q36" s="13"/>
      <c r="R36" s="3">
        <v>80</v>
      </c>
      <c r="S36" s="1"/>
      <c r="T36" s="39">
        <f t="shared" si="7"/>
        <v>80</v>
      </c>
      <c r="U36" s="1">
        <v>85</v>
      </c>
      <c r="V36" s="1"/>
      <c r="W36" s="39">
        <f t="shared" si="8"/>
        <v>85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85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81.666666666666671</v>
      </c>
      <c r="AM36" s="6">
        <v>77</v>
      </c>
      <c r="AN36" s="2">
        <v>80</v>
      </c>
      <c r="AO36" s="2">
        <v>85</v>
      </c>
      <c r="AP36" s="2"/>
      <c r="AQ36" s="2"/>
      <c r="AR36" s="49">
        <f t="shared" si="18"/>
        <v>80.666666666666671</v>
      </c>
      <c r="AS36" s="13"/>
      <c r="AT36" s="6">
        <v>80</v>
      </c>
      <c r="AU36" s="2">
        <v>82</v>
      </c>
      <c r="AV36" s="2">
        <v>80</v>
      </c>
      <c r="AW36" s="2"/>
      <c r="AX36" s="2"/>
      <c r="AY36" s="51">
        <f t="shared" si="19"/>
        <v>80.666666666666671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6733</v>
      </c>
      <c r="C37" s="14" t="s">
        <v>121</v>
      </c>
      <c r="D37" s="13"/>
      <c r="E37" s="14">
        <f t="shared" si="0"/>
        <v>83</v>
      </c>
      <c r="F37" s="13"/>
      <c r="G37" s="24">
        <f t="shared" si="1"/>
        <v>83</v>
      </c>
      <c r="H37" s="24">
        <f t="shared" si="2"/>
        <v>83</v>
      </c>
      <c r="I37" s="24">
        <f t="shared" si="3"/>
        <v>84</v>
      </c>
      <c r="J37" s="24">
        <f t="shared" si="4"/>
        <v>84</v>
      </c>
      <c r="K37" s="14" t="str">
        <f t="shared" si="5"/>
        <v>B</v>
      </c>
      <c r="L37" s="52" t="s">
        <v>439</v>
      </c>
      <c r="M37" s="13"/>
      <c r="N37" s="36" t="str">
        <f t="shared" si="6"/>
        <v/>
      </c>
      <c r="O37" s="2">
        <v>85</v>
      </c>
      <c r="P37" s="2">
        <v>83</v>
      </c>
      <c r="Q37" s="13"/>
      <c r="R37" s="3">
        <v>77</v>
      </c>
      <c r="S37" s="1"/>
      <c r="T37" s="39">
        <f t="shared" si="7"/>
        <v>77</v>
      </c>
      <c r="U37" s="1">
        <v>86</v>
      </c>
      <c r="V37" s="1"/>
      <c r="W37" s="39">
        <f t="shared" si="8"/>
        <v>86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86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82.666666666666671</v>
      </c>
      <c r="AM37" s="6">
        <v>77</v>
      </c>
      <c r="AN37" s="2">
        <v>85</v>
      </c>
      <c r="AO37" s="2">
        <v>85</v>
      </c>
      <c r="AP37" s="2"/>
      <c r="AQ37" s="2"/>
      <c r="AR37" s="49">
        <f t="shared" si="18"/>
        <v>82.333333333333329</v>
      </c>
      <c r="AS37" s="13"/>
      <c r="AT37" s="6">
        <v>85</v>
      </c>
      <c r="AU37" s="2">
        <v>86</v>
      </c>
      <c r="AV37" s="2">
        <v>80</v>
      </c>
      <c r="AW37" s="2"/>
      <c r="AX37" s="2"/>
      <c r="AY37" s="51">
        <f t="shared" si="19"/>
        <v>83.666666666666671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6747</v>
      </c>
      <c r="C38" s="14" t="s">
        <v>122</v>
      </c>
      <c r="D38" s="13"/>
      <c r="E38" s="14">
        <f t="shared" si="0"/>
        <v>83</v>
      </c>
      <c r="F38" s="13"/>
      <c r="G38" s="24">
        <f t="shared" si="1"/>
        <v>82</v>
      </c>
      <c r="H38" s="24">
        <f t="shared" si="2"/>
        <v>83</v>
      </c>
      <c r="I38" s="24">
        <f t="shared" si="3"/>
        <v>87</v>
      </c>
      <c r="J38" s="24">
        <f t="shared" si="4"/>
        <v>87</v>
      </c>
      <c r="K38" s="14" t="str">
        <f t="shared" si="5"/>
        <v>B</v>
      </c>
      <c r="L38" s="52" t="s">
        <v>439</v>
      </c>
      <c r="M38" s="13"/>
      <c r="N38" s="36" t="str">
        <f t="shared" si="6"/>
        <v/>
      </c>
      <c r="O38" s="2">
        <v>80</v>
      </c>
      <c r="P38" s="2">
        <v>87</v>
      </c>
      <c r="Q38" s="13"/>
      <c r="R38" s="3">
        <v>77</v>
      </c>
      <c r="S38" s="1"/>
      <c r="T38" s="39">
        <f t="shared" si="7"/>
        <v>77</v>
      </c>
      <c r="U38" s="1">
        <v>90</v>
      </c>
      <c r="V38" s="1"/>
      <c r="W38" s="39">
        <f t="shared" si="8"/>
        <v>90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90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82.333333333333329</v>
      </c>
      <c r="AM38" s="6">
        <v>80</v>
      </c>
      <c r="AN38" s="2">
        <v>85</v>
      </c>
      <c r="AO38" s="2">
        <v>85</v>
      </c>
      <c r="AP38" s="2"/>
      <c r="AQ38" s="2"/>
      <c r="AR38" s="49">
        <f t="shared" si="18"/>
        <v>83.333333333333329</v>
      </c>
      <c r="AS38" s="13"/>
      <c r="AT38" s="6">
        <v>85</v>
      </c>
      <c r="AU38" s="2">
        <v>90</v>
      </c>
      <c r="AV38" s="2">
        <v>85</v>
      </c>
      <c r="AW38" s="2"/>
      <c r="AX38" s="2"/>
      <c r="AY38" s="51">
        <f t="shared" si="19"/>
        <v>86.666666666666671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6761</v>
      </c>
      <c r="C39" s="14" t="s">
        <v>123</v>
      </c>
      <c r="D39" s="13"/>
      <c r="E39" s="14">
        <f t="shared" si="0"/>
        <v>84</v>
      </c>
      <c r="F39" s="13"/>
      <c r="G39" s="24">
        <f t="shared" si="1"/>
        <v>83</v>
      </c>
      <c r="H39" s="24">
        <f t="shared" si="2"/>
        <v>84</v>
      </c>
      <c r="I39" s="24">
        <f t="shared" si="3"/>
        <v>84</v>
      </c>
      <c r="J39" s="24">
        <f t="shared" si="4"/>
        <v>84</v>
      </c>
      <c r="K39" s="14" t="str">
        <f t="shared" si="5"/>
        <v>B</v>
      </c>
      <c r="L39" s="52" t="s">
        <v>439</v>
      </c>
      <c r="M39" s="13"/>
      <c r="N39" s="36" t="str">
        <f t="shared" si="6"/>
        <v/>
      </c>
      <c r="O39" s="2">
        <v>85</v>
      </c>
      <c r="P39" s="2">
        <v>91</v>
      </c>
      <c r="Q39" s="13"/>
      <c r="R39" s="3">
        <v>77</v>
      </c>
      <c r="S39" s="1"/>
      <c r="T39" s="39">
        <f t="shared" si="7"/>
        <v>77</v>
      </c>
      <c r="U39" s="1">
        <v>86</v>
      </c>
      <c r="V39" s="1"/>
      <c r="W39" s="39">
        <f t="shared" si="8"/>
        <v>86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86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82.666666666666671</v>
      </c>
      <c r="AM39" s="6">
        <v>77</v>
      </c>
      <c r="AN39" s="2">
        <v>80</v>
      </c>
      <c r="AO39" s="2">
        <v>85</v>
      </c>
      <c r="AP39" s="2"/>
      <c r="AQ39" s="2"/>
      <c r="AR39" s="49">
        <f t="shared" si="18"/>
        <v>80.666666666666671</v>
      </c>
      <c r="AS39" s="13"/>
      <c r="AT39" s="6">
        <v>77</v>
      </c>
      <c r="AU39" s="2">
        <v>86</v>
      </c>
      <c r="AV39" s="2">
        <v>90</v>
      </c>
      <c r="AW39" s="2"/>
      <c r="AX39" s="2"/>
      <c r="AY39" s="51">
        <f t="shared" si="19"/>
        <v>84.333333333333329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6775</v>
      </c>
      <c r="C40" s="14" t="s">
        <v>124</v>
      </c>
      <c r="D40" s="13"/>
      <c r="E40" s="14">
        <f t="shared" si="0"/>
        <v>86</v>
      </c>
      <c r="F40" s="13"/>
      <c r="G40" s="24">
        <f t="shared" si="1"/>
        <v>82</v>
      </c>
      <c r="H40" s="24">
        <f t="shared" si="2"/>
        <v>86</v>
      </c>
      <c r="I40" s="24">
        <f t="shared" si="3"/>
        <v>79</v>
      </c>
      <c r="J40" s="24">
        <f t="shared" si="4"/>
        <v>79</v>
      </c>
      <c r="K40" s="14" t="str">
        <f t="shared" si="5"/>
        <v>B</v>
      </c>
      <c r="L40" s="52" t="s">
        <v>439</v>
      </c>
      <c r="M40" s="13"/>
      <c r="N40" s="36" t="str">
        <f t="shared" si="6"/>
        <v/>
      </c>
      <c r="O40" s="2">
        <v>85</v>
      </c>
      <c r="P40" s="2">
        <v>99</v>
      </c>
      <c r="Q40" s="13"/>
      <c r="R40" s="3">
        <v>79</v>
      </c>
      <c r="S40" s="1"/>
      <c r="T40" s="39">
        <f t="shared" si="7"/>
        <v>79</v>
      </c>
      <c r="U40" s="1">
        <v>79</v>
      </c>
      <c r="V40" s="1"/>
      <c r="W40" s="39">
        <f t="shared" si="8"/>
        <v>79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79</v>
      </c>
      <c r="AH40" s="14">
        <f t="shared" si="13"/>
        <v>79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81</v>
      </c>
      <c r="AM40" s="6">
        <v>80</v>
      </c>
      <c r="AN40" s="2">
        <v>80</v>
      </c>
      <c r="AO40" s="2">
        <v>85</v>
      </c>
      <c r="AP40" s="2"/>
      <c r="AQ40" s="2"/>
      <c r="AR40" s="49">
        <f t="shared" si="18"/>
        <v>81.666666666666671</v>
      </c>
      <c r="AS40" s="13"/>
      <c r="AT40" s="6">
        <v>77</v>
      </c>
      <c r="AU40" s="2">
        <v>79</v>
      </c>
      <c r="AV40" s="2">
        <v>80</v>
      </c>
      <c r="AW40" s="2"/>
      <c r="AX40" s="2"/>
      <c r="AY40" s="51">
        <f t="shared" si="19"/>
        <v>78.666666666666671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6788</v>
      </c>
      <c r="C41" s="14" t="s">
        <v>125</v>
      </c>
      <c r="D41" s="13"/>
      <c r="E41" s="14">
        <f t="shared" si="0"/>
        <v>86</v>
      </c>
      <c r="F41" s="13"/>
      <c r="G41" s="24">
        <f t="shared" si="1"/>
        <v>84</v>
      </c>
      <c r="H41" s="24">
        <f t="shared" si="2"/>
        <v>86</v>
      </c>
      <c r="I41" s="24">
        <f t="shared" si="3"/>
        <v>86</v>
      </c>
      <c r="J41" s="24">
        <f t="shared" si="4"/>
        <v>86</v>
      </c>
      <c r="K41" s="14" t="str">
        <f t="shared" si="5"/>
        <v>B</v>
      </c>
      <c r="L41" s="52" t="s">
        <v>439</v>
      </c>
      <c r="M41" s="13"/>
      <c r="N41" s="36" t="str">
        <f t="shared" si="6"/>
        <v/>
      </c>
      <c r="O41" s="2">
        <v>80</v>
      </c>
      <c r="P41" s="2">
        <v>94</v>
      </c>
      <c r="Q41" s="13"/>
      <c r="R41" s="3">
        <v>86</v>
      </c>
      <c r="S41" s="1"/>
      <c r="T41" s="39">
        <f t="shared" si="7"/>
        <v>86</v>
      </c>
      <c r="U41" s="1">
        <v>89</v>
      </c>
      <c r="V41" s="1"/>
      <c r="W41" s="39">
        <f t="shared" si="8"/>
        <v>89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86</v>
      </c>
      <c r="AH41" s="14">
        <f t="shared" si="13"/>
        <v>89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85</v>
      </c>
      <c r="AM41" s="6">
        <v>80</v>
      </c>
      <c r="AN41" s="2">
        <v>90</v>
      </c>
      <c r="AO41" s="2">
        <v>85</v>
      </c>
      <c r="AP41" s="2"/>
      <c r="AQ41" s="2"/>
      <c r="AR41" s="49">
        <f t="shared" si="18"/>
        <v>85</v>
      </c>
      <c r="AS41" s="13"/>
      <c r="AT41" s="6">
        <v>90</v>
      </c>
      <c r="AU41" s="2">
        <v>89</v>
      </c>
      <c r="AV41" s="2">
        <v>80</v>
      </c>
      <c r="AW41" s="2"/>
      <c r="AX41" s="2"/>
      <c r="AY41" s="51">
        <f t="shared" si="19"/>
        <v>86.333333333333329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6801</v>
      </c>
      <c r="C42" s="14" t="s">
        <v>126</v>
      </c>
      <c r="D42" s="13"/>
      <c r="E42" s="14">
        <f t="shared" si="0"/>
        <v>81</v>
      </c>
      <c r="F42" s="13"/>
      <c r="G42" s="24">
        <f t="shared" si="1"/>
        <v>80</v>
      </c>
      <c r="H42" s="24">
        <f t="shared" si="2"/>
        <v>81</v>
      </c>
      <c r="I42" s="24">
        <f t="shared" si="3"/>
        <v>80</v>
      </c>
      <c r="J42" s="24">
        <f t="shared" si="4"/>
        <v>80</v>
      </c>
      <c r="K42" s="14" t="str">
        <f t="shared" si="5"/>
        <v>B</v>
      </c>
      <c r="L42" s="52" t="s">
        <v>439</v>
      </c>
      <c r="M42" s="13"/>
      <c r="N42" s="36" t="str">
        <f t="shared" si="6"/>
        <v/>
      </c>
      <c r="O42" s="2">
        <v>75</v>
      </c>
      <c r="P42" s="2">
        <v>89</v>
      </c>
      <c r="Q42" s="13"/>
      <c r="R42" s="3">
        <v>80</v>
      </c>
      <c r="S42" s="1"/>
      <c r="T42" s="39">
        <f t="shared" si="7"/>
        <v>80</v>
      </c>
      <c r="U42" s="1">
        <v>82</v>
      </c>
      <c r="V42" s="1"/>
      <c r="W42" s="39">
        <f t="shared" si="8"/>
        <v>82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82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80.666666666666671</v>
      </c>
      <c r="AM42" s="6">
        <v>80</v>
      </c>
      <c r="AN42" s="2">
        <v>80</v>
      </c>
      <c r="AO42" s="2">
        <v>85</v>
      </c>
      <c r="AP42" s="2"/>
      <c r="AQ42" s="2"/>
      <c r="AR42" s="49">
        <f t="shared" si="18"/>
        <v>81.666666666666671</v>
      </c>
      <c r="AS42" s="13"/>
      <c r="AT42" s="6">
        <v>77</v>
      </c>
      <c r="AU42" s="2">
        <v>82</v>
      </c>
      <c r="AV42" s="2">
        <v>80</v>
      </c>
      <c r="AW42" s="2"/>
      <c r="AX42" s="2"/>
      <c r="AY42" s="51">
        <f t="shared" si="19"/>
        <v>79.666666666666671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6814</v>
      </c>
      <c r="C43" s="14" t="s">
        <v>127</v>
      </c>
      <c r="D43" s="13"/>
      <c r="E43" s="14">
        <f t="shared" si="0"/>
        <v>80</v>
      </c>
      <c r="F43" s="13"/>
      <c r="G43" s="24">
        <f t="shared" si="1"/>
        <v>81</v>
      </c>
      <c r="H43" s="24">
        <f t="shared" si="2"/>
        <v>80</v>
      </c>
      <c r="I43" s="24">
        <f t="shared" si="3"/>
        <v>85</v>
      </c>
      <c r="J43" s="24">
        <f t="shared" si="4"/>
        <v>85</v>
      </c>
      <c r="K43" s="14" t="str">
        <f t="shared" si="5"/>
        <v>B</v>
      </c>
      <c r="L43" s="52" t="s">
        <v>439</v>
      </c>
      <c r="M43" s="13"/>
      <c r="N43" s="36" t="str">
        <f t="shared" si="6"/>
        <v/>
      </c>
      <c r="O43" s="2">
        <v>75</v>
      </c>
      <c r="P43" s="2">
        <v>78</v>
      </c>
      <c r="Q43" s="13"/>
      <c r="R43" s="3">
        <v>77</v>
      </c>
      <c r="S43" s="1"/>
      <c r="T43" s="39">
        <f t="shared" si="7"/>
        <v>77</v>
      </c>
      <c r="U43" s="1">
        <v>89</v>
      </c>
      <c r="V43" s="1"/>
      <c r="W43" s="39">
        <f t="shared" si="8"/>
        <v>89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89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82</v>
      </c>
      <c r="AM43" s="6">
        <v>80</v>
      </c>
      <c r="AN43" s="2">
        <v>85</v>
      </c>
      <c r="AO43" s="2">
        <v>85</v>
      </c>
      <c r="AP43" s="2"/>
      <c r="AQ43" s="2"/>
      <c r="AR43" s="49">
        <f t="shared" si="18"/>
        <v>83.333333333333329</v>
      </c>
      <c r="AS43" s="13"/>
      <c r="AT43" s="6">
        <v>85</v>
      </c>
      <c r="AU43" s="2">
        <v>89</v>
      </c>
      <c r="AV43" s="2">
        <v>80</v>
      </c>
      <c r="AW43" s="2"/>
      <c r="AX43" s="2"/>
      <c r="AY43" s="51">
        <f t="shared" si="19"/>
        <v>84.666666666666671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6828</v>
      </c>
      <c r="C44" s="14" t="s">
        <v>128</v>
      </c>
      <c r="D44" s="13"/>
      <c r="E44" s="14">
        <f t="shared" si="0"/>
        <v>83</v>
      </c>
      <c r="F44" s="13"/>
      <c r="G44" s="24">
        <f t="shared" si="1"/>
        <v>85</v>
      </c>
      <c r="H44" s="24">
        <f t="shared" si="2"/>
        <v>83</v>
      </c>
      <c r="I44" s="24">
        <f t="shared" si="3"/>
        <v>85</v>
      </c>
      <c r="J44" s="24">
        <f t="shared" si="4"/>
        <v>85</v>
      </c>
      <c r="K44" s="14" t="str">
        <f t="shared" si="5"/>
        <v>B</v>
      </c>
      <c r="L44" s="52" t="s">
        <v>439</v>
      </c>
      <c r="M44" s="13"/>
      <c r="N44" s="36" t="str">
        <f t="shared" si="6"/>
        <v/>
      </c>
      <c r="O44" s="2">
        <v>85</v>
      </c>
      <c r="P44" s="2">
        <v>74</v>
      </c>
      <c r="Q44" s="13"/>
      <c r="R44" s="3">
        <v>79</v>
      </c>
      <c r="S44" s="1"/>
      <c r="T44" s="39">
        <f t="shared" si="7"/>
        <v>79</v>
      </c>
      <c r="U44" s="1">
        <v>92</v>
      </c>
      <c r="V44" s="1"/>
      <c r="W44" s="39">
        <f t="shared" si="8"/>
        <v>92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79</v>
      </c>
      <c r="AH44" s="14">
        <f t="shared" si="13"/>
        <v>92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85.333333333333329</v>
      </c>
      <c r="AM44" s="6">
        <v>80</v>
      </c>
      <c r="AN44" s="2">
        <v>85</v>
      </c>
      <c r="AO44" s="2">
        <v>85</v>
      </c>
      <c r="AP44" s="2"/>
      <c r="AQ44" s="2"/>
      <c r="AR44" s="49">
        <f t="shared" si="18"/>
        <v>83.333333333333329</v>
      </c>
      <c r="AS44" s="13"/>
      <c r="AT44" s="6">
        <v>85</v>
      </c>
      <c r="AU44" s="2">
        <v>90</v>
      </c>
      <c r="AV44" s="2">
        <v>80</v>
      </c>
      <c r="AW44" s="2"/>
      <c r="AX44" s="2"/>
      <c r="AY44" s="51">
        <f t="shared" si="19"/>
        <v>85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6842</v>
      </c>
      <c r="C45" s="14" t="s">
        <v>129</v>
      </c>
      <c r="D45" s="13"/>
      <c r="E45" s="14">
        <f t="shared" si="0"/>
        <v>90</v>
      </c>
      <c r="F45" s="13"/>
      <c r="G45" s="24">
        <f t="shared" si="1"/>
        <v>89</v>
      </c>
      <c r="H45" s="24">
        <f t="shared" si="2"/>
        <v>90</v>
      </c>
      <c r="I45" s="24">
        <f t="shared" si="3"/>
        <v>82</v>
      </c>
      <c r="J45" s="24">
        <f t="shared" si="4"/>
        <v>82</v>
      </c>
      <c r="K45" s="14" t="str">
        <f t="shared" si="5"/>
        <v>B</v>
      </c>
      <c r="L45" s="52" t="s">
        <v>439</v>
      </c>
      <c r="M45" s="13"/>
      <c r="N45" s="36" t="str">
        <f t="shared" si="6"/>
        <v/>
      </c>
      <c r="O45" s="2">
        <v>95</v>
      </c>
      <c r="P45" s="2">
        <v>94</v>
      </c>
      <c r="Q45" s="13"/>
      <c r="R45" s="3">
        <v>88</v>
      </c>
      <c r="S45" s="1"/>
      <c r="T45" s="39">
        <f t="shared" si="7"/>
        <v>88</v>
      </c>
      <c r="U45" s="1">
        <v>90</v>
      </c>
      <c r="V45" s="1"/>
      <c r="W45" s="39">
        <f t="shared" si="8"/>
        <v>90</v>
      </c>
      <c r="X45" s="1">
        <v>95</v>
      </c>
      <c r="Y45" s="1"/>
      <c r="Z45" s="39">
        <f t="shared" si="9"/>
        <v>95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90</v>
      </c>
      <c r="AI45" s="14">
        <f t="shared" si="14"/>
        <v>95</v>
      </c>
      <c r="AJ45" s="14" t="str">
        <f t="shared" si="15"/>
        <v/>
      </c>
      <c r="AK45" s="14" t="str">
        <f t="shared" si="16"/>
        <v/>
      </c>
      <c r="AL45" s="35">
        <f t="shared" si="17"/>
        <v>91</v>
      </c>
      <c r="AM45" s="6">
        <v>77</v>
      </c>
      <c r="AN45" s="2">
        <v>80</v>
      </c>
      <c r="AO45" s="2">
        <v>85</v>
      </c>
      <c r="AP45" s="2"/>
      <c r="AQ45" s="2"/>
      <c r="AR45" s="49">
        <f t="shared" si="18"/>
        <v>80.666666666666671</v>
      </c>
      <c r="AS45" s="13"/>
      <c r="AT45" s="6">
        <v>77</v>
      </c>
      <c r="AU45" s="2">
        <v>90</v>
      </c>
      <c r="AV45" s="2">
        <v>80</v>
      </c>
      <c r="AW45" s="2"/>
      <c r="AX45" s="2"/>
      <c r="AY45" s="51">
        <f t="shared" si="19"/>
        <v>82.333333333333329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6856</v>
      </c>
      <c r="C46" s="14" t="s">
        <v>130</v>
      </c>
      <c r="D46" s="13"/>
      <c r="E46" s="14">
        <f t="shared" si="0"/>
        <v>81</v>
      </c>
      <c r="F46" s="13"/>
      <c r="G46" s="24">
        <f t="shared" si="1"/>
        <v>77</v>
      </c>
      <c r="H46" s="24">
        <f t="shared" si="2"/>
        <v>81</v>
      </c>
      <c r="I46" s="24">
        <f t="shared" si="3"/>
        <v>82</v>
      </c>
      <c r="J46" s="24">
        <f t="shared" si="4"/>
        <v>82</v>
      </c>
      <c r="K46" s="14" t="str">
        <f t="shared" si="5"/>
        <v>B</v>
      </c>
      <c r="L46" s="52" t="s">
        <v>439</v>
      </c>
      <c r="M46" s="13"/>
      <c r="N46" s="36" t="str">
        <f t="shared" si="6"/>
        <v/>
      </c>
      <c r="O46" s="2">
        <v>65</v>
      </c>
      <c r="P46" s="2">
        <v>96</v>
      </c>
      <c r="Q46" s="13"/>
      <c r="R46" s="3">
        <v>77</v>
      </c>
      <c r="S46" s="1"/>
      <c r="T46" s="39">
        <f t="shared" si="7"/>
        <v>77</v>
      </c>
      <c r="U46" s="1">
        <v>82</v>
      </c>
      <c r="V46" s="1"/>
      <c r="W46" s="39">
        <f t="shared" si="8"/>
        <v>82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82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79.666666666666671</v>
      </c>
      <c r="AM46" s="6">
        <v>80</v>
      </c>
      <c r="AN46" s="2">
        <v>85</v>
      </c>
      <c r="AO46" s="2">
        <v>85</v>
      </c>
      <c r="AP46" s="2"/>
      <c r="AQ46" s="2"/>
      <c r="AR46" s="49">
        <f t="shared" si="18"/>
        <v>83.333333333333329</v>
      </c>
      <c r="AS46" s="13"/>
      <c r="AT46" s="6">
        <v>85</v>
      </c>
      <c r="AU46" s="2">
        <v>82</v>
      </c>
      <c r="AV46" s="2">
        <v>80</v>
      </c>
      <c r="AW46" s="2"/>
      <c r="AX46" s="2"/>
      <c r="AY46" s="51">
        <f t="shared" si="19"/>
        <v>82.333333333333329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6870</v>
      </c>
      <c r="C47" s="14" t="s">
        <v>131</v>
      </c>
      <c r="D47" s="13"/>
      <c r="E47" s="14">
        <f t="shared" si="0"/>
        <v>90</v>
      </c>
      <c r="F47" s="13"/>
      <c r="G47" s="24">
        <f t="shared" si="1"/>
        <v>90</v>
      </c>
      <c r="H47" s="24">
        <f t="shared" si="2"/>
        <v>90</v>
      </c>
      <c r="I47" s="24">
        <f t="shared" si="3"/>
        <v>86</v>
      </c>
      <c r="J47" s="24">
        <f t="shared" si="4"/>
        <v>86</v>
      </c>
      <c r="K47" s="14" t="str">
        <f t="shared" si="5"/>
        <v>B</v>
      </c>
      <c r="L47" s="52" t="s">
        <v>439</v>
      </c>
      <c r="M47" s="13"/>
      <c r="N47" s="36" t="str">
        <f t="shared" si="6"/>
        <v/>
      </c>
      <c r="O47" s="2">
        <v>90</v>
      </c>
      <c r="P47" s="2">
        <v>93</v>
      </c>
      <c r="Q47" s="13"/>
      <c r="R47" s="3">
        <v>96</v>
      </c>
      <c r="S47" s="1"/>
      <c r="T47" s="39">
        <f t="shared" si="7"/>
        <v>96</v>
      </c>
      <c r="U47" s="1">
        <v>89</v>
      </c>
      <c r="V47" s="1"/>
      <c r="W47" s="39">
        <f t="shared" si="8"/>
        <v>89</v>
      </c>
      <c r="X47" s="1">
        <v>90</v>
      </c>
      <c r="Y47" s="1"/>
      <c r="Z47" s="39">
        <f t="shared" si="9"/>
        <v>90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96</v>
      </c>
      <c r="AH47" s="14">
        <f t="shared" si="13"/>
        <v>89</v>
      </c>
      <c r="AI47" s="14">
        <f t="shared" si="14"/>
        <v>90</v>
      </c>
      <c r="AJ47" s="14" t="str">
        <f t="shared" si="15"/>
        <v/>
      </c>
      <c r="AK47" s="14" t="str">
        <f t="shared" si="16"/>
        <v/>
      </c>
      <c r="AL47" s="35">
        <f t="shared" si="17"/>
        <v>91.666666666666671</v>
      </c>
      <c r="AM47" s="6">
        <v>80</v>
      </c>
      <c r="AN47" s="2">
        <v>90</v>
      </c>
      <c r="AO47" s="2">
        <v>85</v>
      </c>
      <c r="AP47" s="2"/>
      <c r="AQ47" s="2"/>
      <c r="AR47" s="49">
        <f t="shared" si="18"/>
        <v>85</v>
      </c>
      <c r="AS47" s="13"/>
      <c r="AT47" s="6">
        <v>90</v>
      </c>
      <c r="AU47" s="2">
        <v>89</v>
      </c>
      <c r="AV47" s="2">
        <v>80</v>
      </c>
      <c r="AW47" s="2"/>
      <c r="AX47" s="2"/>
      <c r="AY47" s="51">
        <f t="shared" si="19"/>
        <v>86.333333333333329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6883</v>
      </c>
      <c r="C48" s="14" t="s">
        <v>132</v>
      </c>
      <c r="D48" s="13"/>
      <c r="E48" s="14">
        <f t="shared" si="0"/>
        <v>83</v>
      </c>
      <c r="F48" s="13"/>
      <c r="G48" s="24">
        <f t="shared" si="1"/>
        <v>82</v>
      </c>
      <c r="H48" s="24">
        <f t="shared" si="2"/>
        <v>83</v>
      </c>
      <c r="I48" s="24">
        <f t="shared" si="3"/>
        <v>85</v>
      </c>
      <c r="J48" s="24">
        <f t="shared" si="4"/>
        <v>85</v>
      </c>
      <c r="K48" s="14" t="str">
        <f t="shared" si="5"/>
        <v>B</v>
      </c>
      <c r="L48" s="52" t="s">
        <v>439</v>
      </c>
      <c r="M48" s="13"/>
      <c r="N48" s="36" t="str">
        <f t="shared" si="6"/>
        <v/>
      </c>
      <c r="O48" s="2">
        <v>80</v>
      </c>
      <c r="P48" s="2">
        <v>85</v>
      </c>
      <c r="Q48" s="13"/>
      <c r="R48" s="3">
        <v>77</v>
      </c>
      <c r="S48" s="1"/>
      <c r="T48" s="39">
        <f t="shared" si="7"/>
        <v>77</v>
      </c>
      <c r="U48" s="1">
        <v>90</v>
      </c>
      <c r="V48" s="1"/>
      <c r="W48" s="39">
        <f t="shared" si="8"/>
        <v>90</v>
      </c>
      <c r="X48" s="1">
        <v>80</v>
      </c>
      <c r="Y48" s="1"/>
      <c r="Z48" s="39">
        <f t="shared" si="9"/>
        <v>80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77</v>
      </c>
      <c r="AH48" s="14">
        <f t="shared" si="13"/>
        <v>90</v>
      </c>
      <c r="AI48" s="14">
        <f t="shared" si="14"/>
        <v>80</v>
      </c>
      <c r="AJ48" s="14" t="str">
        <f t="shared" si="15"/>
        <v/>
      </c>
      <c r="AK48" s="14" t="str">
        <f t="shared" si="16"/>
        <v/>
      </c>
      <c r="AL48" s="35">
        <f t="shared" si="17"/>
        <v>82.333333333333329</v>
      </c>
      <c r="AM48" s="6">
        <v>80</v>
      </c>
      <c r="AN48" s="2">
        <v>85</v>
      </c>
      <c r="AO48" s="2">
        <v>85</v>
      </c>
      <c r="AP48" s="2"/>
      <c r="AQ48" s="2"/>
      <c r="AR48" s="49">
        <f t="shared" si="18"/>
        <v>83.333333333333329</v>
      </c>
      <c r="AS48" s="13"/>
      <c r="AT48" s="6">
        <v>85</v>
      </c>
      <c r="AU48" s="2">
        <v>90</v>
      </c>
      <c r="AV48" s="2">
        <v>80</v>
      </c>
      <c r="AW48" s="2"/>
      <c r="AX48" s="2"/>
      <c r="AY48" s="51">
        <f t="shared" si="19"/>
        <v>85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82.5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81.5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4715" priority="1" operator="lessThan">
      <formula>$C$4</formula>
    </cfRule>
  </conditionalFormatting>
  <conditionalFormatting sqref="T12">
    <cfRule type="cellIs" dxfId="4714" priority="2" operator="lessThan">
      <formula>$C$4</formula>
    </cfRule>
  </conditionalFormatting>
  <conditionalFormatting sqref="T13">
    <cfRule type="cellIs" dxfId="4713" priority="3" operator="lessThan">
      <formula>$C$4</formula>
    </cfRule>
  </conditionalFormatting>
  <conditionalFormatting sqref="T14">
    <cfRule type="cellIs" dxfId="4712" priority="4" operator="lessThan">
      <formula>$C$4</formula>
    </cfRule>
  </conditionalFormatting>
  <conditionalFormatting sqref="T15">
    <cfRule type="cellIs" dxfId="4711" priority="5" operator="lessThan">
      <formula>$C$4</formula>
    </cfRule>
  </conditionalFormatting>
  <conditionalFormatting sqref="T16">
    <cfRule type="cellIs" dxfId="4710" priority="6" operator="lessThan">
      <formula>$C$4</formula>
    </cfRule>
  </conditionalFormatting>
  <conditionalFormatting sqref="T17">
    <cfRule type="cellIs" dxfId="4709" priority="7" operator="lessThan">
      <formula>$C$4</formula>
    </cfRule>
  </conditionalFormatting>
  <conditionalFormatting sqref="T18">
    <cfRule type="cellIs" dxfId="4708" priority="8" operator="lessThan">
      <formula>$C$4</formula>
    </cfRule>
  </conditionalFormatting>
  <conditionalFormatting sqref="T19">
    <cfRule type="cellIs" dxfId="4707" priority="9" operator="lessThan">
      <formula>$C$4</formula>
    </cfRule>
  </conditionalFormatting>
  <conditionalFormatting sqref="T20">
    <cfRule type="cellIs" dxfId="4706" priority="10" operator="lessThan">
      <formula>$C$4</formula>
    </cfRule>
  </conditionalFormatting>
  <conditionalFormatting sqref="T21">
    <cfRule type="cellIs" dxfId="4705" priority="11" operator="lessThan">
      <formula>$C$4</formula>
    </cfRule>
  </conditionalFormatting>
  <conditionalFormatting sqref="T22">
    <cfRule type="cellIs" dxfId="4704" priority="12" operator="lessThan">
      <formula>$C$4</formula>
    </cfRule>
  </conditionalFormatting>
  <conditionalFormatting sqref="T23">
    <cfRule type="cellIs" dxfId="4703" priority="13" operator="lessThan">
      <formula>$C$4</formula>
    </cfRule>
  </conditionalFormatting>
  <conditionalFormatting sqref="T24">
    <cfRule type="cellIs" dxfId="4702" priority="14" operator="lessThan">
      <formula>$C$4</formula>
    </cfRule>
  </conditionalFormatting>
  <conditionalFormatting sqref="T25">
    <cfRule type="cellIs" dxfId="4701" priority="15" operator="lessThan">
      <formula>$C$4</formula>
    </cfRule>
  </conditionalFormatting>
  <conditionalFormatting sqref="T26">
    <cfRule type="cellIs" dxfId="4700" priority="16" operator="lessThan">
      <formula>$C$4</formula>
    </cfRule>
  </conditionalFormatting>
  <conditionalFormatting sqref="T27">
    <cfRule type="cellIs" dxfId="4699" priority="17" operator="lessThan">
      <formula>$C$4</formula>
    </cfRule>
  </conditionalFormatting>
  <conditionalFormatting sqref="T28">
    <cfRule type="cellIs" dxfId="4698" priority="18" operator="lessThan">
      <formula>$C$4</formula>
    </cfRule>
  </conditionalFormatting>
  <conditionalFormatting sqref="T29">
    <cfRule type="cellIs" dxfId="4697" priority="19" operator="lessThan">
      <formula>$C$4</formula>
    </cfRule>
  </conditionalFormatting>
  <conditionalFormatting sqref="T30">
    <cfRule type="cellIs" dxfId="4696" priority="20" operator="lessThan">
      <formula>$C$4</formula>
    </cfRule>
  </conditionalFormatting>
  <conditionalFormatting sqref="T31">
    <cfRule type="cellIs" dxfId="4695" priority="21" operator="lessThan">
      <formula>$C$4</formula>
    </cfRule>
  </conditionalFormatting>
  <conditionalFormatting sqref="T32">
    <cfRule type="cellIs" dxfId="4694" priority="22" operator="lessThan">
      <formula>$C$4</formula>
    </cfRule>
  </conditionalFormatting>
  <conditionalFormatting sqref="T33">
    <cfRule type="cellIs" dxfId="4693" priority="23" operator="lessThan">
      <formula>$C$4</formula>
    </cfRule>
  </conditionalFormatting>
  <conditionalFormatting sqref="T34">
    <cfRule type="cellIs" dxfId="4692" priority="24" operator="lessThan">
      <formula>$C$4</formula>
    </cfRule>
  </conditionalFormatting>
  <conditionalFormatting sqref="T35">
    <cfRule type="cellIs" dxfId="4691" priority="25" operator="lessThan">
      <formula>$C$4</formula>
    </cfRule>
  </conditionalFormatting>
  <conditionalFormatting sqref="T36">
    <cfRule type="cellIs" dxfId="4690" priority="26" operator="lessThan">
      <formula>$C$4</formula>
    </cfRule>
  </conditionalFormatting>
  <conditionalFormatting sqref="T37">
    <cfRule type="cellIs" dxfId="4689" priority="27" operator="lessThan">
      <formula>$C$4</formula>
    </cfRule>
  </conditionalFormatting>
  <conditionalFormatting sqref="T38">
    <cfRule type="cellIs" dxfId="4688" priority="28" operator="lessThan">
      <formula>$C$4</formula>
    </cfRule>
  </conditionalFormatting>
  <conditionalFormatting sqref="T39">
    <cfRule type="cellIs" dxfId="4687" priority="29" operator="lessThan">
      <formula>$C$4</formula>
    </cfRule>
  </conditionalFormatting>
  <conditionalFormatting sqref="T40">
    <cfRule type="cellIs" dxfId="4686" priority="30" operator="lessThan">
      <formula>$C$4</formula>
    </cfRule>
  </conditionalFormatting>
  <conditionalFormatting sqref="T41">
    <cfRule type="cellIs" dxfId="4685" priority="31" operator="lessThan">
      <formula>$C$4</formula>
    </cfRule>
  </conditionalFormatting>
  <conditionalFormatting sqref="T42">
    <cfRule type="cellIs" dxfId="4684" priority="32" operator="lessThan">
      <formula>$C$4</formula>
    </cfRule>
  </conditionalFormatting>
  <conditionalFormatting sqref="T43">
    <cfRule type="cellIs" dxfId="4683" priority="33" operator="lessThan">
      <formula>$C$4</formula>
    </cfRule>
  </conditionalFormatting>
  <conditionalFormatting sqref="T44">
    <cfRule type="cellIs" dxfId="4682" priority="34" operator="lessThan">
      <formula>$C$4</formula>
    </cfRule>
  </conditionalFormatting>
  <conditionalFormatting sqref="T45">
    <cfRule type="cellIs" dxfId="4681" priority="35" operator="lessThan">
      <formula>$C$4</formula>
    </cfRule>
  </conditionalFormatting>
  <conditionalFormatting sqref="T46">
    <cfRule type="cellIs" dxfId="4680" priority="36" operator="lessThan">
      <formula>$C$4</formula>
    </cfRule>
  </conditionalFormatting>
  <conditionalFormatting sqref="T47">
    <cfRule type="cellIs" dxfId="4679" priority="37" operator="lessThan">
      <formula>$C$4</formula>
    </cfRule>
  </conditionalFormatting>
  <conditionalFormatting sqref="T48">
    <cfRule type="cellIs" dxfId="4678" priority="38" operator="lessThan">
      <formula>$C$4</formula>
    </cfRule>
  </conditionalFormatting>
  <conditionalFormatting sqref="T49">
    <cfRule type="cellIs" dxfId="4677" priority="39" operator="lessThan">
      <formula>$C$4</formula>
    </cfRule>
  </conditionalFormatting>
  <conditionalFormatting sqref="T50">
    <cfRule type="cellIs" dxfId="4676" priority="40" operator="lessThan">
      <formula>$C$4</formula>
    </cfRule>
  </conditionalFormatting>
  <conditionalFormatting sqref="W11">
    <cfRule type="cellIs" dxfId="4675" priority="41" operator="lessThan">
      <formula>$C$4</formula>
    </cfRule>
  </conditionalFormatting>
  <conditionalFormatting sqref="W12">
    <cfRule type="cellIs" dxfId="4674" priority="42" operator="lessThan">
      <formula>$C$4</formula>
    </cfRule>
  </conditionalFormatting>
  <conditionalFormatting sqref="W13">
    <cfRule type="cellIs" dxfId="4673" priority="43" operator="lessThan">
      <formula>$C$4</formula>
    </cfRule>
  </conditionalFormatting>
  <conditionalFormatting sqref="W14">
    <cfRule type="cellIs" dxfId="4672" priority="44" operator="lessThan">
      <formula>$C$4</formula>
    </cfRule>
  </conditionalFormatting>
  <conditionalFormatting sqref="W15">
    <cfRule type="cellIs" dxfId="4671" priority="45" operator="lessThan">
      <formula>$C$4</formula>
    </cfRule>
  </conditionalFormatting>
  <conditionalFormatting sqref="W16">
    <cfRule type="cellIs" dxfId="4670" priority="46" operator="lessThan">
      <formula>$C$4</formula>
    </cfRule>
  </conditionalFormatting>
  <conditionalFormatting sqref="W17">
    <cfRule type="cellIs" dxfId="4669" priority="47" operator="lessThan">
      <formula>$C$4</formula>
    </cfRule>
  </conditionalFormatting>
  <conditionalFormatting sqref="W18">
    <cfRule type="cellIs" dxfId="4668" priority="48" operator="lessThan">
      <formula>$C$4</formula>
    </cfRule>
  </conditionalFormatting>
  <conditionalFormatting sqref="W19">
    <cfRule type="cellIs" dxfId="4667" priority="49" operator="lessThan">
      <formula>$C$4</formula>
    </cfRule>
  </conditionalFormatting>
  <conditionalFormatting sqref="W20">
    <cfRule type="cellIs" dxfId="4666" priority="50" operator="lessThan">
      <formula>$C$4</formula>
    </cfRule>
  </conditionalFormatting>
  <conditionalFormatting sqref="W21">
    <cfRule type="cellIs" dxfId="4665" priority="51" operator="lessThan">
      <formula>$C$4</formula>
    </cfRule>
  </conditionalFormatting>
  <conditionalFormatting sqref="W22">
    <cfRule type="cellIs" dxfId="4664" priority="52" operator="lessThan">
      <formula>$C$4</formula>
    </cfRule>
  </conditionalFormatting>
  <conditionalFormatting sqref="W23">
    <cfRule type="cellIs" dxfId="4663" priority="53" operator="lessThan">
      <formula>$C$4</formula>
    </cfRule>
  </conditionalFormatting>
  <conditionalFormatting sqref="W24">
    <cfRule type="cellIs" dxfId="4662" priority="54" operator="lessThan">
      <formula>$C$4</formula>
    </cfRule>
  </conditionalFormatting>
  <conditionalFormatting sqref="W25">
    <cfRule type="cellIs" dxfId="4661" priority="55" operator="lessThan">
      <formula>$C$4</formula>
    </cfRule>
  </conditionalFormatting>
  <conditionalFormatting sqref="W26">
    <cfRule type="cellIs" dxfId="4660" priority="56" operator="lessThan">
      <formula>$C$4</formula>
    </cfRule>
  </conditionalFormatting>
  <conditionalFormatting sqref="W27">
    <cfRule type="cellIs" dxfId="4659" priority="57" operator="lessThan">
      <formula>$C$4</formula>
    </cfRule>
  </conditionalFormatting>
  <conditionalFormatting sqref="W28">
    <cfRule type="cellIs" dxfId="4658" priority="58" operator="lessThan">
      <formula>$C$4</formula>
    </cfRule>
  </conditionalFormatting>
  <conditionalFormatting sqref="W29">
    <cfRule type="cellIs" dxfId="4657" priority="59" operator="lessThan">
      <formula>$C$4</formula>
    </cfRule>
  </conditionalFormatting>
  <conditionalFormatting sqref="W30">
    <cfRule type="cellIs" dxfId="4656" priority="60" operator="lessThan">
      <formula>$C$4</formula>
    </cfRule>
  </conditionalFormatting>
  <conditionalFormatting sqref="W31">
    <cfRule type="cellIs" dxfId="4655" priority="61" operator="lessThan">
      <formula>$C$4</formula>
    </cfRule>
  </conditionalFormatting>
  <conditionalFormatting sqref="W32">
    <cfRule type="cellIs" dxfId="4654" priority="62" operator="lessThan">
      <formula>$C$4</formula>
    </cfRule>
  </conditionalFormatting>
  <conditionalFormatting sqref="W33">
    <cfRule type="cellIs" dxfId="4653" priority="63" operator="lessThan">
      <formula>$C$4</formula>
    </cfRule>
  </conditionalFormatting>
  <conditionalFormatting sqref="W34">
    <cfRule type="cellIs" dxfId="4652" priority="64" operator="lessThan">
      <formula>$C$4</formula>
    </cfRule>
  </conditionalFormatting>
  <conditionalFormatting sqref="W35">
    <cfRule type="cellIs" dxfId="4651" priority="65" operator="lessThan">
      <formula>$C$4</formula>
    </cfRule>
  </conditionalFormatting>
  <conditionalFormatting sqref="W36">
    <cfRule type="cellIs" dxfId="4650" priority="66" operator="lessThan">
      <formula>$C$4</formula>
    </cfRule>
  </conditionalFormatting>
  <conditionalFormatting sqref="W37">
    <cfRule type="cellIs" dxfId="4649" priority="67" operator="lessThan">
      <formula>$C$4</formula>
    </cfRule>
  </conditionalFormatting>
  <conditionalFormatting sqref="W38">
    <cfRule type="cellIs" dxfId="4648" priority="68" operator="lessThan">
      <formula>$C$4</formula>
    </cfRule>
  </conditionalFormatting>
  <conditionalFormatting sqref="W39">
    <cfRule type="cellIs" dxfId="4647" priority="69" operator="lessThan">
      <formula>$C$4</formula>
    </cfRule>
  </conditionalFormatting>
  <conditionalFormatting sqref="W40">
    <cfRule type="cellIs" dxfId="4646" priority="70" operator="lessThan">
      <formula>$C$4</formula>
    </cfRule>
  </conditionalFormatting>
  <conditionalFormatting sqref="W41">
    <cfRule type="cellIs" dxfId="4645" priority="71" operator="lessThan">
      <formula>$C$4</formula>
    </cfRule>
  </conditionalFormatting>
  <conditionalFormatting sqref="W42">
    <cfRule type="cellIs" dxfId="4644" priority="72" operator="lessThan">
      <formula>$C$4</formula>
    </cfRule>
  </conditionalFormatting>
  <conditionalFormatting sqref="W43">
    <cfRule type="cellIs" dxfId="4643" priority="73" operator="lessThan">
      <formula>$C$4</formula>
    </cfRule>
  </conditionalFormatting>
  <conditionalFormatting sqref="W44">
    <cfRule type="cellIs" dxfId="4642" priority="74" operator="lessThan">
      <formula>$C$4</formula>
    </cfRule>
  </conditionalFormatting>
  <conditionalFormatting sqref="W45">
    <cfRule type="cellIs" dxfId="4641" priority="75" operator="lessThan">
      <formula>$C$4</formula>
    </cfRule>
  </conditionalFormatting>
  <conditionalFormatting sqref="W46">
    <cfRule type="cellIs" dxfId="4640" priority="76" operator="lessThan">
      <formula>$C$4</formula>
    </cfRule>
  </conditionalFormatting>
  <conditionalFormatting sqref="W47">
    <cfRule type="cellIs" dxfId="4639" priority="77" operator="lessThan">
      <formula>$C$4</formula>
    </cfRule>
  </conditionalFormatting>
  <conditionalFormatting sqref="W48">
    <cfRule type="cellIs" dxfId="4638" priority="78" operator="lessThan">
      <formula>$C$4</formula>
    </cfRule>
  </conditionalFormatting>
  <conditionalFormatting sqref="W49">
    <cfRule type="cellIs" dxfId="4637" priority="79" operator="lessThan">
      <formula>$C$4</formula>
    </cfRule>
  </conditionalFormatting>
  <conditionalFormatting sqref="W50">
    <cfRule type="cellIs" dxfId="4636" priority="80" operator="lessThan">
      <formula>$C$4</formula>
    </cfRule>
  </conditionalFormatting>
  <conditionalFormatting sqref="Z11">
    <cfRule type="cellIs" dxfId="4635" priority="81" operator="lessThan">
      <formula>$C$4</formula>
    </cfRule>
  </conditionalFormatting>
  <conditionalFormatting sqref="Z12">
    <cfRule type="cellIs" dxfId="4634" priority="82" operator="lessThan">
      <formula>$C$4</formula>
    </cfRule>
  </conditionalFormatting>
  <conditionalFormatting sqref="Z13">
    <cfRule type="cellIs" dxfId="4633" priority="83" operator="lessThan">
      <formula>$C$4</formula>
    </cfRule>
  </conditionalFormatting>
  <conditionalFormatting sqref="Z14">
    <cfRule type="cellIs" dxfId="4632" priority="84" operator="lessThan">
      <formula>$C$4</formula>
    </cfRule>
  </conditionalFormatting>
  <conditionalFormatting sqref="Z15">
    <cfRule type="cellIs" dxfId="4631" priority="85" operator="lessThan">
      <formula>$C$4</formula>
    </cfRule>
  </conditionalFormatting>
  <conditionalFormatting sqref="Z16">
    <cfRule type="cellIs" dxfId="4630" priority="86" operator="lessThan">
      <formula>$C$4</formula>
    </cfRule>
  </conditionalFormatting>
  <conditionalFormatting sqref="Z17">
    <cfRule type="cellIs" dxfId="4629" priority="87" operator="lessThan">
      <formula>$C$4</formula>
    </cfRule>
  </conditionalFormatting>
  <conditionalFormatting sqref="Z18">
    <cfRule type="cellIs" dxfId="4628" priority="88" operator="lessThan">
      <formula>$C$4</formula>
    </cfRule>
  </conditionalFormatting>
  <conditionalFormatting sqref="Z19">
    <cfRule type="cellIs" dxfId="4627" priority="89" operator="lessThan">
      <formula>$C$4</formula>
    </cfRule>
  </conditionalFormatting>
  <conditionalFormatting sqref="Z20">
    <cfRule type="cellIs" dxfId="4626" priority="90" operator="lessThan">
      <formula>$C$4</formula>
    </cfRule>
  </conditionalFormatting>
  <conditionalFormatting sqref="Z21">
    <cfRule type="cellIs" dxfId="4625" priority="91" operator="lessThan">
      <formula>$C$4</formula>
    </cfRule>
  </conditionalFormatting>
  <conditionalFormatting sqref="Z22">
    <cfRule type="cellIs" dxfId="4624" priority="92" operator="lessThan">
      <formula>$C$4</formula>
    </cfRule>
  </conditionalFormatting>
  <conditionalFormatting sqref="Z23">
    <cfRule type="cellIs" dxfId="4623" priority="93" operator="lessThan">
      <formula>$C$4</formula>
    </cfRule>
  </conditionalFormatting>
  <conditionalFormatting sqref="Z24">
    <cfRule type="cellIs" dxfId="4622" priority="94" operator="lessThan">
      <formula>$C$4</formula>
    </cfRule>
  </conditionalFormatting>
  <conditionalFormatting sqref="Z25">
    <cfRule type="cellIs" dxfId="4621" priority="95" operator="lessThan">
      <formula>$C$4</formula>
    </cfRule>
  </conditionalFormatting>
  <conditionalFormatting sqref="Z26">
    <cfRule type="cellIs" dxfId="4620" priority="96" operator="lessThan">
      <formula>$C$4</formula>
    </cfRule>
  </conditionalFormatting>
  <conditionalFormatting sqref="Z27">
    <cfRule type="cellIs" dxfId="4619" priority="97" operator="lessThan">
      <formula>$C$4</formula>
    </cfRule>
  </conditionalFormatting>
  <conditionalFormatting sqref="Z28">
    <cfRule type="cellIs" dxfId="4618" priority="98" operator="lessThan">
      <formula>$C$4</formula>
    </cfRule>
  </conditionalFormatting>
  <conditionalFormatting sqref="Z29">
    <cfRule type="cellIs" dxfId="4617" priority="99" operator="lessThan">
      <formula>$C$4</formula>
    </cfRule>
  </conditionalFormatting>
  <conditionalFormatting sqref="Z30">
    <cfRule type="cellIs" dxfId="4616" priority="100" operator="lessThan">
      <formula>$C$4</formula>
    </cfRule>
  </conditionalFormatting>
  <conditionalFormatting sqref="Z31">
    <cfRule type="cellIs" dxfId="4615" priority="101" operator="lessThan">
      <formula>$C$4</formula>
    </cfRule>
  </conditionalFormatting>
  <conditionalFormatting sqref="Z32">
    <cfRule type="cellIs" dxfId="4614" priority="102" operator="lessThan">
      <formula>$C$4</formula>
    </cfRule>
  </conditionalFormatting>
  <conditionalFormatting sqref="Z33">
    <cfRule type="cellIs" dxfId="4613" priority="103" operator="lessThan">
      <formula>$C$4</formula>
    </cfRule>
  </conditionalFormatting>
  <conditionalFormatting sqref="Z34">
    <cfRule type="cellIs" dxfId="4612" priority="104" operator="lessThan">
      <formula>$C$4</formula>
    </cfRule>
  </conditionalFormatting>
  <conditionalFormatting sqref="Z35">
    <cfRule type="cellIs" dxfId="4611" priority="105" operator="lessThan">
      <formula>$C$4</formula>
    </cfRule>
  </conditionalFormatting>
  <conditionalFormatting sqref="Z36">
    <cfRule type="cellIs" dxfId="4610" priority="106" operator="lessThan">
      <formula>$C$4</formula>
    </cfRule>
  </conditionalFormatting>
  <conditionalFormatting sqref="Z37">
    <cfRule type="cellIs" dxfId="4609" priority="107" operator="lessThan">
      <formula>$C$4</formula>
    </cfRule>
  </conditionalFormatting>
  <conditionalFormatting sqref="Z38">
    <cfRule type="cellIs" dxfId="4608" priority="108" operator="lessThan">
      <formula>$C$4</formula>
    </cfRule>
  </conditionalFormatting>
  <conditionalFormatting sqref="Z39">
    <cfRule type="cellIs" dxfId="4607" priority="109" operator="lessThan">
      <formula>$C$4</formula>
    </cfRule>
  </conditionalFormatting>
  <conditionalFormatting sqref="Z40">
    <cfRule type="cellIs" dxfId="4606" priority="110" operator="lessThan">
      <formula>$C$4</formula>
    </cfRule>
  </conditionalFormatting>
  <conditionalFormatting sqref="Z41">
    <cfRule type="cellIs" dxfId="4605" priority="111" operator="lessThan">
      <formula>$C$4</formula>
    </cfRule>
  </conditionalFormatting>
  <conditionalFormatting sqref="Z42">
    <cfRule type="cellIs" dxfId="4604" priority="112" operator="lessThan">
      <formula>$C$4</formula>
    </cfRule>
  </conditionalFormatting>
  <conditionalFormatting sqref="Z43">
    <cfRule type="cellIs" dxfId="4603" priority="113" operator="lessThan">
      <formula>$C$4</formula>
    </cfRule>
  </conditionalFormatting>
  <conditionalFormatting sqref="Z44">
    <cfRule type="cellIs" dxfId="4602" priority="114" operator="lessThan">
      <formula>$C$4</formula>
    </cfRule>
  </conditionalFormatting>
  <conditionalFormatting sqref="Z45">
    <cfRule type="cellIs" dxfId="4601" priority="115" operator="lessThan">
      <formula>$C$4</formula>
    </cfRule>
  </conditionalFormatting>
  <conditionalFormatting sqref="Z46">
    <cfRule type="cellIs" dxfId="4600" priority="116" operator="lessThan">
      <formula>$C$4</formula>
    </cfRule>
  </conditionalFormatting>
  <conditionalFormatting sqref="Z47">
    <cfRule type="cellIs" dxfId="4599" priority="117" operator="lessThan">
      <formula>$C$4</formula>
    </cfRule>
  </conditionalFormatting>
  <conditionalFormatting sqref="Z48">
    <cfRule type="cellIs" dxfId="4598" priority="118" operator="lessThan">
      <formula>$C$4</formula>
    </cfRule>
  </conditionalFormatting>
  <conditionalFormatting sqref="Z49">
    <cfRule type="cellIs" dxfId="4597" priority="119" operator="lessThan">
      <formula>$C$4</formula>
    </cfRule>
  </conditionalFormatting>
  <conditionalFormatting sqref="Z50">
    <cfRule type="cellIs" dxfId="4596" priority="120" operator="lessThan">
      <formula>$C$4</formula>
    </cfRule>
  </conditionalFormatting>
  <conditionalFormatting sqref="AC11">
    <cfRule type="cellIs" dxfId="4595" priority="121" operator="lessThan">
      <formula>$C$4</formula>
    </cfRule>
  </conditionalFormatting>
  <conditionalFormatting sqref="AC12">
    <cfRule type="cellIs" dxfId="4594" priority="122" operator="lessThan">
      <formula>$C$4</formula>
    </cfRule>
  </conditionalFormatting>
  <conditionalFormatting sqref="AC13">
    <cfRule type="cellIs" dxfId="4593" priority="123" operator="lessThan">
      <formula>$C$4</formula>
    </cfRule>
  </conditionalFormatting>
  <conditionalFormatting sqref="AC14">
    <cfRule type="cellIs" dxfId="4592" priority="124" operator="lessThan">
      <formula>$C$4</formula>
    </cfRule>
  </conditionalFormatting>
  <conditionalFormatting sqref="AC15">
    <cfRule type="cellIs" dxfId="4591" priority="125" operator="lessThan">
      <formula>$C$4</formula>
    </cfRule>
  </conditionalFormatting>
  <conditionalFormatting sqref="AC16">
    <cfRule type="cellIs" dxfId="4590" priority="126" operator="lessThan">
      <formula>$C$4</formula>
    </cfRule>
  </conditionalFormatting>
  <conditionalFormatting sqref="AC17">
    <cfRule type="cellIs" dxfId="4589" priority="127" operator="lessThan">
      <formula>$C$4</formula>
    </cfRule>
  </conditionalFormatting>
  <conditionalFormatting sqref="AC18">
    <cfRule type="cellIs" dxfId="4588" priority="128" operator="lessThan">
      <formula>$C$4</formula>
    </cfRule>
  </conditionalFormatting>
  <conditionalFormatting sqref="AC19">
    <cfRule type="cellIs" dxfId="4587" priority="129" operator="lessThan">
      <formula>$C$4</formula>
    </cfRule>
  </conditionalFormatting>
  <conditionalFormatting sqref="AC20">
    <cfRule type="cellIs" dxfId="4586" priority="130" operator="lessThan">
      <formula>$C$4</formula>
    </cfRule>
  </conditionalFormatting>
  <conditionalFormatting sqref="AC21">
    <cfRule type="cellIs" dxfId="4585" priority="131" operator="lessThan">
      <formula>$C$4</formula>
    </cfRule>
  </conditionalFormatting>
  <conditionalFormatting sqref="AC22">
    <cfRule type="cellIs" dxfId="4584" priority="132" operator="lessThan">
      <formula>$C$4</formula>
    </cfRule>
  </conditionalFormatting>
  <conditionalFormatting sqref="AC23">
    <cfRule type="cellIs" dxfId="4583" priority="133" operator="lessThan">
      <formula>$C$4</formula>
    </cfRule>
  </conditionalFormatting>
  <conditionalFormatting sqref="AC24">
    <cfRule type="cellIs" dxfId="4582" priority="134" operator="lessThan">
      <formula>$C$4</formula>
    </cfRule>
  </conditionalFormatting>
  <conditionalFormatting sqref="AC25">
    <cfRule type="cellIs" dxfId="4581" priority="135" operator="lessThan">
      <formula>$C$4</formula>
    </cfRule>
  </conditionalFormatting>
  <conditionalFormatting sqref="AC26">
    <cfRule type="cellIs" dxfId="4580" priority="136" operator="lessThan">
      <formula>$C$4</formula>
    </cfRule>
  </conditionalFormatting>
  <conditionalFormatting sqref="AC27">
    <cfRule type="cellIs" dxfId="4579" priority="137" operator="lessThan">
      <formula>$C$4</formula>
    </cfRule>
  </conditionalFormatting>
  <conditionalFormatting sqref="AC28">
    <cfRule type="cellIs" dxfId="4578" priority="138" operator="lessThan">
      <formula>$C$4</formula>
    </cfRule>
  </conditionalFormatting>
  <conditionalFormatting sqref="AC29">
    <cfRule type="cellIs" dxfId="4577" priority="139" operator="lessThan">
      <formula>$C$4</formula>
    </cfRule>
  </conditionalFormatting>
  <conditionalFormatting sqref="AC30">
    <cfRule type="cellIs" dxfId="4576" priority="140" operator="lessThan">
      <formula>$C$4</formula>
    </cfRule>
  </conditionalFormatting>
  <conditionalFormatting sqref="AC31">
    <cfRule type="cellIs" dxfId="4575" priority="141" operator="lessThan">
      <formula>$C$4</formula>
    </cfRule>
  </conditionalFormatting>
  <conditionalFormatting sqref="AC32">
    <cfRule type="cellIs" dxfId="4574" priority="142" operator="lessThan">
      <formula>$C$4</formula>
    </cfRule>
  </conditionalFormatting>
  <conditionalFormatting sqref="AC33">
    <cfRule type="cellIs" dxfId="4573" priority="143" operator="lessThan">
      <formula>$C$4</formula>
    </cfRule>
  </conditionalFormatting>
  <conditionalFormatting sqref="AC34">
    <cfRule type="cellIs" dxfId="4572" priority="144" operator="lessThan">
      <formula>$C$4</formula>
    </cfRule>
  </conditionalFormatting>
  <conditionalFormatting sqref="AC35">
    <cfRule type="cellIs" dxfId="4571" priority="145" operator="lessThan">
      <formula>$C$4</formula>
    </cfRule>
  </conditionalFormatting>
  <conditionalFormatting sqref="AC36">
    <cfRule type="cellIs" dxfId="4570" priority="146" operator="lessThan">
      <formula>$C$4</formula>
    </cfRule>
  </conditionalFormatting>
  <conditionalFormatting sqref="AC37">
    <cfRule type="cellIs" dxfId="4569" priority="147" operator="lessThan">
      <formula>$C$4</formula>
    </cfRule>
  </conditionalFormatting>
  <conditionalFormatting sqref="AC38">
    <cfRule type="cellIs" dxfId="4568" priority="148" operator="lessThan">
      <formula>$C$4</formula>
    </cfRule>
  </conditionalFormatting>
  <conditionalFormatting sqref="AC39">
    <cfRule type="cellIs" dxfId="4567" priority="149" operator="lessThan">
      <formula>$C$4</formula>
    </cfRule>
  </conditionalFormatting>
  <conditionalFormatting sqref="AC40">
    <cfRule type="cellIs" dxfId="4566" priority="150" operator="lessThan">
      <formula>$C$4</formula>
    </cfRule>
  </conditionalFormatting>
  <conditionalFormatting sqref="AC41">
    <cfRule type="cellIs" dxfId="4565" priority="151" operator="lessThan">
      <formula>$C$4</formula>
    </cfRule>
  </conditionalFormatting>
  <conditionalFormatting sqref="AC42">
    <cfRule type="cellIs" dxfId="4564" priority="152" operator="lessThan">
      <formula>$C$4</formula>
    </cfRule>
  </conditionalFormatting>
  <conditionalFormatting sqref="AC43">
    <cfRule type="cellIs" dxfId="4563" priority="153" operator="lessThan">
      <formula>$C$4</formula>
    </cfRule>
  </conditionalFormatting>
  <conditionalFormatting sqref="AC44">
    <cfRule type="cellIs" dxfId="4562" priority="154" operator="lessThan">
      <formula>$C$4</formula>
    </cfRule>
  </conditionalFormatting>
  <conditionalFormatting sqref="AC45">
    <cfRule type="cellIs" dxfId="4561" priority="155" operator="lessThan">
      <formula>$C$4</formula>
    </cfRule>
  </conditionalFormatting>
  <conditionalFormatting sqref="AC46">
    <cfRule type="cellIs" dxfId="4560" priority="156" operator="lessThan">
      <formula>$C$4</formula>
    </cfRule>
  </conditionalFormatting>
  <conditionalFormatting sqref="AC47">
    <cfRule type="cellIs" dxfId="4559" priority="157" operator="lessThan">
      <formula>$C$4</formula>
    </cfRule>
  </conditionalFormatting>
  <conditionalFormatting sqref="AC48">
    <cfRule type="cellIs" dxfId="4558" priority="158" operator="lessThan">
      <formula>$C$4</formula>
    </cfRule>
  </conditionalFormatting>
  <conditionalFormatting sqref="AC49">
    <cfRule type="cellIs" dxfId="4557" priority="159" operator="lessThan">
      <formula>$C$4</formula>
    </cfRule>
  </conditionalFormatting>
  <conditionalFormatting sqref="AC50">
    <cfRule type="cellIs" dxfId="4556" priority="160" operator="lessThan">
      <formula>$C$4</formula>
    </cfRule>
  </conditionalFormatting>
  <conditionalFormatting sqref="AF11">
    <cfRule type="cellIs" dxfId="4555" priority="161" operator="lessThan">
      <formula>$C$4</formula>
    </cfRule>
  </conditionalFormatting>
  <conditionalFormatting sqref="AF12">
    <cfRule type="cellIs" dxfId="4554" priority="162" operator="lessThan">
      <formula>$C$4</formula>
    </cfRule>
  </conditionalFormatting>
  <conditionalFormatting sqref="AF13">
    <cfRule type="cellIs" dxfId="4553" priority="163" operator="lessThan">
      <formula>$C$4</formula>
    </cfRule>
  </conditionalFormatting>
  <conditionalFormatting sqref="AF14">
    <cfRule type="cellIs" dxfId="4552" priority="164" operator="lessThan">
      <formula>$C$4</formula>
    </cfRule>
  </conditionalFormatting>
  <conditionalFormatting sqref="AF15">
    <cfRule type="cellIs" dxfId="4551" priority="165" operator="lessThan">
      <formula>$C$4</formula>
    </cfRule>
  </conditionalFormatting>
  <conditionalFormatting sqref="AF16">
    <cfRule type="cellIs" dxfId="4550" priority="166" operator="lessThan">
      <formula>$C$4</formula>
    </cfRule>
  </conditionalFormatting>
  <conditionalFormatting sqref="AF17">
    <cfRule type="cellIs" dxfId="4549" priority="167" operator="lessThan">
      <formula>$C$4</formula>
    </cfRule>
  </conditionalFormatting>
  <conditionalFormatting sqref="AF18">
    <cfRule type="cellIs" dxfId="4548" priority="168" operator="lessThan">
      <formula>$C$4</formula>
    </cfRule>
  </conditionalFormatting>
  <conditionalFormatting sqref="AF19">
    <cfRule type="cellIs" dxfId="4547" priority="169" operator="lessThan">
      <formula>$C$4</formula>
    </cfRule>
  </conditionalFormatting>
  <conditionalFormatting sqref="AF20">
    <cfRule type="cellIs" dxfId="4546" priority="170" operator="lessThan">
      <formula>$C$4</formula>
    </cfRule>
  </conditionalFormatting>
  <conditionalFormatting sqref="AF21">
    <cfRule type="cellIs" dxfId="4545" priority="171" operator="lessThan">
      <formula>$C$4</formula>
    </cfRule>
  </conditionalFormatting>
  <conditionalFormatting sqref="AF22">
    <cfRule type="cellIs" dxfId="4544" priority="172" operator="lessThan">
      <formula>$C$4</formula>
    </cfRule>
  </conditionalFormatting>
  <conditionalFormatting sqref="AF23">
    <cfRule type="cellIs" dxfId="4543" priority="173" operator="lessThan">
      <formula>$C$4</formula>
    </cfRule>
  </conditionalFormatting>
  <conditionalFormatting sqref="AF24">
    <cfRule type="cellIs" dxfId="4542" priority="174" operator="lessThan">
      <formula>$C$4</formula>
    </cfRule>
  </conditionalFormatting>
  <conditionalFormatting sqref="AF25">
    <cfRule type="cellIs" dxfId="4541" priority="175" operator="lessThan">
      <formula>$C$4</formula>
    </cfRule>
  </conditionalFormatting>
  <conditionalFormatting sqref="AF26">
    <cfRule type="cellIs" dxfId="4540" priority="176" operator="lessThan">
      <formula>$C$4</formula>
    </cfRule>
  </conditionalFormatting>
  <conditionalFormatting sqref="AF27">
    <cfRule type="cellIs" dxfId="4539" priority="177" operator="lessThan">
      <formula>$C$4</formula>
    </cfRule>
  </conditionalFormatting>
  <conditionalFormatting sqref="AF28">
    <cfRule type="cellIs" dxfId="4538" priority="178" operator="lessThan">
      <formula>$C$4</formula>
    </cfRule>
  </conditionalFormatting>
  <conditionalFormatting sqref="AF29">
    <cfRule type="cellIs" dxfId="4537" priority="179" operator="lessThan">
      <formula>$C$4</formula>
    </cfRule>
  </conditionalFormatting>
  <conditionalFormatting sqref="AF30">
    <cfRule type="cellIs" dxfId="4536" priority="180" operator="lessThan">
      <formula>$C$4</formula>
    </cfRule>
  </conditionalFormatting>
  <conditionalFormatting sqref="AF31">
    <cfRule type="cellIs" dxfId="4535" priority="181" operator="lessThan">
      <formula>$C$4</formula>
    </cfRule>
  </conditionalFormatting>
  <conditionalFormatting sqref="AF32">
    <cfRule type="cellIs" dxfId="4534" priority="182" operator="lessThan">
      <formula>$C$4</formula>
    </cfRule>
  </conditionalFormatting>
  <conditionalFormatting sqref="AF33">
    <cfRule type="cellIs" dxfId="4533" priority="183" operator="lessThan">
      <formula>$C$4</formula>
    </cfRule>
  </conditionalFormatting>
  <conditionalFormatting sqref="AF34">
    <cfRule type="cellIs" dxfId="4532" priority="184" operator="lessThan">
      <formula>$C$4</formula>
    </cfRule>
  </conditionalFormatting>
  <conditionalFormatting sqref="AF35">
    <cfRule type="cellIs" dxfId="4531" priority="185" operator="lessThan">
      <formula>$C$4</formula>
    </cfRule>
  </conditionalFormatting>
  <conditionalFormatting sqref="AF36">
    <cfRule type="cellIs" dxfId="4530" priority="186" operator="lessThan">
      <formula>$C$4</formula>
    </cfRule>
  </conditionalFormatting>
  <conditionalFormatting sqref="AF37">
    <cfRule type="cellIs" dxfId="4529" priority="187" operator="lessThan">
      <formula>$C$4</formula>
    </cfRule>
  </conditionalFormatting>
  <conditionalFormatting sqref="AF38">
    <cfRule type="cellIs" dxfId="4528" priority="188" operator="lessThan">
      <formula>$C$4</formula>
    </cfRule>
  </conditionalFormatting>
  <conditionalFormatting sqref="AF39">
    <cfRule type="cellIs" dxfId="4527" priority="189" operator="lessThan">
      <formula>$C$4</formula>
    </cfRule>
  </conditionalFormatting>
  <conditionalFormatting sqref="AF40">
    <cfRule type="cellIs" dxfId="4526" priority="190" operator="lessThan">
      <formula>$C$4</formula>
    </cfRule>
  </conditionalFormatting>
  <conditionalFormatting sqref="AF41">
    <cfRule type="cellIs" dxfId="4525" priority="191" operator="lessThan">
      <formula>$C$4</formula>
    </cfRule>
  </conditionalFormatting>
  <conditionalFormatting sqref="AF42">
    <cfRule type="cellIs" dxfId="4524" priority="192" operator="lessThan">
      <formula>$C$4</formula>
    </cfRule>
  </conditionalFormatting>
  <conditionalFormatting sqref="AF43">
    <cfRule type="cellIs" dxfId="4523" priority="193" operator="lessThan">
      <formula>$C$4</formula>
    </cfRule>
  </conditionalFormatting>
  <conditionalFormatting sqref="AF44">
    <cfRule type="cellIs" dxfId="4522" priority="194" operator="lessThan">
      <formula>$C$4</formula>
    </cfRule>
  </conditionalFormatting>
  <conditionalFormatting sqref="AF45">
    <cfRule type="cellIs" dxfId="4521" priority="195" operator="lessThan">
      <formula>$C$4</formula>
    </cfRule>
  </conditionalFormatting>
  <conditionalFormatting sqref="AF46">
    <cfRule type="cellIs" dxfId="4520" priority="196" operator="lessThan">
      <formula>$C$4</formula>
    </cfRule>
  </conditionalFormatting>
  <conditionalFormatting sqref="AF47">
    <cfRule type="cellIs" dxfId="4519" priority="197" operator="lessThan">
      <formula>$C$4</formula>
    </cfRule>
  </conditionalFormatting>
  <conditionalFormatting sqref="AF48">
    <cfRule type="cellIs" dxfId="4518" priority="198" operator="lessThan">
      <formula>$C$4</formula>
    </cfRule>
  </conditionalFormatting>
  <conditionalFormatting sqref="AF49">
    <cfRule type="cellIs" dxfId="4517" priority="199" operator="lessThan">
      <formula>$C$4</formula>
    </cfRule>
  </conditionalFormatting>
  <conditionalFormatting sqref="AF50">
    <cfRule type="cellIs" dxfId="4516" priority="200" operator="lessThan">
      <formula>$C$4</formula>
    </cfRule>
  </conditionalFormatting>
  <conditionalFormatting sqref="AL11">
    <cfRule type="cellIs" dxfId="4515" priority="201" operator="lessThan">
      <formula>$C$4</formula>
    </cfRule>
  </conditionalFormatting>
  <conditionalFormatting sqref="AL12">
    <cfRule type="cellIs" dxfId="4514" priority="202" operator="lessThan">
      <formula>$C$4</formula>
    </cfRule>
  </conditionalFormatting>
  <conditionalFormatting sqref="AL13">
    <cfRule type="cellIs" dxfId="4513" priority="203" operator="lessThan">
      <formula>$C$4</formula>
    </cfRule>
  </conditionalFormatting>
  <conditionalFormatting sqref="AL14">
    <cfRule type="cellIs" dxfId="4512" priority="204" operator="lessThan">
      <formula>$C$4</formula>
    </cfRule>
  </conditionalFormatting>
  <conditionalFormatting sqref="AL15">
    <cfRule type="cellIs" dxfId="4511" priority="205" operator="lessThan">
      <formula>$C$4</formula>
    </cfRule>
  </conditionalFormatting>
  <conditionalFormatting sqref="AL16">
    <cfRule type="cellIs" dxfId="4510" priority="206" operator="lessThan">
      <formula>$C$4</formula>
    </cfRule>
  </conditionalFormatting>
  <conditionalFormatting sqref="AL17">
    <cfRule type="cellIs" dxfId="4509" priority="207" operator="lessThan">
      <formula>$C$4</formula>
    </cfRule>
  </conditionalFormatting>
  <conditionalFormatting sqref="AL18">
    <cfRule type="cellIs" dxfId="4508" priority="208" operator="lessThan">
      <formula>$C$4</formula>
    </cfRule>
  </conditionalFormatting>
  <conditionalFormatting sqref="AL19">
    <cfRule type="cellIs" dxfId="4507" priority="209" operator="lessThan">
      <formula>$C$4</formula>
    </cfRule>
  </conditionalFormatting>
  <conditionalFormatting sqref="AL20">
    <cfRule type="cellIs" dxfId="4506" priority="210" operator="lessThan">
      <formula>$C$4</formula>
    </cfRule>
  </conditionalFormatting>
  <conditionalFormatting sqref="AL21">
    <cfRule type="cellIs" dxfId="4505" priority="211" operator="lessThan">
      <formula>$C$4</formula>
    </cfRule>
  </conditionalFormatting>
  <conditionalFormatting sqref="AL22">
    <cfRule type="cellIs" dxfId="4504" priority="212" operator="lessThan">
      <formula>$C$4</formula>
    </cfRule>
  </conditionalFormatting>
  <conditionalFormatting sqref="AL23">
    <cfRule type="cellIs" dxfId="4503" priority="213" operator="lessThan">
      <formula>$C$4</formula>
    </cfRule>
  </conditionalFormatting>
  <conditionalFormatting sqref="AL24">
    <cfRule type="cellIs" dxfId="4502" priority="214" operator="lessThan">
      <formula>$C$4</formula>
    </cfRule>
  </conditionalFormatting>
  <conditionalFormatting sqref="AL25">
    <cfRule type="cellIs" dxfId="4501" priority="215" operator="lessThan">
      <formula>$C$4</formula>
    </cfRule>
  </conditionalFormatting>
  <conditionalFormatting sqref="AL26">
    <cfRule type="cellIs" dxfId="4500" priority="216" operator="lessThan">
      <formula>$C$4</formula>
    </cfRule>
  </conditionalFormatting>
  <conditionalFormatting sqref="AL27">
    <cfRule type="cellIs" dxfId="4499" priority="217" operator="lessThan">
      <formula>$C$4</formula>
    </cfRule>
  </conditionalFormatting>
  <conditionalFormatting sqref="AL28">
    <cfRule type="cellIs" dxfId="4498" priority="218" operator="lessThan">
      <formula>$C$4</formula>
    </cfRule>
  </conditionalFormatting>
  <conditionalFormatting sqref="AL29">
    <cfRule type="cellIs" dxfId="4497" priority="219" operator="lessThan">
      <formula>$C$4</formula>
    </cfRule>
  </conditionalFormatting>
  <conditionalFormatting sqref="AL30">
    <cfRule type="cellIs" dxfId="4496" priority="220" operator="lessThan">
      <formula>$C$4</formula>
    </cfRule>
  </conditionalFormatting>
  <conditionalFormatting sqref="AL31">
    <cfRule type="cellIs" dxfId="4495" priority="221" operator="lessThan">
      <formula>$C$4</formula>
    </cfRule>
  </conditionalFormatting>
  <conditionalFormatting sqref="AL32">
    <cfRule type="cellIs" dxfId="4494" priority="222" operator="lessThan">
      <formula>$C$4</formula>
    </cfRule>
  </conditionalFormatting>
  <conditionalFormatting sqref="AL33">
    <cfRule type="cellIs" dxfId="4493" priority="223" operator="lessThan">
      <formula>$C$4</formula>
    </cfRule>
  </conditionalFormatting>
  <conditionalFormatting sqref="AL34">
    <cfRule type="cellIs" dxfId="4492" priority="224" operator="lessThan">
      <formula>$C$4</formula>
    </cfRule>
  </conditionalFormatting>
  <conditionalFormatting sqref="AL35">
    <cfRule type="cellIs" dxfId="4491" priority="225" operator="lessThan">
      <formula>$C$4</formula>
    </cfRule>
  </conditionalFormatting>
  <conditionalFormatting sqref="AL36">
    <cfRule type="cellIs" dxfId="4490" priority="226" operator="lessThan">
      <formula>$C$4</formula>
    </cfRule>
  </conditionalFormatting>
  <conditionalFormatting sqref="AL37">
    <cfRule type="cellIs" dxfId="4489" priority="227" operator="lessThan">
      <formula>$C$4</formula>
    </cfRule>
  </conditionalFormatting>
  <conditionalFormatting sqref="AL38">
    <cfRule type="cellIs" dxfId="4488" priority="228" operator="lessThan">
      <formula>$C$4</formula>
    </cfRule>
  </conditionalFormatting>
  <conditionalFormatting sqref="AL39">
    <cfRule type="cellIs" dxfId="4487" priority="229" operator="lessThan">
      <formula>$C$4</formula>
    </cfRule>
  </conditionalFormatting>
  <conditionalFormatting sqref="AL40">
    <cfRule type="cellIs" dxfId="4486" priority="230" operator="lessThan">
      <formula>$C$4</formula>
    </cfRule>
  </conditionalFormatting>
  <conditionalFormatting sqref="AL41">
    <cfRule type="cellIs" dxfId="4485" priority="231" operator="lessThan">
      <formula>$C$4</formula>
    </cfRule>
  </conditionalFormatting>
  <conditionalFormatting sqref="AL42">
    <cfRule type="cellIs" dxfId="4484" priority="232" operator="lessThan">
      <formula>$C$4</formula>
    </cfRule>
  </conditionalFormatting>
  <conditionalFormatting sqref="AL43">
    <cfRule type="cellIs" dxfId="4483" priority="233" operator="lessThan">
      <formula>$C$4</formula>
    </cfRule>
  </conditionalFormatting>
  <conditionalFormatting sqref="AL44">
    <cfRule type="cellIs" dxfId="4482" priority="234" operator="lessThan">
      <formula>$C$4</formula>
    </cfRule>
  </conditionalFormatting>
  <conditionalFormatting sqref="AL45">
    <cfRule type="cellIs" dxfId="4481" priority="235" operator="lessThan">
      <formula>$C$4</formula>
    </cfRule>
  </conditionalFormatting>
  <conditionalFormatting sqref="AL46">
    <cfRule type="cellIs" dxfId="4480" priority="236" operator="lessThan">
      <formula>$C$4</formula>
    </cfRule>
  </conditionalFormatting>
  <conditionalFormatting sqref="AL47">
    <cfRule type="cellIs" dxfId="4479" priority="237" operator="lessThan">
      <formula>$C$4</formula>
    </cfRule>
  </conditionalFormatting>
  <conditionalFormatting sqref="AL48">
    <cfRule type="cellIs" dxfId="4478" priority="238" operator="lessThan">
      <formula>$C$4</formula>
    </cfRule>
  </conditionalFormatting>
  <conditionalFormatting sqref="AL49">
    <cfRule type="cellIs" dxfId="4477" priority="239" operator="lessThan">
      <formula>$C$4</formula>
    </cfRule>
  </conditionalFormatting>
  <conditionalFormatting sqref="AL50">
    <cfRule type="cellIs" dxfId="4476" priority="240" operator="lessThan">
      <formula>$C$4</formula>
    </cfRule>
  </conditionalFormatting>
  <conditionalFormatting sqref="AR11">
    <cfRule type="cellIs" dxfId="4475" priority="241" operator="lessThan">
      <formula>$C$4</formula>
    </cfRule>
  </conditionalFormatting>
  <conditionalFormatting sqref="AR12">
    <cfRule type="cellIs" dxfId="4474" priority="242" operator="lessThan">
      <formula>$C$4</formula>
    </cfRule>
  </conditionalFormatting>
  <conditionalFormatting sqref="AR13">
    <cfRule type="cellIs" dxfId="4473" priority="243" operator="lessThan">
      <formula>$C$4</formula>
    </cfRule>
  </conditionalFormatting>
  <conditionalFormatting sqref="AR14">
    <cfRule type="cellIs" dxfId="4472" priority="244" operator="lessThan">
      <formula>$C$4</formula>
    </cfRule>
  </conditionalFormatting>
  <conditionalFormatting sqref="AR15">
    <cfRule type="cellIs" dxfId="4471" priority="245" operator="lessThan">
      <formula>$C$4</formula>
    </cfRule>
  </conditionalFormatting>
  <conditionalFormatting sqref="AR16">
    <cfRule type="cellIs" dxfId="4470" priority="246" operator="lessThan">
      <formula>$C$4</formula>
    </cfRule>
  </conditionalFormatting>
  <conditionalFormatting sqref="AR17">
    <cfRule type="cellIs" dxfId="4469" priority="247" operator="lessThan">
      <formula>$C$4</formula>
    </cfRule>
  </conditionalFormatting>
  <conditionalFormatting sqref="AR18">
    <cfRule type="cellIs" dxfId="4468" priority="248" operator="lessThan">
      <formula>$C$4</formula>
    </cfRule>
  </conditionalFormatting>
  <conditionalFormatting sqref="AR19">
    <cfRule type="cellIs" dxfId="4467" priority="249" operator="lessThan">
      <formula>$C$4</formula>
    </cfRule>
  </conditionalFormatting>
  <conditionalFormatting sqref="AR20">
    <cfRule type="cellIs" dxfId="4466" priority="250" operator="lessThan">
      <formula>$C$4</formula>
    </cfRule>
  </conditionalFormatting>
  <conditionalFormatting sqref="AR21">
    <cfRule type="cellIs" dxfId="4465" priority="251" operator="lessThan">
      <formula>$C$4</formula>
    </cfRule>
  </conditionalFormatting>
  <conditionalFormatting sqref="AR22">
    <cfRule type="cellIs" dxfId="4464" priority="252" operator="lessThan">
      <formula>$C$4</formula>
    </cfRule>
  </conditionalFormatting>
  <conditionalFormatting sqref="AR23">
    <cfRule type="cellIs" dxfId="4463" priority="253" operator="lessThan">
      <formula>$C$4</formula>
    </cfRule>
  </conditionalFormatting>
  <conditionalFormatting sqref="AR24">
    <cfRule type="cellIs" dxfId="4462" priority="254" operator="lessThan">
      <formula>$C$4</formula>
    </cfRule>
  </conditionalFormatting>
  <conditionalFormatting sqref="AR25">
    <cfRule type="cellIs" dxfId="4461" priority="255" operator="lessThan">
      <formula>$C$4</formula>
    </cfRule>
  </conditionalFormatting>
  <conditionalFormatting sqref="AR26">
    <cfRule type="cellIs" dxfId="4460" priority="256" operator="lessThan">
      <formula>$C$4</formula>
    </cfRule>
  </conditionalFormatting>
  <conditionalFormatting sqref="AR27">
    <cfRule type="cellIs" dxfId="4459" priority="257" operator="lessThan">
      <formula>$C$4</formula>
    </cfRule>
  </conditionalFormatting>
  <conditionalFormatting sqref="AR28">
    <cfRule type="cellIs" dxfId="4458" priority="258" operator="lessThan">
      <formula>$C$4</formula>
    </cfRule>
  </conditionalFormatting>
  <conditionalFormatting sqref="AR29">
    <cfRule type="cellIs" dxfId="4457" priority="259" operator="lessThan">
      <formula>$C$4</formula>
    </cfRule>
  </conditionalFormatting>
  <conditionalFormatting sqref="AR30">
    <cfRule type="cellIs" dxfId="4456" priority="260" operator="lessThan">
      <formula>$C$4</formula>
    </cfRule>
  </conditionalFormatting>
  <conditionalFormatting sqref="AR31">
    <cfRule type="cellIs" dxfId="4455" priority="261" operator="lessThan">
      <formula>$C$4</formula>
    </cfRule>
  </conditionalFormatting>
  <conditionalFormatting sqref="AR32">
    <cfRule type="cellIs" dxfId="4454" priority="262" operator="lessThan">
      <formula>$C$4</formula>
    </cfRule>
  </conditionalFormatting>
  <conditionalFormatting sqref="AR33">
    <cfRule type="cellIs" dxfId="4453" priority="263" operator="lessThan">
      <formula>$C$4</formula>
    </cfRule>
  </conditionalFormatting>
  <conditionalFormatting sqref="AR34">
    <cfRule type="cellIs" dxfId="4452" priority="264" operator="lessThan">
      <formula>$C$4</formula>
    </cfRule>
  </conditionalFormatting>
  <conditionalFormatting sqref="AR35">
    <cfRule type="cellIs" dxfId="4451" priority="265" operator="lessThan">
      <formula>$C$4</formula>
    </cfRule>
  </conditionalFormatting>
  <conditionalFormatting sqref="AR36">
    <cfRule type="cellIs" dxfId="4450" priority="266" operator="lessThan">
      <formula>$C$4</formula>
    </cfRule>
  </conditionalFormatting>
  <conditionalFormatting sqref="AR37">
    <cfRule type="cellIs" dxfId="4449" priority="267" operator="lessThan">
      <formula>$C$4</formula>
    </cfRule>
  </conditionalFormatting>
  <conditionalFormatting sqref="AR38">
    <cfRule type="cellIs" dxfId="4448" priority="268" operator="lessThan">
      <formula>$C$4</formula>
    </cfRule>
  </conditionalFormatting>
  <conditionalFormatting sqref="AR39">
    <cfRule type="cellIs" dxfId="4447" priority="269" operator="lessThan">
      <formula>$C$4</formula>
    </cfRule>
  </conditionalFormatting>
  <conditionalFormatting sqref="AR40">
    <cfRule type="cellIs" dxfId="4446" priority="270" operator="lessThan">
      <formula>$C$4</formula>
    </cfRule>
  </conditionalFormatting>
  <conditionalFormatting sqref="AR41">
    <cfRule type="cellIs" dxfId="4445" priority="271" operator="lessThan">
      <formula>$C$4</formula>
    </cfRule>
  </conditionalFormatting>
  <conditionalFormatting sqref="AR42">
    <cfRule type="cellIs" dxfId="4444" priority="272" operator="lessThan">
      <formula>$C$4</formula>
    </cfRule>
  </conditionalFormatting>
  <conditionalFormatting sqref="AR43">
    <cfRule type="cellIs" dxfId="4443" priority="273" operator="lessThan">
      <formula>$C$4</formula>
    </cfRule>
  </conditionalFormatting>
  <conditionalFormatting sqref="AR44">
    <cfRule type="cellIs" dxfId="4442" priority="274" operator="lessThan">
      <formula>$C$4</formula>
    </cfRule>
  </conditionalFormatting>
  <conditionalFormatting sqref="AR45">
    <cfRule type="cellIs" dxfId="4441" priority="275" operator="lessThan">
      <formula>$C$4</formula>
    </cfRule>
  </conditionalFormatting>
  <conditionalFormatting sqref="AR46">
    <cfRule type="cellIs" dxfId="4440" priority="276" operator="lessThan">
      <formula>$C$4</formula>
    </cfRule>
  </conditionalFormatting>
  <conditionalFormatting sqref="AR47">
    <cfRule type="cellIs" dxfId="4439" priority="277" operator="lessThan">
      <formula>$C$4</formula>
    </cfRule>
  </conditionalFormatting>
  <conditionalFormatting sqref="AR48">
    <cfRule type="cellIs" dxfId="4438" priority="278" operator="lessThan">
      <formula>$C$4</formula>
    </cfRule>
  </conditionalFormatting>
  <conditionalFormatting sqref="AR49">
    <cfRule type="cellIs" dxfId="4437" priority="279" operator="lessThan">
      <formula>$C$4</formula>
    </cfRule>
  </conditionalFormatting>
  <conditionalFormatting sqref="AR50">
    <cfRule type="cellIs" dxfId="4436" priority="280" operator="lessThan">
      <formula>$C$4</formula>
    </cfRule>
  </conditionalFormatting>
  <conditionalFormatting sqref="AY11">
    <cfRule type="cellIs" dxfId="4435" priority="281" operator="lessThan">
      <formula>$C$4</formula>
    </cfRule>
  </conditionalFormatting>
  <conditionalFormatting sqref="AY12">
    <cfRule type="cellIs" dxfId="4434" priority="282" operator="lessThan">
      <formula>$C$4</formula>
    </cfRule>
  </conditionalFormatting>
  <conditionalFormatting sqref="AY13">
    <cfRule type="cellIs" dxfId="4433" priority="283" operator="lessThan">
      <formula>$C$4</formula>
    </cfRule>
  </conditionalFormatting>
  <conditionalFormatting sqref="AY14">
    <cfRule type="cellIs" dxfId="4432" priority="284" operator="lessThan">
      <formula>$C$4</formula>
    </cfRule>
  </conditionalFormatting>
  <conditionalFormatting sqref="AY15">
    <cfRule type="cellIs" dxfId="4431" priority="285" operator="lessThan">
      <formula>$C$4</formula>
    </cfRule>
  </conditionalFormatting>
  <conditionalFormatting sqref="AY16">
    <cfRule type="cellIs" dxfId="4430" priority="286" operator="lessThan">
      <formula>$C$4</formula>
    </cfRule>
  </conditionalFormatting>
  <conditionalFormatting sqref="AY17">
    <cfRule type="cellIs" dxfId="4429" priority="287" operator="lessThan">
      <formula>$C$4</formula>
    </cfRule>
  </conditionalFormatting>
  <conditionalFormatting sqref="AY18">
    <cfRule type="cellIs" dxfId="4428" priority="288" operator="lessThan">
      <formula>$C$4</formula>
    </cfRule>
  </conditionalFormatting>
  <conditionalFormatting sqref="AY19">
    <cfRule type="cellIs" dxfId="4427" priority="289" operator="lessThan">
      <formula>$C$4</formula>
    </cfRule>
  </conditionalFormatting>
  <conditionalFormatting sqref="AY20">
    <cfRule type="cellIs" dxfId="4426" priority="290" operator="lessThan">
      <formula>$C$4</formula>
    </cfRule>
  </conditionalFormatting>
  <conditionalFormatting sqref="AY21">
    <cfRule type="cellIs" dxfId="4425" priority="291" operator="lessThan">
      <formula>$C$4</formula>
    </cfRule>
  </conditionalFormatting>
  <conditionalFormatting sqref="AY22">
    <cfRule type="cellIs" dxfId="4424" priority="292" operator="lessThan">
      <formula>$C$4</formula>
    </cfRule>
  </conditionalFormatting>
  <conditionalFormatting sqref="AY23">
    <cfRule type="cellIs" dxfId="4423" priority="293" operator="lessThan">
      <formula>$C$4</formula>
    </cfRule>
  </conditionalFormatting>
  <conditionalFormatting sqref="AY24">
    <cfRule type="cellIs" dxfId="4422" priority="294" operator="lessThan">
      <formula>$C$4</formula>
    </cfRule>
  </conditionalFormatting>
  <conditionalFormatting sqref="AY25">
    <cfRule type="cellIs" dxfId="4421" priority="295" operator="lessThan">
      <formula>$C$4</formula>
    </cfRule>
  </conditionalFormatting>
  <conditionalFormatting sqref="AY26">
    <cfRule type="cellIs" dxfId="4420" priority="296" operator="lessThan">
      <formula>$C$4</formula>
    </cfRule>
  </conditionalFormatting>
  <conditionalFormatting sqref="AY27">
    <cfRule type="cellIs" dxfId="4419" priority="297" operator="lessThan">
      <formula>$C$4</formula>
    </cfRule>
  </conditionalFormatting>
  <conditionalFormatting sqref="AY28">
    <cfRule type="cellIs" dxfId="4418" priority="298" operator="lessThan">
      <formula>$C$4</formula>
    </cfRule>
  </conditionalFormatting>
  <conditionalFormatting sqref="AY29">
    <cfRule type="cellIs" dxfId="4417" priority="299" operator="lessThan">
      <formula>$C$4</formula>
    </cfRule>
  </conditionalFormatting>
  <conditionalFormatting sqref="AY30">
    <cfRule type="cellIs" dxfId="4416" priority="300" operator="lessThan">
      <formula>$C$4</formula>
    </cfRule>
  </conditionalFormatting>
  <conditionalFormatting sqref="AY31">
    <cfRule type="cellIs" dxfId="4415" priority="301" operator="lessThan">
      <formula>$C$4</formula>
    </cfRule>
  </conditionalFormatting>
  <conditionalFormatting sqref="AY32">
    <cfRule type="cellIs" dxfId="4414" priority="302" operator="lessThan">
      <formula>$C$4</formula>
    </cfRule>
  </conditionalFormatting>
  <conditionalFormatting sqref="AY33">
    <cfRule type="cellIs" dxfId="4413" priority="303" operator="lessThan">
      <formula>$C$4</formula>
    </cfRule>
  </conditionalFormatting>
  <conditionalFormatting sqref="AY34">
    <cfRule type="cellIs" dxfId="4412" priority="304" operator="lessThan">
      <formula>$C$4</formula>
    </cfRule>
  </conditionalFormatting>
  <conditionalFormatting sqref="AY35">
    <cfRule type="cellIs" dxfId="4411" priority="305" operator="lessThan">
      <formula>$C$4</formula>
    </cfRule>
  </conditionalFormatting>
  <conditionalFormatting sqref="AY36">
    <cfRule type="cellIs" dxfId="4410" priority="306" operator="lessThan">
      <formula>$C$4</formula>
    </cfRule>
  </conditionalFormatting>
  <conditionalFormatting sqref="AY37">
    <cfRule type="cellIs" dxfId="4409" priority="307" operator="lessThan">
      <formula>$C$4</formula>
    </cfRule>
  </conditionalFormatting>
  <conditionalFormatting sqref="AY38">
    <cfRule type="cellIs" dxfId="4408" priority="308" operator="lessThan">
      <formula>$C$4</formula>
    </cfRule>
  </conditionalFormatting>
  <conditionalFormatting sqref="AY39">
    <cfRule type="cellIs" dxfId="4407" priority="309" operator="lessThan">
      <formula>$C$4</formula>
    </cfRule>
  </conditionalFormatting>
  <conditionalFormatting sqref="AY40">
    <cfRule type="cellIs" dxfId="4406" priority="310" operator="lessThan">
      <formula>$C$4</formula>
    </cfRule>
  </conditionalFormatting>
  <conditionalFormatting sqref="AY41">
    <cfRule type="cellIs" dxfId="4405" priority="311" operator="lessThan">
      <formula>$C$4</formula>
    </cfRule>
  </conditionalFormatting>
  <conditionalFormatting sqref="AY42">
    <cfRule type="cellIs" dxfId="4404" priority="312" operator="lessThan">
      <formula>$C$4</formula>
    </cfRule>
  </conditionalFormatting>
  <conditionalFormatting sqref="AY43">
    <cfRule type="cellIs" dxfId="4403" priority="313" operator="lessThan">
      <formula>$C$4</formula>
    </cfRule>
  </conditionalFormatting>
  <conditionalFormatting sqref="AY44">
    <cfRule type="cellIs" dxfId="4402" priority="314" operator="lessThan">
      <formula>$C$4</formula>
    </cfRule>
  </conditionalFormatting>
  <conditionalFormatting sqref="AY45">
    <cfRule type="cellIs" dxfId="4401" priority="315" operator="lessThan">
      <formula>$C$4</formula>
    </cfRule>
  </conditionalFormatting>
  <conditionalFormatting sqref="AY46">
    <cfRule type="cellIs" dxfId="4400" priority="316" operator="lessThan">
      <formula>$C$4</formula>
    </cfRule>
  </conditionalFormatting>
  <conditionalFormatting sqref="AY47">
    <cfRule type="cellIs" dxfId="4399" priority="317" operator="lessThan">
      <formula>$C$4</formula>
    </cfRule>
  </conditionalFormatting>
  <conditionalFormatting sqref="AY48">
    <cfRule type="cellIs" dxfId="4398" priority="318" operator="lessThan">
      <formula>$C$4</formula>
    </cfRule>
  </conditionalFormatting>
  <conditionalFormatting sqref="AY49">
    <cfRule type="cellIs" dxfId="4397" priority="319" operator="lessThan">
      <formula>$C$4</formula>
    </cfRule>
  </conditionalFormatting>
  <conditionalFormatting sqref="AY50">
    <cfRule type="cellIs" dxfId="4396" priority="320" operator="lessThan">
      <formula>$C$4</formula>
    </cfRule>
  </conditionalFormatting>
  <conditionalFormatting sqref="G11">
    <cfRule type="cellIs" dxfId="4395" priority="321" operator="lessThan">
      <formula>$C$4</formula>
    </cfRule>
  </conditionalFormatting>
  <conditionalFormatting sqref="G12">
    <cfRule type="cellIs" dxfId="4394" priority="322" operator="lessThan">
      <formula>$C$4</formula>
    </cfRule>
  </conditionalFormatting>
  <conditionalFormatting sqref="G13">
    <cfRule type="cellIs" dxfId="4393" priority="323" operator="lessThan">
      <formula>$C$4</formula>
    </cfRule>
  </conditionalFormatting>
  <conditionalFormatting sqref="G14">
    <cfRule type="cellIs" dxfId="4392" priority="324" operator="lessThan">
      <formula>$C$4</formula>
    </cfRule>
  </conditionalFormatting>
  <conditionalFormatting sqref="G15">
    <cfRule type="cellIs" dxfId="4391" priority="325" operator="lessThan">
      <formula>$C$4</formula>
    </cfRule>
  </conditionalFormatting>
  <conditionalFormatting sqref="G16">
    <cfRule type="cellIs" dxfId="4390" priority="326" operator="lessThan">
      <formula>$C$4</formula>
    </cfRule>
  </conditionalFormatting>
  <conditionalFormatting sqref="G17">
    <cfRule type="cellIs" dxfId="4389" priority="327" operator="lessThan">
      <formula>$C$4</formula>
    </cfRule>
  </conditionalFormatting>
  <conditionalFormatting sqref="G18">
    <cfRule type="cellIs" dxfId="4388" priority="328" operator="lessThan">
      <formula>$C$4</formula>
    </cfRule>
  </conditionalFormatting>
  <conditionalFormatting sqref="G19">
    <cfRule type="cellIs" dxfId="4387" priority="329" operator="lessThan">
      <formula>$C$4</formula>
    </cfRule>
  </conditionalFormatting>
  <conditionalFormatting sqref="G20">
    <cfRule type="cellIs" dxfId="4386" priority="330" operator="lessThan">
      <formula>$C$4</formula>
    </cfRule>
  </conditionalFormatting>
  <conditionalFormatting sqref="G21">
    <cfRule type="cellIs" dxfId="4385" priority="331" operator="lessThan">
      <formula>$C$4</formula>
    </cfRule>
  </conditionalFormatting>
  <conditionalFormatting sqref="G22">
    <cfRule type="cellIs" dxfId="4384" priority="332" operator="lessThan">
      <formula>$C$4</formula>
    </cfRule>
  </conditionalFormatting>
  <conditionalFormatting sqref="G23">
    <cfRule type="cellIs" dxfId="4383" priority="333" operator="lessThan">
      <formula>$C$4</formula>
    </cfRule>
  </conditionalFormatting>
  <conditionalFormatting sqref="G24">
    <cfRule type="cellIs" dxfId="4382" priority="334" operator="lessThan">
      <formula>$C$4</formula>
    </cfRule>
  </conditionalFormatting>
  <conditionalFormatting sqref="G25">
    <cfRule type="cellIs" dxfId="4381" priority="335" operator="lessThan">
      <formula>$C$4</formula>
    </cfRule>
  </conditionalFormatting>
  <conditionalFormatting sqref="G26">
    <cfRule type="cellIs" dxfId="4380" priority="336" operator="lessThan">
      <formula>$C$4</formula>
    </cfRule>
  </conditionalFormatting>
  <conditionalFormatting sqref="G27">
    <cfRule type="cellIs" dxfId="4379" priority="337" operator="lessThan">
      <formula>$C$4</formula>
    </cfRule>
  </conditionalFormatting>
  <conditionalFormatting sqref="G28">
    <cfRule type="cellIs" dxfId="4378" priority="338" operator="lessThan">
      <formula>$C$4</formula>
    </cfRule>
  </conditionalFormatting>
  <conditionalFormatting sqref="G29">
    <cfRule type="cellIs" dxfId="4377" priority="339" operator="lessThan">
      <formula>$C$4</formula>
    </cfRule>
  </conditionalFormatting>
  <conditionalFormatting sqref="G30">
    <cfRule type="cellIs" dxfId="4376" priority="340" operator="lessThan">
      <formula>$C$4</formula>
    </cfRule>
  </conditionalFormatting>
  <conditionalFormatting sqref="G31">
    <cfRule type="cellIs" dxfId="4375" priority="341" operator="lessThan">
      <formula>$C$4</formula>
    </cfRule>
  </conditionalFormatting>
  <conditionalFormatting sqref="G32">
    <cfRule type="cellIs" dxfId="4374" priority="342" operator="lessThan">
      <formula>$C$4</formula>
    </cfRule>
  </conditionalFormatting>
  <conditionalFormatting sqref="G33">
    <cfRule type="cellIs" dxfId="4373" priority="343" operator="lessThan">
      <formula>$C$4</formula>
    </cfRule>
  </conditionalFormatting>
  <conditionalFormatting sqref="G34">
    <cfRule type="cellIs" dxfId="4372" priority="344" operator="lessThan">
      <formula>$C$4</formula>
    </cfRule>
  </conditionalFormatting>
  <conditionalFormatting sqref="G35">
    <cfRule type="cellIs" dxfId="4371" priority="345" operator="lessThan">
      <formula>$C$4</formula>
    </cfRule>
  </conditionalFormatting>
  <conditionalFormatting sqref="G36">
    <cfRule type="cellIs" dxfId="4370" priority="346" operator="lessThan">
      <formula>$C$4</formula>
    </cfRule>
  </conditionalFormatting>
  <conditionalFormatting sqref="G37">
    <cfRule type="cellIs" dxfId="4369" priority="347" operator="lessThan">
      <formula>$C$4</formula>
    </cfRule>
  </conditionalFormatting>
  <conditionalFormatting sqref="G38">
    <cfRule type="cellIs" dxfId="4368" priority="348" operator="lessThan">
      <formula>$C$4</formula>
    </cfRule>
  </conditionalFormatting>
  <conditionalFormatting sqref="G39">
    <cfRule type="cellIs" dxfId="4367" priority="349" operator="lessThan">
      <formula>$C$4</formula>
    </cfRule>
  </conditionalFormatting>
  <conditionalFormatting sqref="G40">
    <cfRule type="cellIs" dxfId="4366" priority="350" operator="lessThan">
      <formula>$C$4</formula>
    </cfRule>
  </conditionalFormatting>
  <conditionalFormatting sqref="G41">
    <cfRule type="cellIs" dxfId="4365" priority="351" operator="lessThan">
      <formula>$C$4</formula>
    </cfRule>
  </conditionalFormatting>
  <conditionalFormatting sqref="G42">
    <cfRule type="cellIs" dxfId="4364" priority="352" operator="lessThan">
      <formula>$C$4</formula>
    </cfRule>
  </conditionalFormatting>
  <conditionalFormatting sqref="G43">
    <cfRule type="cellIs" dxfId="4363" priority="353" operator="lessThan">
      <formula>$C$4</formula>
    </cfRule>
  </conditionalFormatting>
  <conditionalFormatting sqref="G44">
    <cfRule type="cellIs" dxfId="4362" priority="354" operator="lessThan">
      <formula>$C$4</formula>
    </cfRule>
  </conditionalFormatting>
  <conditionalFormatting sqref="G45">
    <cfRule type="cellIs" dxfId="4361" priority="355" operator="lessThan">
      <formula>$C$4</formula>
    </cfRule>
  </conditionalFormatting>
  <conditionalFormatting sqref="G46">
    <cfRule type="cellIs" dxfId="4360" priority="356" operator="lessThan">
      <formula>$C$4</formula>
    </cfRule>
  </conditionalFormatting>
  <conditionalFormatting sqref="G47">
    <cfRule type="cellIs" dxfId="4359" priority="357" operator="lessThan">
      <formula>$C$4</formula>
    </cfRule>
  </conditionalFormatting>
  <conditionalFormatting sqref="G48">
    <cfRule type="cellIs" dxfId="4358" priority="358" operator="lessThan">
      <formula>$C$4</formula>
    </cfRule>
  </conditionalFormatting>
  <conditionalFormatting sqref="G49">
    <cfRule type="cellIs" dxfId="4357" priority="359" operator="lessThan">
      <formula>$C$4</formula>
    </cfRule>
  </conditionalFormatting>
  <conditionalFormatting sqref="G50">
    <cfRule type="cellIs" dxfId="4356" priority="360" operator="lessThan">
      <formula>$C$4</formula>
    </cfRule>
  </conditionalFormatting>
  <conditionalFormatting sqref="H11">
    <cfRule type="cellIs" dxfId="4355" priority="361" operator="lessThan">
      <formula>$C$4</formula>
    </cfRule>
  </conditionalFormatting>
  <conditionalFormatting sqref="H12">
    <cfRule type="cellIs" dxfId="4354" priority="362" operator="lessThan">
      <formula>$C$4</formula>
    </cfRule>
  </conditionalFormatting>
  <conditionalFormatting sqref="H13">
    <cfRule type="cellIs" dxfId="4353" priority="363" operator="lessThan">
      <formula>$C$4</formula>
    </cfRule>
  </conditionalFormatting>
  <conditionalFormatting sqref="H14">
    <cfRule type="cellIs" dxfId="4352" priority="364" operator="lessThan">
      <formula>$C$4</formula>
    </cfRule>
  </conditionalFormatting>
  <conditionalFormatting sqref="H15">
    <cfRule type="cellIs" dxfId="4351" priority="365" operator="lessThan">
      <formula>$C$4</formula>
    </cfRule>
  </conditionalFormatting>
  <conditionalFormatting sqref="H16">
    <cfRule type="cellIs" dxfId="4350" priority="366" operator="lessThan">
      <formula>$C$4</formula>
    </cfRule>
  </conditionalFormatting>
  <conditionalFormatting sqref="H17">
    <cfRule type="cellIs" dxfId="4349" priority="367" operator="lessThan">
      <formula>$C$4</formula>
    </cfRule>
  </conditionalFormatting>
  <conditionalFormatting sqref="H18">
    <cfRule type="cellIs" dxfId="4348" priority="368" operator="lessThan">
      <formula>$C$4</formula>
    </cfRule>
  </conditionalFormatting>
  <conditionalFormatting sqref="H19">
    <cfRule type="cellIs" dxfId="4347" priority="369" operator="lessThan">
      <formula>$C$4</formula>
    </cfRule>
  </conditionalFormatting>
  <conditionalFormatting sqref="H20">
    <cfRule type="cellIs" dxfId="4346" priority="370" operator="lessThan">
      <formula>$C$4</formula>
    </cfRule>
  </conditionalFormatting>
  <conditionalFormatting sqref="H21">
    <cfRule type="cellIs" dxfId="4345" priority="371" operator="lessThan">
      <formula>$C$4</formula>
    </cfRule>
  </conditionalFormatting>
  <conditionalFormatting sqref="H22">
    <cfRule type="cellIs" dxfId="4344" priority="372" operator="lessThan">
      <formula>$C$4</formula>
    </cfRule>
  </conditionalFormatting>
  <conditionalFormatting sqref="H23">
    <cfRule type="cellIs" dxfId="4343" priority="373" operator="lessThan">
      <formula>$C$4</formula>
    </cfRule>
  </conditionalFormatting>
  <conditionalFormatting sqref="H24">
    <cfRule type="cellIs" dxfId="4342" priority="374" operator="lessThan">
      <formula>$C$4</formula>
    </cfRule>
  </conditionalFormatting>
  <conditionalFormatting sqref="H25">
    <cfRule type="cellIs" dxfId="4341" priority="375" operator="lessThan">
      <formula>$C$4</formula>
    </cfRule>
  </conditionalFormatting>
  <conditionalFormatting sqref="H26">
    <cfRule type="cellIs" dxfId="4340" priority="376" operator="lessThan">
      <formula>$C$4</formula>
    </cfRule>
  </conditionalFormatting>
  <conditionalFormatting sqref="H27">
    <cfRule type="cellIs" dxfId="4339" priority="377" operator="lessThan">
      <formula>$C$4</formula>
    </cfRule>
  </conditionalFormatting>
  <conditionalFormatting sqref="H28">
    <cfRule type="cellIs" dxfId="4338" priority="378" operator="lessThan">
      <formula>$C$4</formula>
    </cfRule>
  </conditionalFormatting>
  <conditionalFormatting sqref="H29">
    <cfRule type="cellIs" dxfId="4337" priority="379" operator="lessThan">
      <formula>$C$4</formula>
    </cfRule>
  </conditionalFormatting>
  <conditionalFormatting sqref="H30">
    <cfRule type="cellIs" dxfId="4336" priority="380" operator="lessThan">
      <formula>$C$4</formula>
    </cfRule>
  </conditionalFormatting>
  <conditionalFormatting sqref="H31">
    <cfRule type="cellIs" dxfId="4335" priority="381" operator="lessThan">
      <formula>$C$4</formula>
    </cfRule>
  </conditionalFormatting>
  <conditionalFormatting sqref="H32">
    <cfRule type="cellIs" dxfId="4334" priority="382" operator="lessThan">
      <formula>$C$4</formula>
    </cfRule>
  </conditionalFormatting>
  <conditionalFormatting sqref="H33">
    <cfRule type="cellIs" dxfId="4333" priority="383" operator="lessThan">
      <formula>$C$4</formula>
    </cfRule>
  </conditionalFormatting>
  <conditionalFormatting sqref="H34">
    <cfRule type="cellIs" dxfId="4332" priority="384" operator="lessThan">
      <formula>$C$4</formula>
    </cfRule>
  </conditionalFormatting>
  <conditionalFormatting sqref="H35">
    <cfRule type="cellIs" dxfId="4331" priority="385" operator="lessThan">
      <formula>$C$4</formula>
    </cfRule>
  </conditionalFormatting>
  <conditionalFormatting sqref="H36">
    <cfRule type="cellIs" dxfId="4330" priority="386" operator="lessThan">
      <formula>$C$4</formula>
    </cfRule>
  </conditionalFormatting>
  <conditionalFormatting sqref="H37">
    <cfRule type="cellIs" dxfId="4329" priority="387" operator="lessThan">
      <formula>$C$4</formula>
    </cfRule>
  </conditionalFormatting>
  <conditionalFormatting sqref="H38">
    <cfRule type="cellIs" dxfId="4328" priority="388" operator="lessThan">
      <formula>$C$4</formula>
    </cfRule>
  </conditionalFormatting>
  <conditionalFormatting sqref="H39">
    <cfRule type="cellIs" dxfId="4327" priority="389" operator="lessThan">
      <formula>$C$4</formula>
    </cfRule>
  </conditionalFormatting>
  <conditionalFormatting sqref="H40">
    <cfRule type="cellIs" dxfId="4326" priority="390" operator="lessThan">
      <formula>$C$4</formula>
    </cfRule>
  </conditionalFormatting>
  <conditionalFormatting sqref="H41">
    <cfRule type="cellIs" dxfId="4325" priority="391" operator="lessThan">
      <formula>$C$4</formula>
    </cfRule>
  </conditionalFormatting>
  <conditionalFormatting sqref="H42">
    <cfRule type="cellIs" dxfId="4324" priority="392" operator="lessThan">
      <formula>$C$4</formula>
    </cfRule>
  </conditionalFormatting>
  <conditionalFormatting sqref="H43">
    <cfRule type="cellIs" dxfId="4323" priority="393" operator="lessThan">
      <formula>$C$4</formula>
    </cfRule>
  </conditionalFormatting>
  <conditionalFormatting sqref="H44">
    <cfRule type="cellIs" dxfId="4322" priority="394" operator="lessThan">
      <formula>$C$4</formula>
    </cfRule>
  </conditionalFormatting>
  <conditionalFormatting sqref="H45">
    <cfRule type="cellIs" dxfId="4321" priority="395" operator="lessThan">
      <formula>$C$4</formula>
    </cfRule>
  </conditionalFormatting>
  <conditionalFormatting sqref="H46">
    <cfRule type="cellIs" dxfId="4320" priority="396" operator="lessThan">
      <formula>$C$4</formula>
    </cfRule>
  </conditionalFormatting>
  <conditionalFormatting sqref="H47">
    <cfRule type="cellIs" dxfId="4319" priority="397" operator="lessThan">
      <formula>$C$4</formula>
    </cfRule>
  </conditionalFormatting>
  <conditionalFormatting sqref="H48">
    <cfRule type="cellIs" dxfId="4318" priority="398" operator="lessThan">
      <formula>$C$4</formula>
    </cfRule>
  </conditionalFormatting>
  <conditionalFormatting sqref="H49">
    <cfRule type="cellIs" dxfId="4317" priority="399" operator="lessThan">
      <formula>$C$4</formula>
    </cfRule>
  </conditionalFormatting>
  <conditionalFormatting sqref="H50">
    <cfRule type="cellIs" dxfId="4316" priority="400" operator="lessThan">
      <formula>$C$4</formula>
    </cfRule>
  </conditionalFormatting>
  <conditionalFormatting sqref="I11">
    <cfRule type="cellIs" dxfId="4315" priority="401" operator="lessThan">
      <formula>$C$4</formula>
    </cfRule>
  </conditionalFormatting>
  <conditionalFormatting sqref="I12">
    <cfRule type="cellIs" dxfId="4314" priority="402" operator="lessThan">
      <formula>$C$4</formula>
    </cfRule>
  </conditionalFormatting>
  <conditionalFormatting sqref="I13">
    <cfRule type="cellIs" dxfId="4313" priority="403" operator="lessThan">
      <formula>$C$4</formula>
    </cfRule>
  </conditionalFormatting>
  <conditionalFormatting sqref="I14">
    <cfRule type="cellIs" dxfId="4312" priority="404" operator="lessThan">
      <formula>$C$4</formula>
    </cfRule>
  </conditionalFormatting>
  <conditionalFormatting sqref="I15">
    <cfRule type="cellIs" dxfId="4311" priority="405" operator="lessThan">
      <formula>$C$4</formula>
    </cfRule>
  </conditionalFormatting>
  <conditionalFormatting sqref="I16">
    <cfRule type="cellIs" dxfId="4310" priority="406" operator="lessThan">
      <formula>$C$4</formula>
    </cfRule>
  </conditionalFormatting>
  <conditionalFormatting sqref="I17">
    <cfRule type="cellIs" dxfId="4309" priority="407" operator="lessThan">
      <formula>$C$4</formula>
    </cfRule>
  </conditionalFormatting>
  <conditionalFormatting sqref="I18">
    <cfRule type="cellIs" dxfId="4308" priority="408" operator="lessThan">
      <formula>$C$4</formula>
    </cfRule>
  </conditionalFormatting>
  <conditionalFormatting sqref="I19">
    <cfRule type="cellIs" dxfId="4307" priority="409" operator="lessThan">
      <formula>$C$4</formula>
    </cfRule>
  </conditionalFormatting>
  <conditionalFormatting sqref="I20">
    <cfRule type="cellIs" dxfId="4306" priority="410" operator="lessThan">
      <formula>$C$4</formula>
    </cfRule>
  </conditionalFormatting>
  <conditionalFormatting sqref="I21">
    <cfRule type="cellIs" dxfId="4305" priority="411" operator="lessThan">
      <formula>$C$4</formula>
    </cfRule>
  </conditionalFormatting>
  <conditionalFormatting sqref="I22">
    <cfRule type="cellIs" dxfId="4304" priority="412" operator="lessThan">
      <formula>$C$4</formula>
    </cfRule>
  </conditionalFormatting>
  <conditionalFormatting sqref="I23">
    <cfRule type="cellIs" dxfId="4303" priority="413" operator="lessThan">
      <formula>$C$4</formula>
    </cfRule>
  </conditionalFormatting>
  <conditionalFormatting sqref="I24">
    <cfRule type="cellIs" dxfId="4302" priority="414" operator="lessThan">
      <formula>$C$4</formula>
    </cfRule>
  </conditionalFormatting>
  <conditionalFormatting sqref="I25">
    <cfRule type="cellIs" dxfId="4301" priority="415" operator="lessThan">
      <formula>$C$4</formula>
    </cfRule>
  </conditionalFormatting>
  <conditionalFormatting sqref="I26">
    <cfRule type="cellIs" dxfId="4300" priority="416" operator="lessThan">
      <formula>$C$4</formula>
    </cfRule>
  </conditionalFormatting>
  <conditionalFormatting sqref="I27">
    <cfRule type="cellIs" dxfId="4299" priority="417" operator="lessThan">
      <formula>$C$4</formula>
    </cfRule>
  </conditionalFormatting>
  <conditionalFormatting sqref="I28">
    <cfRule type="cellIs" dxfId="4298" priority="418" operator="lessThan">
      <formula>$C$4</formula>
    </cfRule>
  </conditionalFormatting>
  <conditionalFormatting sqref="I29">
    <cfRule type="cellIs" dxfId="4297" priority="419" operator="lessThan">
      <formula>$C$4</formula>
    </cfRule>
  </conditionalFormatting>
  <conditionalFormatting sqref="I30">
    <cfRule type="cellIs" dxfId="4296" priority="420" operator="lessThan">
      <formula>$C$4</formula>
    </cfRule>
  </conditionalFormatting>
  <conditionalFormatting sqref="I31">
    <cfRule type="cellIs" dxfId="4295" priority="421" operator="lessThan">
      <formula>$C$4</formula>
    </cfRule>
  </conditionalFormatting>
  <conditionalFormatting sqref="I32">
    <cfRule type="cellIs" dxfId="4294" priority="422" operator="lessThan">
      <formula>$C$4</formula>
    </cfRule>
  </conditionalFormatting>
  <conditionalFormatting sqref="I33">
    <cfRule type="cellIs" dxfId="4293" priority="423" operator="lessThan">
      <formula>$C$4</formula>
    </cfRule>
  </conditionalFormatting>
  <conditionalFormatting sqref="I34">
    <cfRule type="cellIs" dxfId="4292" priority="424" operator="lessThan">
      <formula>$C$4</formula>
    </cfRule>
  </conditionalFormatting>
  <conditionalFormatting sqref="I35">
    <cfRule type="cellIs" dxfId="4291" priority="425" operator="lessThan">
      <formula>$C$4</formula>
    </cfRule>
  </conditionalFormatting>
  <conditionalFormatting sqref="I36">
    <cfRule type="cellIs" dxfId="4290" priority="426" operator="lessThan">
      <formula>$C$4</formula>
    </cfRule>
  </conditionalFormatting>
  <conditionalFormatting sqref="I37">
    <cfRule type="cellIs" dxfId="4289" priority="427" operator="lessThan">
      <formula>$C$4</formula>
    </cfRule>
  </conditionalFormatting>
  <conditionalFormatting sqref="I38">
    <cfRule type="cellIs" dxfId="4288" priority="428" operator="lessThan">
      <formula>$C$4</formula>
    </cfRule>
  </conditionalFormatting>
  <conditionalFormatting sqref="I39">
    <cfRule type="cellIs" dxfId="4287" priority="429" operator="lessThan">
      <formula>$C$4</formula>
    </cfRule>
  </conditionalFormatting>
  <conditionalFormatting sqref="I40">
    <cfRule type="cellIs" dxfId="4286" priority="430" operator="lessThan">
      <formula>$C$4</formula>
    </cfRule>
  </conditionalFormatting>
  <conditionalFormatting sqref="I41">
    <cfRule type="cellIs" dxfId="4285" priority="431" operator="lessThan">
      <formula>$C$4</formula>
    </cfRule>
  </conditionalFormatting>
  <conditionalFormatting sqref="I42">
    <cfRule type="cellIs" dxfId="4284" priority="432" operator="lessThan">
      <formula>$C$4</formula>
    </cfRule>
  </conditionalFormatting>
  <conditionalFormatting sqref="I43">
    <cfRule type="cellIs" dxfId="4283" priority="433" operator="lessThan">
      <formula>$C$4</formula>
    </cfRule>
  </conditionalFormatting>
  <conditionalFormatting sqref="I44">
    <cfRule type="cellIs" dxfId="4282" priority="434" operator="lessThan">
      <formula>$C$4</formula>
    </cfRule>
  </conditionalFormatting>
  <conditionalFormatting sqref="I45">
    <cfRule type="cellIs" dxfId="4281" priority="435" operator="lessThan">
      <formula>$C$4</formula>
    </cfRule>
  </conditionalFormatting>
  <conditionalFormatting sqref="I46">
    <cfRule type="cellIs" dxfId="4280" priority="436" operator="lessThan">
      <formula>$C$4</formula>
    </cfRule>
  </conditionalFormatting>
  <conditionalFormatting sqref="I47">
    <cfRule type="cellIs" dxfId="4279" priority="437" operator="lessThan">
      <formula>$C$4</formula>
    </cfRule>
  </conditionalFormatting>
  <conditionalFormatting sqref="I48">
    <cfRule type="cellIs" dxfId="4278" priority="438" operator="lessThan">
      <formula>$C$4</formula>
    </cfRule>
  </conditionalFormatting>
  <conditionalFormatting sqref="I49">
    <cfRule type="cellIs" dxfId="4277" priority="439" operator="lessThan">
      <formula>$C$4</formula>
    </cfRule>
  </conditionalFormatting>
  <conditionalFormatting sqref="I50">
    <cfRule type="cellIs" dxfId="4276" priority="440" operator="lessThan">
      <formula>$C$4</formula>
    </cfRule>
  </conditionalFormatting>
  <conditionalFormatting sqref="I52">
    <cfRule type="cellIs" dxfId="4275" priority="441" operator="lessThan">
      <formula>$C$4</formula>
    </cfRule>
  </conditionalFormatting>
  <conditionalFormatting sqref="J11">
    <cfRule type="cellIs" dxfId="4274" priority="442" operator="lessThan">
      <formula>$C$4</formula>
    </cfRule>
  </conditionalFormatting>
  <conditionalFormatting sqref="J12">
    <cfRule type="cellIs" dxfId="4273" priority="443" operator="lessThan">
      <formula>$C$4</formula>
    </cfRule>
  </conditionalFormatting>
  <conditionalFormatting sqref="J13">
    <cfRule type="cellIs" dxfId="4272" priority="444" operator="lessThan">
      <formula>$C$4</formula>
    </cfRule>
  </conditionalFormatting>
  <conditionalFormatting sqref="J14">
    <cfRule type="cellIs" dxfId="4271" priority="445" operator="lessThan">
      <formula>$C$4</formula>
    </cfRule>
  </conditionalFormatting>
  <conditionalFormatting sqref="J15">
    <cfRule type="cellIs" dxfId="4270" priority="446" operator="lessThan">
      <formula>$C$4</formula>
    </cfRule>
  </conditionalFormatting>
  <conditionalFormatting sqref="J16">
    <cfRule type="cellIs" dxfId="4269" priority="447" operator="lessThan">
      <formula>$C$4</formula>
    </cfRule>
  </conditionalFormatting>
  <conditionalFormatting sqref="J17">
    <cfRule type="cellIs" dxfId="4268" priority="448" operator="lessThan">
      <formula>$C$4</formula>
    </cfRule>
  </conditionalFormatting>
  <conditionalFormatting sqref="J18">
    <cfRule type="cellIs" dxfId="4267" priority="449" operator="lessThan">
      <formula>$C$4</formula>
    </cfRule>
  </conditionalFormatting>
  <conditionalFormatting sqref="J19">
    <cfRule type="cellIs" dxfId="4266" priority="450" operator="lessThan">
      <formula>$C$4</formula>
    </cfRule>
  </conditionalFormatting>
  <conditionalFormatting sqref="J20">
    <cfRule type="cellIs" dxfId="4265" priority="451" operator="lessThan">
      <formula>$C$4</formula>
    </cfRule>
  </conditionalFormatting>
  <conditionalFormatting sqref="J21">
    <cfRule type="cellIs" dxfId="4264" priority="452" operator="lessThan">
      <formula>$C$4</formula>
    </cfRule>
  </conditionalFormatting>
  <conditionalFormatting sqref="J22">
    <cfRule type="cellIs" dxfId="4263" priority="453" operator="lessThan">
      <formula>$C$4</formula>
    </cfRule>
  </conditionalFormatting>
  <conditionalFormatting sqref="J23">
    <cfRule type="cellIs" dxfId="4262" priority="454" operator="lessThan">
      <formula>$C$4</formula>
    </cfRule>
  </conditionalFormatting>
  <conditionalFormatting sqref="J24">
    <cfRule type="cellIs" dxfId="4261" priority="455" operator="lessThan">
      <formula>$C$4</formula>
    </cfRule>
  </conditionalFormatting>
  <conditionalFormatting sqref="J25">
    <cfRule type="cellIs" dxfId="4260" priority="456" operator="lessThan">
      <formula>$C$4</formula>
    </cfRule>
  </conditionalFormatting>
  <conditionalFormatting sqref="J26">
    <cfRule type="cellIs" dxfId="4259" priority="457" operator="lessThan">
      <formula>$C$4</formula>
    </cfRule>
  </conditionalFormatting>
  <conditionalFormatting sqref="J27">
    <cfRule type="cellIs" dxfId="4258" priority="458" operator="lessThan">
      <formula>$C$4</formula>
    </cfRule>
  </conditionalFormatting>
  <conditionalFormatting sqref="J28">
    <cfRule type="cellIs" dxfId="4257" priority="459" operator="lessThan">
      <formula>$C$4</formula>
    </cfRule>
  </conditionalFormatting>
  <conditionalFormatting sqref="J29">
    <cfRule type="cellIs" dxfId="4256" priority="460" operator="lessThan">
      <formula>$C$4</formula>
    </cfRule>
  </conditionalFormatting>
  <conditionalFormatting sqref="J30">
    <cfRule type="cellIs" dxfId="4255" priority="461" operator="lessThan">
      <formula>$C$4</formula>
    </cfRule>
  </conditionalFormatting>
  <conditionalFormatting sqref="J31">
    <cfRule type="cellIs" dxfId="4254" priority="462" operator="lessThan">
      <formula>$C$4</formula>
    </cfRule>
  </conditionalFormatting>
  <conditionalFormatting sqref="J32">
    <cfRule type="cellIs" dxfId="4253" priority="463" operator="lessThan">
      <formula>$C$4</formula>
    </cfRule>
  </conditionalFormatting>
  <conditionalFormatting sqref="J33">
    <cfRule type="cellIs" dxfId="4252" priority="464" operator="lessThan">
      <formula>$C$4</formula>
    </cfRule>
  </conditionalFormatting>
  <conditionalFormatting sqref="J34">
    <cfRule type="cellIs" dxfId="4251" priority="465" operator="lessThan">
      <formula>$C$4</formula>
    </cfRule>
  </conditionalFormatting>
  <conditionalFormatting sqref="J35">
    <cfRule type="cellIs" dxfId="4250" priority="466" operator="lessThan">
      <formula>$C$4</formula>
    </cfRule>
  </conditionalFormatting>
  <conditionalFormatting sqref="J36">
    <cfRule type="cellIs" dxfId="4249" priority="467" operator="lessThan">
      <formula>$C$4</formula>
    </cfRule>
  </conditionalFormatting>
  <conditionalFormatting sqref="J37">
    <cfRule type="cellIs" dxfId="4248" priority="468" operator="lessThan">
      <formula>$C$4</formula>
    </cfRule>
  </conditionalFormatting>
  <conditionalFormatting sqref="J38">
    <cfRule type="cellIs" dxfId="4247" priority="469" operator="lessThan">
      <formula>$C$4</formula>
    </cfRule>
  </conditionalFormatting>
  <conditionalFormatting sqref="J39">
    <cfRule type="cellIs" dxfId="4246" priority="470" operator="lessThan">
      <formula>$C$4</formula>
    </cfRule>
  </conditionalFormatting>
  <conditionalFormatting sqref="J40">
    <cfRule type="cellIs" dxfId="4245" priority="471" operator="lessThan">
      <formula>$C$4</formula>
    </cfRule>
  </conditionalFormatting>
  <conditionalFormatting sqref="J41">
    <cfRule type="cellIs" dxfId="4244" priority="472" operator="lessThan">
      <formula>$C$4</formula>
    </cfRule>
  </conditionalFormatting>
  <conditionalFormatting sqref="J42">
    <cfRule type="cellIs" dxfId="4243" priority="473" operator="lessThan">
      <formula>$C$4</formula>
    </cfRule>
  </conditionalFormatting>
  <conditionalFormatting sqref="J43">
    <cfRule type="cellIs" dxfId="4242" priority="474" operator="lessThan">
      <formula>$C$4</formula>
    </cfRule>
  </conditionalFormatting>
  <conditionalFormatting sqref="J44">
    <cfRule type="cellIs" dxfId="4241" priority="475" operator="lessThan">
      <formula>$C$4</formula>
    </cfRule>
  </conditionalFormatting>
  <conditionalFormatting sqref="J45">
    <cfRule type="cellIs" dxfId="4240" priority="476" operator="lessThan">
      <formula>$C$4</formula>
    </cfRule>
  </conditionalFormatting>
  <conditionalFormatting sqref="J46">
    <cfRule type="cellIs" dxfId="4239" priority="477" operator="lessThan">
      <formula>$C$4</formula>
    </cfRule>
  </conditionalFormatting>
  <conditionalFormatting sqref="J47">
    <cfRule type="cellIs" dxfId="4238" priority="478" operator="lessThan">
      <formula>$C$4</formula>
    </cfRule>
  </conditionalFormatting>
  <conditionalFormatting sqref="J48">
    <cfRule type="cellIs" dxfId="4237" priority="479" operator="lessThan">
      <formula>$C$4</formula>
    </cfRule>
  </conditionalFormatting>
  <conditionalFormatting sqref="J49">
    <cfRule type="cellIs" dxfId="4236" priority="480" operator="lessThan">
      <formula>$C$4</formula>
    </cfRule>
  </conditionalFormatting>
  <conditionalFormatting sqref="J50">
    <cfRule type="cellIs" dxfId="4235" priority="481" operator="lessThan">
      <formula>$C$4</formula>
    </cfRule>
  </conditionalFormatting>
  <conditionalFormatting sqref="E11">
    <cfRule type="cellIs" dxfId="4234" priority="482" operator="lessThan">
      <formula>$C$4</formula>
    </cfRule>
  </conditionalFormatting>
  <conditionalFormatting sqref="E12">
    <cfRule type="cellIs" dxfId="4233" priority="483" operator="lessThan">
      <formula>$C$4</formula>
    </cfRule>
  </conditionalFormatting>
  <conditionalFormatting sqref="E13">
    <cfRule type="cellIs" dxfId="4232" priority="484" operator="lessThan">
      <formula>$C$4</formula>
    </cfRule>
  </conditionalFormatting>
  <conditionalFormatting sqref="E14">
    <cfRule type="cellIs" dxfId="4231" priority="485" operator="lessThan">
      <formula>$C$4</formula>
    </cfRule>
  </conditionalFormatting>
  <conditionalFormatting sqref="E15">
    <cfRule type="cellIs" dxfId="4230" priority="486" operator="lessThan">
      <formula>$C$4</formula>
    </cfRule>
  </conditionalFormatting>
  <conditionalFormatting sqref="E16">
    <cfRule type="cellIs" dxfId="4229" priority="487" operator="lessThan">
      <formula>$C$4</formula>
    </cfRule>
  </conditionalFormatting>
  <conditionalFormatting sqref="E17">
    <cfRule type="cellIs" dxfId="4228" priority="488" operator="lessThan">
      <formula>$C$4</formula>
    </cfRule>
  </conditionalFormatting>
  <conditionalFormatting sqref="E18">
    <cfRule type="cellIs" dxfId="4227" priority="489" operator="lessThan">
      <formula>$C$4</formula>
    </cfRule>
  </conditionalFormatting>
  <conditionalFormatting sqref="E19">
    <cfRule type="cellIs" dxfId="4226" priority="490" operator="lessThan">
      <formula>$C$4</formula>
    </cfRule>
  </conditionalFormatting>
  <conditionalFormatting sqref="E20">
    <cfRule type="cellIs" dxfId="4225" priority="491" operator="lessThan">
      <formula>$C$4</formula>
    </cfRule>
  </conditionalFormatting>
  <conditionalFormatting sqref="E21">
    <cfRule type="cellIs" dxfId="4224" priority="492" operator="lessThan">
      <formula>$C$4</formula>
    </cfRule>
  </conditionalFormatting>
  <conditionalFormatting sqref="E22">
    <cfRule type="cellIs" dxfId="4223" priority="493" operator="lessThan">
      <formula>$C$4</formula>
    </cfRule>
  </conditionalFormatting>
  <conditionalFormatting sqref="E23">
    <cfRule type="cellIs" dxfId="4222" priority="494" operator="lessThan">
      <formula>$C$4</formula>
    </cfRule>
  </conditionalFormatting>
  <conditionalFormatting sqref="E24">
    <cfRule type="cellIs" dxfId="4221" priority="495" operator="lessThan">
      <formula>$C$4</formula>
    </cfRule>
  </conditionalFormatting>
  <conditionalFormatting sqref="E25">
    <cfRule type="cellIs" dxfId="4220" priority="496" operator="lessThan">
      <formula>$C$4</formula>
    </cfRule>
  </conditionalFormatting>
  <conditionalFormatting sqref="E26">
    <cfRule type="cellIs" dxfId="4219" priority="497" operator="lessThan">
      <formula>$C$4</formula>
    </cfRule>
  </conditionalFormatting>
  <conditionalFormatting sqref="E27">
    <cfRule type="cellIs" dxfId="4218" priority="498" operator="lessThan">
      <formula>$C$4</formula>
    </cfRule>
  </conditionalFormatting>
  <conditionalFormatting sqref="E28">
    <cfRule type="cellIs" dxfId="4217" priority="499" operator="lessThan">
      <formula>$C$4</formula>
    </cfRule>
  </conditionalFormatting>
  <conditionalFormatting sqref="E29">
    <cfRule type="cellIs" dxfId="4216" priority="500" operator="lessThan">
      <formula>$C$4</formula>
    </cfRule>
  </conditionalFormatting>
  <conditionalFormatting sqref="E30">
    <cfRule type="cellIs" dxfId="4215" priority="501" operator="lessThan">
      <formula>$C$4</formula>
    </cfRule>
  </conditionalFormatting>
  <conditionalFormatting sqref="E31">
    <cfRule type="cellIs" dxfId="4214" priority="502" operator="lessThan">
      <formula>$C$4</formula>
    </cfRule>
  </conditionalFormatting>
  <conditionalFormatting sqref="E32">
    <cfRule type="cellIs" dxfId="4213" priority="503" operator="lessThan">
      <formula>$C$4</formula>
    </cfRule>
  </conditionalFormatting>
  <conditionalFormatting sqref="E33">
    <cfRule type="cellIs" dxfId="4212" priority="504" operator="lessThan">
      <formula>$C$4</formula>
    </cfRule>
  </conditionalFormatting>
  <conditionalFormatting sqref="E34">
    <cfRule type="cellIs" dxfId="4211" priority="505" operator="lessThan">
      <formula>$C$4</formula>
    </cfRule>
  </conditionalFormatting>
  <conditionalFormatting sqref="E35">
    <cfRule type="cellIs" dxfId="4210" priority="506" operator="lessThan">
      <formula>$C$4</formula>
    </cfRule>
  </conditionalFormatting>
  <conditionalFormatting sqref="E36">
    <cfRule type="cellIs" dxfId="4209" priority="507" operator="lessThan">
      <formula>$C$4</formula>
    </cfRule>
  </conditionalFormatting>
  <conditionalFormatting sqref="E37">
    <cfRule type="cellIs" dxfId="4208" priority="508" operator="lessThan">
      <formula>$C$4</formula>
    </cfRule>
  </conditionalFormatting>
  <conditionalFormatting sqref="E38">
    <cfRule type="cellIs" dxfId="4207" priority="509" operator="lessThan">
      <formula>$C$4</formula>
    </cfRule>
  </conditionalFormatting>
  <conditionalFormatting sqref="E39">
    <cfRule type="cellIs" dxfId="4206" priority="510" operator="lessThan">
      <formula>$C$4</formula>
    </cfRule>
  </conditionalFormatting>
  <conditionalFormatting sqref="E40">
    <cfRule type="cellIs" dxfId="4205" priority="511" operator="lessThan">
      <formula>$C$4</formula>
    </cfRule>
  </conditionalFormatting>
  <conditionalFormatting sqref="E41">
    <cfRule type="cellIs" dxfId="4204" priority="512" operator="lessThan">
      <formula>$C$4</formula>
    </cfRule>
  </conditionalFormatting>
  <conditionalFormatting sqref="E42">
    <cfRule type="cellIs" dxfId="4203" priority="513" operator="lessThan">
      <formula>$C$4</formula>
    </cfRule>
  </conditionalFormatting>
  <conditionalFormatting sqref="E43">
    <cfRule type="cellIs" dxfId="4202" priority="514" operator="lessThan">
      <formula>$C$4</formula>
    </cfRule>
  </conditionalFormatting>
  <conditionalFormatting sqref="E44">
    <cfRule type="cellIs" dxfId="4201" priority="515" operator="lessThan">
      <formula>$C$4</formula>
    </cfRule>
  </conditionalFormatting>
  <conditionalFormatting sqref="E45">
    <cfRule type="cellIs" dxfId="4200" priority="516" operator="lessThan">
      <formula>$C$4</formula>
    </cfRule>
  </conditionalFormatting>
  <conditionalFormatting sqref="E46">
    <cfRule type="cellIs" dxfId="4199" priority="517" operator="lessThan">
      <formula>$C$4</formula>
    </cfRule>
  </conditionalFormatting>
  <conditionalFormatting sqref="E47">
    <cfRule type="cellIs" dxfId="4198" priority="518" operator="lessThan">
      <formula>$C$4</formula>
    </cfRule>
  </conditionalFormatting>
  <conditionalFormatting sqref="E48">
    <cfRule type="cellIs" dxfId="4197" priority="519" operator="lessThan">
      <formula>$C$4</formula>
    </cfRule>
  </conditionalFormatting>
  <conditionalFormatting sqref="E49">
    <cfRule type="cellIs" dxfId="4196" priority="520" operator="lessThan">
      <formula>$C$4</formula>
    </cfRule>
  </conditionalFormatting>
  <conditionalFormatting sqref="E50">
    <cfRule type="cellIs" dxfId="4195" priority="521" operator="lessThan">
      <formula>$C$4</formula>
    </cfRule>
  </conditionalFormatting>
  <conditionalFormatting sqref="I53">
    <cfRule type="cellIs" dxfId="4194" priority="522" operator="lessThan">
      <formula>$C$4</formula>
    </cfRule>
  </conditionalFormatting>
  <conditionalFormatting sqref="I54">
    <cfRule type="cellIs" dxfId="4193" priority="523" operator="lessThan">
      <formula>$C$4</formula>
    </cfRule>
  </conditionalFormatting>
  <conditionalFormatting sqref="I55">
    <cfRule type="cellIs" dxfId="419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:L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91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6897</v>
      </c>
      <c r="C11" s="14" t="s">
        <v>134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79</v>
      </c>
      <c r="J11" s="24">
        <f t="shared" ref="J11:J50" si="4">IF(OR(AND(COUNTBLANK(P11:P11)=1,OR($K$2&lt;&gt;12,UPPER($L$2)&lt;&gt;"GENAP")),COUNTBLANK(AT11:AX11)=5),"",IF(COUNTBLANK(AL11:AL11)=1,ROUND((AR11+(AY11*2))/3,0),ROUND(AY11,0)))</f>
        <v>79</v>
      </c>
      <c r="K11" s="14" t="str">
        <f t="shared" ref="K11:K50" si="5">IF(BA11="","",BA11)</f>
        <v>B</v>
      </c>
      <c r="L11" s="52" t="s">
        <v>439</v>
      </c>
      <c r="M11" s="13"/>
      <c r="N11" s="35" t="str">
        <f t="shared" ref="N11:N50" si="6">IF(BB11="","",BB11)</f>
        <v/>
      </c>
      <c r="O11" s="2">
        <v>72</v>
      </c>
      <c r="P11" s="1">
        <v>82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80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81.666666666666671</v>
      </c>
      <c r="AM11" s="6">
        <v>80</v>
      </c>
      <c r="AN11" s="2">
        <v>81</v>
      </c>
      <c r="AO11" s="2">
        <v>85</v>
      </c>
      <c r="AP11" s="2"/>
      <c r="AQ11" s="2"/>
      <c r="AR11" s="49">
        <f t="shared" ref="AR11:AR50" si="18">IF(COUNTBLANK(AM11:AQ11)=5,"",AVERAGE(AM11:AQ11))</f>
        <v>82</v>
      </c>
      <c r="AS11" s="13"/>
      <c r="AT11" s="6">
        <v>78</v>
      </c>
      <c r="AU11" s="2">
        <v>79</v>
      </c>
      <c r="AV11" s="2">
        <v>80</v>
      </c>
      <c r="AW11" s="2"/>
      <c r="AX11" s="2"/>
      <c r="AY11" s="51">
        <f t="shared" ref="AY11:AY50" si="19">IF(COUNTBLANK(AT11:AX11)=5,"",AVERAGE(AT11:AX11))</f>
        <v>79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6911</v>
      </c>
      <c r="C12" s="14" t="s">
        <v>135</v>
      </c>
      <c r="D12" s="13"/>
      <c r="E12" s="14">
        <f t="shared" si="0"/>
        <v>87</v>
      </c>
      <c r="F12" s="13"/>
      <c r="G12" s="24">
        <f t="shared" si="1"/>
        <v>85</v>
      </c>
      <c r="H12" s="24">
        <f t="shared" si="2"/>
        <v>87</v>
      </c>
      <c r="I12" s="24">
        <f t="shared" si="3"/>
        <v>81</v>
      </c>
      <c r="J12" s="24">
        <f t="shared" si="4"/>
        <v>81</v>
      </c>
      <c r="K12" s="14" t="str">
        <f t="shared" si="5"/>
        <v>B</v>
      </c>
      <c r="L12" s="52" t="s">
        <v>439</v>
      </c>
      <c r="M12" s="13"/>
      <c r="N12" s="36" t="str">
        <f t="shared" si="6"/>
        <v/>
      </c>
      <c r="O12" s="2">
        <v>90</v>
      </c>
      <c r="P12" s="2">
        <v>93</v>
      </c>
      <c r="Q12" s="13"/>
      <c r="R12" s="3">
        <v>77</v>
      </c>
      <c r="S12" s="1"/>
      <c r="T12" s="39">
        <f t="shared" si="7"/>
        <v>77</v>
      </c>
      <c r="U12" s="1">
        <v>90</v>
      </c>
      <c r="V12" s="1"/>
      <c r="W12" s="39">
        <f t="shared" si="8"/>
        <v>90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90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84</v>
      </c>
      <c r="AM12" s="6">
        <v>80</v>
      </c>
      <c r="AN12" s="2">
        <v>82</v>
      </c>
      <c r="AO12" s="2">
        <v>85</v>
      </c>
      <c r="AP12" s="2"/>
      <c r="AQ12" s="2"/>
      <c r="AR12" s="49">
        <f t="shared" si="18"/>
        <v>82.333333333333329</v>
      </c>
      <c r="AS12" s="13"/>
      <c r="AT12" s="6">
        <v>79</v>
      </c>
      <c r="AU12" s="2">
        <v>80</v>
      </c>
      <c r="AV12" s="2">
        <v>85</v>
      </c>
      <c r="AW12" s="2"/>
      <c r="AX12" s="2"/>
      <c r="AY12" s="51">
        <f t="shared" si="19"/>
        <v>81.333333333333329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6925</v>
      </c>
      <c r="C13" s="14" t="s">
        <v>136</v>
      </c>
      <c r="D13" s="13"/>
      <c r="E13" s="14">
        <f t="shared" si="0"/>
        <v>86</v>
      </c>
      <c r="F13" s="13"/>
      <c r="G13" s="24">
        <f t="shared" si="1"/>
        <v>85</v>
      </c>
      <c r="H13" s="24">
        <f t="shared" si="2"/>
        <v>86</v>
      </c>
      <c r="I13" s="24">
        <f t="shared" si="3"/>
        <v>83</v>
      </c>
      <c r="J13" s="24">
        <f t="shared" si="4"/>
        <v>83</v>
      </c>
      <c r="K13" s="14" t="str">
        <f t="shared" si="5"/>
        <v>B</v>
      </c>
      <c r="L13" s="52" t="s">
        <v>439</v>
      </c>
      <c r="M13" s="13"/>
      <c r="N13" s="36" t="str">
        <f t="shared" si="6"/>
        <v/>
      </c>
      <c r="O13" s="2">
        <v>85</v>
      </c>
      <c r="P13" s="2">
        <v>93</v>
      </c>
      <c r="Q13" s="13"/>
      <c r="R13" s="3">
        <v>77</v>
      </c>
      <c r="S13" s="1"/>
      <c r="T13" s="39">
        <f t="shared" si="7"/>
        <v>77</v>
      </c>
      <c r="U13" s="1">
        <v>85</v>
      </c>
      <c r="V13" s="1"/>
      <c r="W13" s="39">
        <f t="shared" si="8"/>
        <v>85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85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84</v>
      </c>
      <c r="AM13" s="6">
        <v>90</v>
      </c>
      <c r="AN13" s="2">
        <v>84</v>
      </c>
      <c r="AO13" s="2">
        <v>85</v>
      </c>
      <c r="AP13" s="2"/>
      <c r="AQ13" s="2"/>
      <c r="AR13" s="49">
        <f t="shared" si="18"/>
        <v>86.333333333333329</v>
      </c>
      <c r="AS13" s="13"/>
      <c r="AT13" s="6">
        <v>78</v>
      </c>
      <c r="AU13" s="2">
        <v>82</v>
      </c>
      <c r="AV13" s="2">
        <v>90</v>
      </c>
      <c r="AW13" s="2"/>
      <c r="AX13" s="2"/>
      <c r="AY13" s="51">
        <f t="shared" si="19"/>
        <v>83.333333333333329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6939</v>
      </c>
      <c r="C14" s="14" t="s">
        <v>137</v>
      </c>
      <c r="D14" s="13"/>
      <c r="E14" s="14">
        <f t="shared" si="0"/>
        <v>84</v>
      </c>
      <c r="F14" s="13"/>
      <c r="G14" s="24">
        <f t="shared" si="1"/>
        <v>82</v>
      </c>
      <c r="H14" s="24">
        <f t="shared" si="2"/>
        <v>84</v>
      </c>
      <c r="I14" s="24">
        <f t="shared" si="3"/>
        <v>83</v>
      </c>
      <c r="J14" s="24">
        <f t="shared" si="4"/>
        <v>83</v>
      </c>
      <c r="K14" s="14" t="str">
        <f t="shared" si="5"/>
        <v>B</v>
      </c>
      <c r="L14" s="52" t="s">
        <v>439</v>
      </c>
      <c r="M14" s="13"/>
      <c r="N14" s="36" t="str">
        <f t="shared" si="6"/>
        <v/>
      </c>
      <c r="O14" s="2">
        <v>80</v>
      </c>
      <c r="P14" s="2">
        <v>90</v>
      </c>
      <c r="Q14" s="13"/>
      <c r="R14" s="3">
        <v>78</v>
      </c>
      <c r="S14" s="1"/>
      <c r="T14" s="39">
        <f t="shared" si="7"/>
        <v>78</v>
      </c>
      <c r="U14" s="1">
        <v>80</v>
      </c>
      <c r="V14" s="1"/>
      <c r="W14" s="39">
        <f t="shared" si="8"/>
        <v>80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80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81</v>
      </c>
      <c r="AM14" s="6">
        <v>90</v>
      </c>
      <c r="AN14" s="2">
        <v>84</v>
      </c>
      <c r="AO14" s="2">
        <v>85</v>
      </c>
      <c r="AP14" s="2"/>
      <c r="AQ14" s="2"/>
      <c r="AR14" s="49">
        <f t="shared" si="18"/>
        <v>86.333333333333329</v>
      </c>
      <c r="AS14" s="13"/>
      <c r="AT14" s="6">
        <v>85</v>
      </c>
      <c r="AU14" s="2">
        <v>79</v>
      </c>
      <c r="AV14" s="2">
        <v>85</v>
      </c>
      <c r="AW14" s="2"/>
      <c r="AX14" s="2"/>
      <c r="AY14" s="51">
        <f t="shared" si="19"/>
        <v>83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6953</v>
      </c>
      <c r="C15" s="14" t="s">
        <v>138</v>
      </c>
      <c r="D15" s="13"/>
      <c r="E15" s="14">
        <f t="shared" si="0"/>
        <v>85</v>
      </c>
      <c r="F15" s="13"/>
      <c r="G15" s="24">
        <f t="shared" si="1"/>
        <v>81</v>
      </c>
      <c r="H15" s="24">
        <f t="shared" si="2"/>
        <v>85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439</v>
      </c>
      <c r="M15" s="13"/>
      <c r="N15" s="36" t="str">
        <f t="shared" si="6"/>
        <v/>
      </c>
      <c r="O15" s="2">
        <v>70</v>
      </c>
      <c r="P15" s="2">
        <v>99</v>
      </c>
      <c r="Q15" s="13"/>
      <c r="R15" s="3">
        <v>91</v>
      </c>
      <c r="S15" s="1"/>
      <c r="T15" s="39">
        <f t="shared" si="7"/>
        <v>91</v>
      </c>
      <c r="U15" s="1">
        <v>70</v>
      </c>
      <c r="V15" s="1">
        <v>77</v>
      </c>
      <c r="W15" s="39">
        <f t="shared" si="8"/>
        <v>77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91</v>
      </c>
      <c r="AH15" s="14">
        <f t="shared" si="13"/>
        <v>77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84.333333333333329</v>
      </c>
      <c r="AM15" s="6">
        <v>90</v>
      </c>
      <c r="AN15" s="2">
        <v>84</v>
      </c>
      <c r="AO15" s="2">
        <v>85</v>
      </c>
      <c r="AP15" s="2"/>
      <c r="AQ15" s="2"/>
      <c r="AR15" s="49">
        <f t="shared" si="18"/>
        <v>86.333333333333329</v>
      </c>
      <c r="AS15" s="13"/>
      <c r="AT15" s="6">
        <v>84</v>
      </c>
      <c r="AU15" s="2">
        <v>85</v>
      </c>
      <c r="AV15" s="2">
        <v>85</v>
      </c>
      <c r="AW15" s="2"/>
      <c r="AX15" s="2"/>
      <c r="AY15" s="51">
        <f t="shared" si="19"/>
        <v>84.666666666666671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6967</v>
      </c>
      <c r="C16" s="14" t="s">
        <v>139</v>
      </c>
      <c r="D16" s="13"/>
      <c r="E16" s="14">
        <f t="shared" si="0"/>
        <v>81</v>
      </c>
      <c r="F16" s="13"/>
      <c r="G16" s="24">
        <f t="shared" si="1"/>
        <v>83</v>
      </c>
      <c r="H16" s="24">
        <f t="shared" si="2"/>
        <v>81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439</v>
      </c>
      <c r="M16" s="13"/>
      <c r="N16" s="36" t="str">
        <f t="shared" si="6"/>
        <v/>
      </c>
      <c r="O16" s="2">
        <v>70</v>
      </c>
      <c r="P16" s="2">
        <v>72</v>
      </c>
      <c r="Q16" s="13"/>
      <c r="R16" s="3">
        <v>96</v>
      </c>
      <c r="S16" s="1"/>
      <c r="T16" s="39">
        <f t="shared" si="7"/>
        <v>96</v>
      </c>
      <c r="U16" s="1">
        <v>70</v>
      </c>
      <c r="V16" s="1">
        <v>77</v>
      </c>
      <c r="W16" s="39">
        <f t="shared" si="8"/>
        <v>77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96</v>
      </c>
      <c r="AH16" s="14">
        <f t="shared" si="13"/>
        <v>77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87.666666666666671</v>
      </c>
      <c r="AM16" s="6">
        <v>90</v>
      </c>
      <c r="AN16" s="2">
        <v>83</v>
      </c>
      <c r="AO16" s="2">
        <v>85</v>
      </c>
      <c r="AP16" s="2"/>
      <c r="AQ16" s="2"/>
      <c r="AR16" s="49">
        <f t="shared" si="18"/>
        <v>86</v>
      </c>
      <c r="AS16" s="13"/>
      <c r="AT16" s="6">
        <v>85</v>
      </c>
      <c r="AU16" s="2">
        <v>80</v>
      </c>
      <c r="AV16" s="2">
        <v>90</v>
      </c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6981</v>
      </c>
      <c r="C17" s="14" t="s">
        <v>140</v>
      </c>
      <c r="D17" s="13"/>
      <c r="E17" s="14">
        <f t="shared" si="0"/>
        <v>80</v>
      </c>
      <c r="F17" s="13"/>
      <c r="G17" s="24">
        <f t="shared" si="1"/>
        <v>82</v>
      </c>
      <c r="H17" s="24">
        <f t="shared" si="2"/>
        <v>80</v>
      </c>
      <c r="I17" s="24">
        <f t="shared" si="3"/>
        <v>82</v>
      </c>
      <c r="J17" s="24">
        <f t="shared" si="4"/>
        <v>82</v>
      </c>
      <c r="K17" s="14" t="str">
        <f t="shared" si="5"/>
        <v>B</v>
      </c>
      <c r="L17" s="52" t="s">
        <v>439</v>
      </c>
      <c r="M17" s="13"/>
      <c r="N17" s="36" t="str">
        <f t="shared" si="6"/>
        <v/>
      </c>
      <c r="O17" s="2">
        <v>80</v>
      </c>
      <c r="P17" s="2">
        <v>73</v>
      </c>
      <c r="Q17" s="13"/>
      <c r="R17" s="3">
        <v>78</v>
      </c>
      <c r="S17" s="1"/>
      <c r="T17" s="39">
        <f t="shared" si="7"/>
        <v>78</v>
      </c>
      <c r="U17" s="1">
        <v>80</v>
      </c>
      <c r="V17" s="1"/>
      <c r="W17" s="39">
        <f t="shared" si="8"/>
        <v>80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80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81</v>
      </c>
      <c r="AM17" s="6">
        <v>90</v>
      </c>
      <c r="AN17" s="2">
        <v>82</v>
      </c>
      <c r="AO17" s="2">
        <v>85</v>
      </c>
      <c r="AP17" s="2"/>
      <c r="AQ17" s="2"/>
      <c r="AR17" s="49">
        <f t="shared" si="18"/>
        <v>85.666666666666671</v>
      </c>
      <c r="AS17" s="13"/>
      <c r="AT17" s="6">
        <v>79</v>
      </c>
      <c r="AU17" s="2">
        <v>82</v>
      </c>
      <c r="AV17" s="2">
        <v>85</v>
      </c>
      <c r="AW17" s="2"/>
      <c r="AX17" s="2"/>
      <c r="AY17" s="51">
        <f t="shared" si="19"/>
        <v>82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6995</v>
      </c>
      <c r="C18" s="14" t="s">
        <v>141</v>
      </c>
      <c r="D18" s="13"/>
      <c r="E18" s="14">
        <f t="shared" si="0"/>
        <v>81</v>
      </c>
      <c r="F18" s="13"/>
      <c r="G18" s="24">
        <f t="shared" si="1"/>
        <v>82</v>
      </c>
      <c r="H18" s="24">
        <f t="shared" si="2"/>
        <v>81</v>
      </c>
      <c r="I18" s="24">
        <f t="shared" si="3"/>
        <v>79</v>
      </c>
      <c r="J18" s="24">
        <f t="shared" si="4"/>
        <v>79</v>
      </c>
      <c r="K18" s="14" t="str">
        <f t="shared" si="5"/>
        <v>B</v>
      </c>
      <c r="L18" s="52" t="s">
        <v>439</v>
      </c>
      <c r="M18" s="13"/>
      <c r="N18" s="36" t="str">
        <f t="shared" si="6"/>
        <v/>
      </c>
      <c r="O18" s="2">
        <v>85</v>
      </c>
      <c r="P18" s="2">
        <v>77</v>
      </c>
      <c r="Q18" s="13"/>
      <c r="R18" s="3">
        <v>77</v>
      </c>
      <c r="S18" s="1"/>
      <c r="T18" s="39">
        <f t="shared" si="7"/>
        <v>77</v>
      </c>
      <c r="U18" s="1">
        <v>85</v>
      </c>
      <c r="V18" s="1"/>
      <c r="W18" s="39">
        <f t="shared" si="8"/>
        <v>85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85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80.666666666666671</v>
      </c>
      <c r="AM18" s="6">
        <v>80</v>
      </c>
      <c r="AN18" s="2">
        <v>81</v>
      </c>
      <c r="AO18" s="2">
        <v>85</v>
      </c>
      <c r="AP18" s="2"/>
      <c r="AQ18" s="2"/>
      <c r="AR18" s="49">
        <f t="shared" si="18"/>
        <v>82</v>
      </c>
      <c r="AS18" s="13"/>
      <c r="AT18" s="6">
        <v>78</v>
      </c>
      <c r="AU18" s="2">
        <v>80</v>
      </c>
      <c r="AV18" s="2">
        <v>80</v>
      </c>
      <c r="AW18" s="2"/>
      <c r="AX18" s="2"/>
      <c r="AY18" s="51">
        <f t="shared" si="19"/>
        <v>79.333333333333329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7009</v>
      </c>
      <c r="C19" s="14" t="s">
        <v>142</v>
      </c>
      <c r="D19" s="13"/>
      <c r="E19" s="14">
        <f t="shared" si="0"/>
        <v>82</v>
      </c>
      <c r="F19" s="13"/>
      <c r="G19" s="24">
        <f t="shared" si="1"/>
        <v>81</v>
      </c>
      <c r="H19" s="24">
        <f t="shared" si="2"/>
        <v>82</v>
      </c>
      <c r="I19" s="24">
        <f t="shared" si="3"/>
        <v>80</v>
      </c>
      <c r="J19" s="24">
        <f t="shared" si="4"/>
        <v>80</v>
      </c>
      <c r="K19" s="14" t="str">
        <f t="shared" si="5"/>
        <v>B</v>
      </c>
      <c r="L19" s="52" t="s">
        <v>439</v>
      </c>
      <c r="M19" s="13"/>
      <c r="N19" s="36" t="str">
        <f t="shared" si="6"/>
        <v/>
      </c>
      <c r="O19" s="2">
        <v>75</v>
      </c>
      <c r="P19" s="2">
        <v>84</v>
      </c>
      <c r="Q19" s="13"/>
      <c r="R19" s="3">
        <v>89</v>
      </c>
      <c r="S19" s="1"/>
      <c r="T19" s="39">
        <f t="shared" si="7"/>
        <v>89</v>
      </c>
      <c r="U19" s="1">
        <v>75</v>
      </c>
      <c r="V19" s="1">
        <v>77</v>
      </c>
      <c r="W19" s="39">
        <f t="shared" si="8"/>
        <v>77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89</v>
      </c>
      <c r="AH19" s="14">
        <f t="shared" si="13"/>
        <v>77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82</v>
      </c>
      <c r="AM19" s="6">
        <v>85</v>
      </c>
      <c r="AN19" s="2">
        <v>84</v>
      </c>
      <c r="AO19" s="2">
        <v>85</v>
      </c>
      <c r="AP19" s="2"/>
      <c r="AQ19" s="2"/>
      <c r="AR19" s="49">
        <f t="shared" si="18"/>
        <v>84.666666666666671</v>
      </c>
      <c r="AS19" s="13"/>
      <c r="AT19" s="6">
        <v>79</v>
      </c>
      <c r="AU19" s="2">
        <v>81</v>
      </c>
      <c r="AV19" s="2">
        <v>80</v>
      </c>
      <c r="AW19" s="2"/>
      <c r="AX19" s="2"/>
      <c r="AY19" s="51">
        <f t="shared" si="19"/>
        <v>80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7023</v>
      </c>
      <c r="C20" s="14" t="s">
        <v>143</v>
      </c>
      <c r="D20" s="13"/>
      <c r="E20" s="14">
        <f t="shared" si="0"/>
        <v>80</v>
      </c>
      <c r="F20" s="13"/>
      <c r="G20" s="24">
        <f t="shared" si="1"/>
        <v>80</v>
      </c>
      <c r="H20" s="24">
        <f t="shared" si="2"/>
        <v>80</v>
      </c>
      <c r="I20" s="24">
        <f t="shared" si="3"/>
        <v>80</v>
      </c>
      <c r="J20" s="24">
        <f t="shared" si="4"/>
        <v>80</v>
      </c>
      <c r="K20" s="14" t="str">
        <f t="shared" si="5"/>
        <v>B</v>
      </c>
      <c r="L20" s="52" t="s">
        <v>439</v>
      </c>
      <c r="M20" s="13"/>
      <c r="N20" s="36" t="str">
        <f t="shared" si="6"/>
        <v/>
      </c>
      <c r="O20" s="2">
        <v>70</v>
      </c>
      <c r="P20" s="2">
        <v>80</v>
      </c>
      <c r="Q20" s="13"/>
      <c r="R20" s="3">
        <v>83</v>
      </c>
      <c r="S20" s="1"/>
      <c r="T20" s="39">
        <f t="shared" si="7"/>
        <v>83</v>
      </c>
      <c r="U20" s="1">
        <v>80</v>
      </c>
      <c r="V20" s="1"/>
      <c r="W20" s="39">
        <f t="shared" si="8"/>
        <v>80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83</v>
      </c>
      <c r="AH20" s="14">
        <f t="shared" si="13"/>
        <v>80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82.666666666666671</v>
      </c>
      <c r="AM20" s="6">
        <v>85</v>
      </c>
      <c r="AN20" s="2">
        <v>83</v>
      </c>
      <c r="AO20" s="2">
        <v>85</v>
      </c>
      <c r="AP20" s="2"/>
      <c r="AQ20" s="2"/>
      <c r="AR20" s="49">
        <f t="shared" si="18"/>
        <v>84.333333333333329</v>
      </c>
      <c r="AS20" s="13"/>
      <c r="AT20" s="6">
        <v>79</v>
      </c>
      <c r="AU20" s="2">
        <v>80</v>
      </c>
      <c r="AV20" s="2">
        <v>80</v>
      </c>
      <c r="AW20" s="2"/>
      <c r="AX20" s="2"/>
      <c r="AY20" s="51">
        <f t="shared" si="19"/>
        <v>79.666666666666671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7037</v>
      </c>
      <c r="C21" s="14" t="s">
        <v>144</v>
      </c>
      <c r="D21" s="13"/>
      <c r="E21" s="14">
        <f t="shared" si="0"/>
        <v>86</v>
      </c>
      <c r="F21" s="13"/>
      <c r="G21" s="24">
        <f t="shared" si="1"/>
        <v>88</v>
      </c>
      <c r="H21" s="24">
        <f t="shared" si="2"/>
        <v>86</v>
      </c>
      <c r="I21" s="24">
        <f t="shared" si="3"/>
        <v>84</v>
      </c>
      <c r="J21" s="24">
        <f t="shared" si="4"/>
        <v>84</v>
      </c>
      <c r="K21" s="14" t="str">
        <f t="shared" si="5"/>
        <v>B</v>
      </c>
      <c r="L21" s="52" t="s">
        <v>439</v>
      </c>
      <c r="M21" s="13"/>
      <c r="N21" s="36" t="str">
        <f t="shared" si="6"/>
        <v/>
      </c>
      <c r="O21" s="2">
        <v>95</v>
      </c>
      <c r="P21" s="2">
        <v>81</v>
      </c>
      <c r="Q21" s="13"/>
      <c r="R21" s="3">
        <v>77</v>
      </c>
      <c r="S21" s="1"/>
      <c r="T21" s="39">
        <f t="shared" si="7"/>
        <v>77</v>
      </c>
      <c r="U21" s="1">
        <v>95</v>
      </c>
      <c r="V21" s="1"/>
      <c r="W21" s="39">
        <f t="shared" si="8"/>
        <v>95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95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85.666666666666671</v>
      </c>
      <c r="AM21" s="6">
        <v>85</v>
      </c>
      <c r="AN21" s="2">
        <v>83</v>
      </c>
      <c r="AO21" s="2">
        <v>85</v>
      </c>
      <c r="AP21" s="2"/>
      <c r="AQ21" s="2"/>
      <c r="AR21" s="49">
        <f t="shared" si="18"/>
        <v>84.333333333333329</v>
      </c>
      <c r="AS21" s="13"/>
      <c r="AT21" s="6">
        <v>81</v>
      </c>
      <c r="AU21" s="2">
        <v>85</v>
      </c>
      <c r="AV21" s="2">
        <v>85</v>
      </c>
      <c r="AW21" s="2"/>
      <c r="AX21" s="2"/>
      <c r="AY21" s="51">
        <f t="shared" si="19"/>
        <v>83.666666666666671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7051</v>
      </c>
      <c r="C22" s="14" t="s">
        <v>145</v>
      </c>
      <c r="D22" s="13"/>
      <c r="E22" s="14">
        <f t="shared" si="0"/>
        <v>80</v>
      </c>
      <c r="F22" s="13"/>
      <c r="G22" s="24">
        <f t="shared" si="1"/>
        <v>81</v>
      </c>
      <c r="H22" s="24">
        <f t="shared" si="2"/>
        <v>80</v>
      </c>
      <c r="I22" s="24">
        <f t="shared" si="3"/>
        <v>79</v>
      </c>
      <c r="J22" s="24">
        <f t="shared" si="4"/>
        <v>79</v>
      </c>
      <c r="K22" s="14" t="str">
        <f t="shared" si="5"/>
        <v>B</v>
      </c>
      <c r="L22" s="52" t="s">
        <v>439</v>
      </c>
      <c r="M22" s="13"/>
      <c r="N22" s="36" t="str">
        <f t="shared" si="6"/>
        <v/>
      </c>
      <c r="O22" s="2">
        <v>75</v>
      </c>
      <c r="P22" s="2">
        <v>75</v>
      </c>
      <c r="Q22" s="13"/>
      <c r="R22" s="3">
        <v>80</v>
      </c>
      <c r="S22" s="1"/>
      <c r="T22" s="39">
        <f t="shared" si="7"/>
        <v>80</v>
      </c>
      <c r="U22" s="1">
        <v>80</v>
      </c>
      <c r="V22" s="1"/>
      <c r="W22" s="39">
        <f t="shared" si="8"/>
        <v>80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80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81.666666666666671</v>
      </c>
      <c r="AM22" s="6">
        <v>90</v>
      </c>
      <c r="AN22" s="2">
        <v>80</v>
      </c>
      <c r="AO22" s="2">
        <v>85</v>
      </c>
      <c r="AP22" s="2"/>
      <c r="AQ22" s="2"/>
      <c r="AR22" s="49">
        <f t="shared" si="18"/>
        <v>85</v>
      </c>
      <c r="AS22" s="13"/>
      <c r="AT22" s="6">
        <v>78</v>
      </c>
      <c r="AU22" s="2">
        <v>79</v>
      </c>
      <c r="AV22" s="2">
        <v>80</v>
      </c>
      <c r="AW22" s="2"/>
      <c r="AX22" s="2"/>
      <c r="AY22" s="51">
        <f t="shared" si="19"/>
        <v>79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7065</v>
      </c>
      <c r="C23" s="14" t="s">
        <v>146</v>
      </c>
      <c r="D23" s="13"/>
      <c r="E23" s="14">
        <f t="shared" si="0"/>
        <v>80</v>
      </c>
      <c r="F23" s="13"/>
      <c r="G23" s="24">
        <f t="shared" si="1"/>
        <v>80</v>
      </c>
      <c r="H23" s="24">
        <f t="shared" si="2"/>
        <v>80</v>
      </c>
      <c r="I23" s="24">
        <f t="shared" si="3"/>
        <v>83</v>
      </c>
      <c r="J23" s="24">
        <f t="shared" si="4"/>
        <v>83</v>
      </c>
      <c r="K23" s="14" t="str">
        <f t="shared" si="5"/>
        <v>B</v>
      </c>
      <c r="L23" s="52" t="s">
        <v>439</v>
      </c>
      <c r="M23" s="13"/>
      <c r="N23" s="36" t="str">
        <f t="shared" si="6"/>
        <v/>
      </c>
      <c r="O23" s="2">
        <v>75</v>
      </c>
      <c r="P23" s="2">
        <v>78</v>
      </c>
      <c r="Q23" s="13"/>
      <c r="R23" s="3">
        <v>77</v>
      </c>
      <c r="S23" s="1"/>
      <c r="T23" s="39">
        <f t="shared" si="7"/>
        <v>77</v>
      </c>
      <c r="U23" s="1">
        <v>75</v>
      </c>
      <c r="V23" s="1">
        <v>77</v>
      </c>
      <c r="W23" s="39">
        <f t="shared" si="8"/>
        <v>77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77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81.333333333333329</v>
      </c>
      <c r="AM23" s="6">
        <v>80</v>
      </c>
      <c r="AN23" s="2">
        <v>82</v>
      </c>
      <c r="AO23" s="2">
        <v>85</v>
      </c>
      <c r="AP23" s="2"/>
      <c r="AQ23" s="2"/>
      <c r="AR23" s="49">
        <f t="shared" si="18"/>
        <v>82.333333333333329</v>
      </c>
      <c r="AS23" s="13"/>
      <c r="AT23" s="6">
        <v>80</v>
      </c>
      <c r="AU23" s="2">
        <v>79</v>
      </c>
      <c r="AV23" s="2">
        <v>90</v>
      </c>
      <c r="AW23" s="2"/>
      <c r="AX23" s="2"/>
      <c r="AY23" s="51">
        <f t="shared" si="19"/>
        <v>83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7079</v>
      </c>
      <c r="C24" s="14" t="s">
        <v>147</v>
      </c>
      <c r="D24" s="13"/>
      <c r="E24" s="14">
        <f t="shared" si="0"/>
        <v>83</v>
      </c>
      <c r="F24" s="13"/>
      <c r="G24" s="24">
        <f t="shared" si="1"/>
        <v>82</v>
      </c>
      <c r="H24" s="24">
        <f t="shared" si="2"/>
        <v>83</v>
      </c>
      <c r="I24" s="24">
        <f t="shared" si="3"/>
        <v>83</v>
      </c>
      <c r="J24" s="24">
        <f t="shared" si="4"/>
        <v>83</v>
      </c>
      <c r="K24" s="14" t="str">
        <f t="shared" si="5"/>
        <v>B</v>
      </c>
      <c r="L24" s="52" t="s">
        <v>439</v>
      </c>
      <c r="M24" s="13"/>
      <c r="N24" s="36" t="str">
        <f t="shared" si="6"/>
        <v/>
      </c>
      <c r="O24" s="2">
        <v>80</v>
      </c>
      <c r="P24" s="2">
        <v>86</v>
      </c>
      <c r="Q24" s="13"/>
      <c r="R24" s="3">
        <v>77</v>
      </c>
      <c r="S24" s="1"/>
      <c r="T24" s="39">
        <f t="shared" si="7"/>
        <v>77</v>
      </c>
      <c r="U24" s="1">
        <v>80</v>
      </c>
      <c r="V24" s="1"/>
      <c r="W24" s="39">
        <f t="shared" si="8"/>
        <v>80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80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80.666666666666671</v>
      </c>
      <c r="AM24" s="6">
        <v>90</v>
      </c>
      <c r="AN24" s="2">
        <v>82</v>
      </c>
      <c r="AO24" s="2">
        <v>85</v>
      </c>
      <c r="AP24" s="2"/>
      <c r="AQ24" s="2"/>
      <c r="AR24" s="49">
        <f t="shared" si="18"/>
        <v>85.666666666666671</v>
      </c>
      <c r="AS24" s="13"/>
      <c r="AT24" s="6">
        <v>79</v>
      </c>
      <c r="AU24" s="2">
        <v>85</v>
      </c>
      <c r="AV24" s="2">
        <v>85</v>
      </c>
      <c r="AW24" s="2"/>
      <c r="AX24" s="2"/>
      <c r="AY24" s="51">
        <f t="shared" si="19"/>
        <v>83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7093</v>
      </c>
      <c r="C25" s="14" t="s">
        <v>148</v>
      </c>
      <c r="D25" s="13"/>
      <c r="E25" s="14">
        <f t="shared" si="0"/>
        <v>80</v>
      </c>
      <c r="F25" s="13"/>
      <c r="G25" s="24">
        <f t="shared" si="1"/>
        <v>81</v>
      </c>
      <c r="H25" s="24">
        <f t="shared" si="2"/>
        <v>80</v>
      </c>
      <c r="I25" s="24">
        <f t="shared" si="3"/>
        <v>85</v>
      </c>
      <c r="J25" s="24">
        <f t="shared" si="4"/>
        <v>85</v>
      </c>
      <c r="K25" s="14" t="str">
        <f t="shared" si="5"/>
        <v>B</v>
      </c>
      <c r="L25" s="52" t="s">
        <v>439</v>
      </c>
      <c r="M25" s="13"/>
      <c r="N25" s="36" t="str">
        <f t="shared" si="6"/>
        <v/>
      </c>
      <c r="O25" s="2">
        <v>72</v>
      </c>
      <c r="P25" s="2">
        <v>75</v>
      </c>
      <c r="Q25" s="13"/>
      <c r="R25" s="3">
        <v>80</v>
      </c>
      <c r="S25" s="1"/>
      <c r="T25" s="39">
        <f t="shared" si="7"/>
        <v>80</v>
      </c>
      <c r="U25" s="1">
        <v>85</v>
      </c>
      <c r="V25" s="1"/>
      <c r="W25" s="39">
        <f t="shared" si="8"/>
        <v>85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85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80</v>
      </c>
      <c r="AN25" s="2">
        <v>82</v>
      </c>
      <c r="AO25" s="2">
        <v>85</v>
      </c>
      <c r="AP25" s="2"/>
      <c r="AQ25" s="2"/>
      <c r="AR25" s="49">
        <f t="shared" si="18"/>
        <v>82.333333333333329</v>
      </c>
      <c r="AS25" s="13"/>
      <c r="AT25" s="6">
        <v>79</v>
      </c>
      <c r="AU25" s="2">
        <v>85</v>
      </c>
      <c r="AV25" s="2">
        <v>90</v>
      </c>
      <c r="AW25" s="2"/>
      <c r="AX25" s="2"/>
      <c r="AY25" s="51">
        <f t="shared" si="19"/>
        <v>84.666666666666671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7107</v>
      </c>
      <c r="C26" s="14" t="s">
        <v>149</v>
      </c>
      <c r="D26" s="13"/>
      <c r="E26" s="14">
        <f t="shared" si="0"/>
        <v>80</v>
      </c>
      <c r="F26" s="13"/>
      <c r="G26" s="24">
        <f t="shared" si="1"/>
        <v>81</v>
      </c>
      <c r="H26" s="24">
        <f t="shared" si="2"/>
        <v>80</v>
      </c>
      <c r="I26" s="24">
        <f t="shared" si="3"/>
        <v>82</v>
      </c>
      <c r="J26" s="24">
        <f t="shared" si="4"/>
        <v>82</v>
      </c>
      <c r="K26" s="14" t="str">
        <f t="shared" si="5"/>
        <v>B</v>
      </c>
      <c r="L26" s="52" t="s">
        <v>439</v>
      </c>
      <c r="M26" s="13"/>
      <c r="N26" s="36" t="str">
        <f t="shared" si="6"/>
        <v/>
      </c>
      <c r="O26" s="2">
        <v>75</v>
      </c>
      <c r="P26" s="2">
        <v>75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81.666666666666671</v>
      </c>
      <c r="AM26" s="6">
        <v>90</v>
      </c>
      <c r="AN26" s="2">
        <v>83</v>
      </c>
      <c r="AO26" s="2">
        <v>85</v>
      </c>
      <c r="AP26" s="2"/>
      <c r="AQ26" s="2"/>
      <c r="AR26" s="49">
        <f t="shared" si="18"/>
        <v>86</v>
      </c>
      <c r="AS26" s="13"/>
      <c r="AT26" s="6">
        <v>80</v>
      </c>
      <c r="AU26" s="2">
        <v>80</v>
      </c>
      <c r="AV26" s="2">
        <v>85</v>
      </c>
      <c r="AW26" s="2"/>
      <c r="AX26" s="2"/>
      <c r="AY26" s="51">
        <f t="shared" si="19"/>
        <v>81.666666666666671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7121</v>
      </c>
      <c r="C27" s="14" t="s">
        <v>150</v>
      </c>
      <c r="D27" s="13"/>
      <c r="E27" s="14">
        <f t="shared" si="0"/>
        <v>87</v>
      </c>
      <c r="F27" s="13"/>
      <c r="G27" s="24">
        <f t="shared" si="1"/>
        <v>86</v>
      </c>
      <c r="H27" s="24">
        <f t="shared" si="2"/>
        <v>87</v>
      </c>
      <c r="I27" s="24">
        <f t="shared" si="3"/>
        <v>83</v>
      </c>
      <c r="J27" s="24">
        <f t="shared" si="4"/>
        <v>83</v>
      </c>
      <c r="K27" s="14" t="str">
        <f t="shared" si="5"/>
        <v>B</v>
      </c>
      <c r="L27" s="52" t="s">
        <v>439</v>
      </c>
      <c r="M27" s="13"/>
      <c r="N27" s="36" t="str">
        <f t="shared" si="6"/>
        <v/>
      </c>
      <c r="O27" s="2">
        <v>90</v>
      </c>
      <c r="P27" s="2">
        <v>93</v>
      </c>
      <c r="Q27" s="13"/>
      <c r="R27" s="3">
        <v>77</v>
      </c>
      <c r="S27" s="1"/>
      <c r="T27" s="39">
        <f t="shared" si="7"/>
        <v>77</v>
      </c>
      <c r="U27" s="1">
        <v>90</v>
      </c>
      <c r="V27" s="1"/>
      <c r="W27" s="39">
        <f t="shared" si="8"/>
        <v>90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90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84</v>
      </c>
      <c r="AM27" s="6">
        <v>90</v>
      </c>
      <c r="AN27" s="2">
        <v>82</v>
      </c>
      <c r="AO27" s="2">
        <v>85</v>
      </c>
      <c r="AP27" s="2"/>
      <c r="AQ27" s="2"/>
      <c r="AR27" s="49">
        <f t="shared" si="18"/>
        <v>85.666666666666671</v>
      </c>
      <c r="AS27" s="13"/>
      <c r="AT27" s="6">
        <v>78</v>
      </c>
      <c r="AU27" s="2">
        <v>85</v>
      </c>
      <c r="AV27" s="2">
        <v>85</v>
      </c>
      <c r="AW27" s="2"/>
      <c r="AX27" s="2"/>
      <c r="AY27" s="51">
        <f t="shared" si="19"/>
        <v>82.666666666666671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7135</v>
      </c>
      <c r="C28" s="14" t="s">
        <v>151</v>
      </c>
      <c r="D28" s="13"/>
      <c r="E28" s="14">
        <f t="shared" si="0"/>
        <v>81</v>
      </c>
      <c r="F28" s="13"/>
      <c r="G28" s="24">
        <f t="shared" si="1"/>
        <v>80</v>
      </c>
      <c r="H28" s="24">
        <f t="shared" si="2"/>
        <v>81</v>
      </c>
      <c r="I28" s="24">
        <f t="shared" si="3"/>
        <v>84</v>
      </c>
      <c r="J28" s="24">
        <f t="shared" si="4"/>
        <v>84</v>
      </c>
      <c r="K28" s="14" t="str">
        <f t="shared" si="5"/>
        <v>B</v>
      </c>
      <c r="L28" s="52" t="s">
        <v>439</v>
      </c>
      <c r="M28" s="13"/>
      <c r="N28" s="36" t="str">
        <f t="shared" si="6"/>
        <v/>
      </c>
      <c r="O28" s="2">
        <v>75</v>
      </c>
      <c r="P28" s="2">
        <v>86</v>
      </c>
      <c r="Q28" s="13"/>
      <c r="R28" s="3">
        <v>77</v>
      </c>
      <c r="S28" s="1"/>
      <c r="T28" s="39">
        <f t="shared" si="7"/>
        <v>77</v>
      </c>
      <c r="U28" s="1">
        <v>75</v>
      </c>
      <c r="V28" s="1">
        <v>77</v>
      </c>
      <c r="W28" s="39">
        <f t="shared" si="8"/>
        <v>77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77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81.333333333333329</v>
      </c>
      <c r="AM28" s="6">
        <v>80</v>
      </c>
      <c r="AN28" s="2">
        <v>83</v>
      </c>
      <c r="AO28" s="2">
        <v>85</v>
      </c>
      <c r="AP28" s="2"/>
      <c r="AQ28" s="2"/>
      <c r="AR28" s="49">
        <f t="shared" si="18"/>
        <v>82.666666666666671</v>
      </c>
      <c r="AS28" s="13"/>
      <c r="AT28" s="6">
        <v>79</v>
      </c>
      <c r="AU28" s="2">
        <v>82</v>
      </c>
      <c r="AV28" s="2">
        <v>90</v>
      </c>
      <c r="AW28" s="2"/>
      <c r="AX28" s="2"/>
      <c r="AY28" s="51">
        <f t="shared" si="19"/>
        <v>83.666666666666671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7149</v>
      </c>
      <c r="C29" s="14" t="s">
        <v>152</v>
      </c>
      <c r="D29" s="13"/>
      <c r="E29" s="14">
        <f t="shared" si="0"/>
        <v>81</v>
      </c>
      <c r="F29" s="13"/>
      <c r="G29" s="24">
        <f t="shared" si="1"/>
        <v>82</v>
      </c>
      <c r="H29" s="24">
        <f t="shared" si="2"/>
        <v>81</v>
      </c>
      <c r="I29" s="24">
        <f t="shared" si="3"/>
        <v>83</v>
      </c>
      <c r="J29" s="24">
        <f t="shared" si="4"/>
        <v>83</v>
      </c>
      <c r="K29" s="14" t="str">
        <f t="shared" si="5"/>
        <v>B</v>
      </c>
      <c r="L29" s="52" t="s">
        <v>439</v>
      </c>
      <c r="M29" s="13"/>
      <c r="N29" s="36" t="str">
        <f t="shared" si="6"/>
        <v/>
      </c>
      <c r="O29" s="2">
        <v>80</v>
      </c>
      <c r="P29" s="2">
        <v>77</v>
      </c>
      <c r="Q29" s="13"/>
      <c r="R29" s="3">
        <v>77</v>
      </c>
      <c r="S29" s="1"/>
      <c r="T29" s="39">
        <f t="shared" si="7"/>
        <v>77</v>
      </c>
      <c r="U29" s="1">
        <v>80</v>
      </c>
      <c r="V29" s="1"/>
      <c r="W29" s="39">
        <f t="shared" si="8"/>
        <v>80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80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82.333333333333329</v>
      </c>
      <c r="AM29" s="6">
        <v>85</v>
      </c>
      <c r="AN29" s="2">
        <v>84</v>
      </c>
      <c r="AO29" s="2">
        <v>85</v>
      </c>
      <c r="AP29" s="2"/>
      <c r="AQ29" s="2"/>
      <c r="AR29" s="49">
        <f t="shared" si="18"/>
        <v>84.666666666666671</v>
      </c>
      <c r="AS29" s="13"/>
      <c r="AT29" s="6">
        <v>80</v>
      </c>
      <c r="AU29" s="2">
        <v>80</v>
      </c>
      <c r="AV29" s="2">
        <v>90</v>
      </c>
      <c r="AW29" s="2"/>
      <c r="AX29" s="2"/>
      <c r="AY29" s="51">
        <f t="shared" si="19"/>
        <v>83.333333333333329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7163</v>
      </c>
      <c r="C30" s="14" t="s">
        <v>153</v>
      </c>
      <c r="D30" s="13"/>
      <c r="E30" s="14">
        <f t="shared" si="0"/>
        <v>85</v>
      </c>
      <c r="F30" s="13"/>
      <c r="G30" s="24">
        <f t="shared" si="1"/>
        <v>83</v>
      </c>
      <c r="H30" s="24">
        <f t="shared" si="2"/>
        <v>85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439</v>
      </c>
      <c r="M30" s="13"/>
      <c r="N30" s="36" t="str">
        <f t="shared" si="6"/>
        <v/>
      </c>
      <c r="O30" s="2">
        <v>70</v>
      </c>
      <c r="P30" s="2">
        <v>90</v>
      </c>
      <c r="Q30" s="13"/>
      <c r="R30" s="3">
        <v>96</v>
      </c>
      <c r="S30" s="1"/>
      <c r="T30" s="39">
        <f t="shared" si="7"/>
        <v>96</v>
      </c>
      <c r="U30" s="1">
        <v>70</v>
      </c>
      <c r="V30" s="1">
        <v>77</v>
      </c>
      <c r="W30" s="39">
        <f t="shared" si="8"/>
        <v>77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96</v>
      </c>
      <c r="AH30" s="14">
        <f t="shared" si="13"/>
        <v>77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87.666666666666671</v>
      </c>
      <c r="AM30" s="6">
        <v>95</v>
      </c>
      <c r="AN30" s="2">
        <v>83</v>
      </c>
      <c r="AO30" s="2">
        <v>85</v>
      </c>
      <c r="AP30" s="2"/>
      <c r="AQ30" s="2"/>
      <c r="AR30" s="49">
        <f t="shared" si="18"/>
        <v>87.666666666666671</v>
      </c>
      <c r="AS30" s="13"/>
      <c r="AT30" s="6">
        <v>80</v>
      </c>
      <c r="AU30" s="2">
        <v>85</v>
      </c>
      <c r="AV30" s="2">
        <v>90</v>
      </c>
      <c r="AW30" s="2"/>
      <c r="AX30" s="2"/>
      <c r="AY30" s="51">
        <f t="shared" si="19"/>
        <v>85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7177</v>
      </c>
      <c r="C31" s="14" t="s">
        <v>154</v>
      </c>
      <c r="D31" s="13"/>
      <c r="E31" s="14">
        <f t="shared" si="0"/>
        <v>80</v>
      </c>
      <c r="F31" s="13"/>
      <c r="G31" s="24">
        <f t="shared" si="1"/>
        <v>81</v>
      </c>
      <c r="H31" s="24">
        <f t="shared" si="2"/>
        <v>80</v>
      </c>
      <c r="I31" s="24">
        <f t="shared" si="3"/>
        <v>81</v>
      </c>
      <c r="J31" s="24">
        <f t="shared" si="4"/>
        <v>81</v>
      </c>
      <c r="K31" s="14" t="str">
        <f t="shared" si="5"/>
        <v>B</v>
      </c>
      <c r="L31" s="52" t="s">
        <v>439</v>
      </c>
      <c r="M31" s="13"/>
      <c r="N31" s="36" t="str">
        <f t="shared" si="6"/>
        <v/>
      </c>
      <c r="O31" s="2">
        <v>70</v>
      </c>
      <c r="P31" s="2">
        <v>75</v>
      </c>
      <c r="Q31" s="13"/>
      <c r="R31" s="3">
        <v>80</v>
      </c>
      <c r="S31" s="1"/>
      <c r="T31" s="39">
        <f t="shared" si="7"/>
        <v>80</v>
      </c>
      <c r="U31" s="1">
        <v>85</v>
      </c>
      <c r="V31" s="1"/>
      <c r="W31" s="39">
        <f t="shared" si="8"/>
        <v>85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85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83.333333333333329</v>
      </c>
      <c r="AM31" s="6">
        <v>85</v>
      </c>
      <c r="AN31" s="2">
        <v>88</v>
      </c>
      <c r="AO31" s="2">
        <v>85</v>
      </c>
      <c r="AP31" s="2"/>
      <c r="AQ31" s="2"/>
      <c r="AR31" s="49">
        <f t="shared" si="18"/>
        <v>86</v>
      </c>
      <c r="AS31" s="13"/>
      <c r="AT31" s="6">
        <v>79</v>
      </c>
      <c r="AU31" s="2">
        <v>83</v>
      </c>
      <c r="AV31" s="2">
        <v>80</v>
      </c>
      <c r="AW31" s="2"/>
      <c r="AX31" s="2"/>
      <c r="AY31" s="51">
        <f t="shared" si="19"/>
        <v>80.666666666666671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7191</v>
      </c>
      <c r="C32" s="14" t="s">
        <v>155</v>
      </c>
      <c r="D32" s="13"/>
      <c r="E32" s="14">
        <f t="shared" si="0"/>
        <v>86</v>
      </c>
      <c r="F32" s="13"/>
      <c r="G32" s="24">
        <f t="shared" si="1"/>
        <v>89</v>
      </c>
      <c r="H32" s="24">
        <f t="shared" si="2"/>
        <v>86</v>
      </c>
      <c r="I32" s="24">
        <f t="shared" si="3"/>
        <v>84</v>
      </c>
      <c r="J32" s="24">
        <f t="shared" si="4"/>
        <v>84</v>
      </c>
      <c r="K32" s="14" t="str">
        <f t="shared" si="5"/>
        <v>B</v>
      </c>
      <c r="L32" s="52" t="s">
        <v>439</v>
      </c>
      <c r="M32" s="13"/>
      <c r="N32" s="36" t="str">
        <f t="shared" si="6"/>
        <v/>
      </c>
      <c r="O32" s="2">
        <v>95</v>
      </c>
      <c r="P32" s="2">
        <v>72</v>
      </c>
      <c r="Q32" s="13"/>
      <c r="R32" s="3">
        <v>77</v>
      </c>
      <c r="S32" s="1"/>
      <c r="T32" s="39">
        <f t="shared" si="7"/>
        <v>77</v>
      </c>
      <c r="U32" s="1">
        <v>95</v>
      </c>
      <c r="V32" s="1"/>
      <c r="W32" s="39">
        <f t="shared" si="8"/>
        <v>95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95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87.333333333333329</v>
      </c>
      <c r="AM32" s="6">
        <v>90</v>
      </c>
      <c r="AN32" s="2">
        <v>84</v>
      </c>
      <c r="AO32" s="2">
        <v>85</v>
      </c>
      <c r="AP32" s="2"/>
      <c r="AQ32" s="2"/>
      <c r="AR32" s="49">
        <f t="shared" si="18"/>
        <v>86.333333333333329</v>
      </c>
      <c r="AS32" s="13"/>
      <c r="AT32" s="6">
        <v>80</v>
      </c>
      <c r="AU32" s="2">
        <v>83</v>
      </c>
      <c r="AV32" s="2">
        <v>90</v>
      </c>
      <c r="AW32" s="2"/>
      <c r="AX32" s="2"/>
      <c r="AY32" s="51">
        <f t="shared" si="19"/>
        <v>84.333333333333329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7205</v>
      </c>
      <c r="C33" s="14" t="s">
        <v>156</v>
      </c>
      <c r="D33" s="13"/>
      <c r="E33" s="14">
        <f t="shared" si="0"/>
        <v>91</v>
      </c>
      <c r="F33" s="13"/>
      <c r="G33" s="24">
        <f t="shared" si="1"/>
        <v>90</v>
      </c>
      <c r="H33" s="24">
        <f t="shared" si="2"/>
        <v>91</v>
      </c>
      <c r="I33" s="24">
        <f t="shared" si="3"/>
        <v>83</v>
      </c>
      <c r="J33" s="24">
        <f t="shared" si="4"/>
        <v>83</v>
      </c>
      <c r="K33" s="14" t="str">
        <f t="shared" si="5"/>
        <v>B</v>
      </c>
      <c r="L33" s="52" t="s">
        <v>439</v>
      </c>
      <c r="M33" s="13"/>
      <c r="N33" s="36" t="str">
        <f t="shared" si="6"/>
        <v/>
      </c>
      <c r="O33" s="2">
        <v>95</v>
      </c>
      <c r="P33" s="2">
        <v>93</v>
      </c>
      <c r="Q33" s="13"/>
      <c r="R33" s="3">
        <v>88</v>
      </c>
      <c r="S33" s="1"/>
      <c r="T33" s="39">
        <f t="shared" si="7"/>
        <v>88</v>
      </c>
      <c r="U33" s="1">
        <v>95</v>
      </c>
      <c r="V33" s="1"/>
      <c r="W33" s="39">
        <f t="shared" si="8"/>
        <v>95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88</v>
      </c>
      <c r="AH33" s="14">
        <f t="shared" si="13"/>
        <v>95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89.333333333333329</v>
      </c>
      <c r="AM33" s="6">
        <v>90</v>
      </c>
      <c r="AN33" s="2">
        <v>83</v>
      </c>
      <c r="AO33" s="2">
        <v>85</v>
      </c>
      <c r="AP33" s="2"/>
      <c r="AQ33" s="2"/>
      <c r="AR33" s="49">
        <f t="shared" si="18"/>
        <v>86</v>
      </c>
      <c r="AS33" s="13"/>
      <c r="AT33" s="6">
        <v>78</v>
      </c>
      <c r="AU33" s="2">
        <v>85</v>
      </c>
      <c r="AV33" s="2">
        <v>85</v>
      </c>
      <c r="AW33" s="2"/>
      <c r="AX33" s="2"/>
      <c r="AY33" s="51">
        <f t="shared" si="19"/>
        <v>82.666666666666671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7219</v>
      </c>
      <c r="C34" s="14" t="s">
        <v>157</v>
      </c>
      <c r="D34" s="13"/>
      <c r="E34" s="14">
        <f t="shared" si="0"/>
        <v>80</v>
      </c>
      <c r="F34" s="13"/>
      <c r="G34" s="24">
        <f t="shared" si="1"/>
        <v>79</v>
      </c>
      <c r="H34" s="24">
        <f t="shared" si="2"/>
        <v>80</v>
      </c>
      <c r="I34" s="24">
        <f t="shared" si="3"/>
        <v>81</v>
      </c>
      <c r="J34" s="24">
        <f t="shared" si="4"/>
        <v>81</v>
      </c>
      <c r="K34" s="14" t="str">
        <f t="shared" si="5"/>
        <v>B</v>
      </c>
      <c r="L34" s="52" t="s">
        <v>439</v>
      </c>
      <c r="M34" s="13"/>
      <c r="N34" s="36" t="str">
        <f t="shared" si="6"/>
        <v/>
      </c>
      <c r="O34" s="2">
        <v>65</v>
      </c>
      <c r="P34" s="2">
        <v>84</v>
      </c>
      <c r="Q34" s="13"/>
      <c r="R34" s="3">
        <v>82</v>
      </c>
      <c r="S34" s="1"/>
      <c r="T34" s="39">
        <f t="shared" si="7"/>
        <v>82</v>
      </c>
      <c r="U34" s="1">
        <v>65</v>
      </c>
      <c r="V34" s="1">
        <v>77</v>
      </c>
      <c r="W34" s="39">
        <f t="shared" si="8"/>
        <v>77</v>
      </c>
      <c r="X34" s="1">
        <v>86</v>
      </c>
      <c r="Y34" s="1"/>
      <c r="Z34" s="39">
        <f t="shared" si="9"/>
        <v>86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82</v>
      </c>
      <c r="AH34" s="14">
        <f t="shared" si="13"/>
        <v>77</v>
      </c>
      <c r="AI34" s="14">
        <f t="shared" si="14"/>
        <v>86</v>
      </c>
      <c r="AJ34" s="14" t="str">
        <f t="shared" si="15"/>
        <v/>
      </c>
      <c r="AK34" s="14" t="str">
        <f t="shared" si="16"/>
        <v/>
      </c>
      <c r="AL34" s="35">
        <f t="shared" si="17"/>
        <v>81.666666666666671</v>
      </c>
      <c r="AM34" s="6">
        <v>95</v>
      </c>
      <c r="AN34" s="2">
        <v>84</v>
      </c>
      <c r="AO34" s="2">
        <v>85</v>
      </c>
      <c r="AP34" s="2"/>
      <c r="AQ34" s="2"/>
      <c r="AR34" s="49">
        <f t="shared" si="18"/>
        <v>88</v>
      </c>
      <c r="AS34" s="13"/>
      <c r="AT34" s="6">
        <v>79</v>
      </c>
      <c r="AU34" s="2">
        <v>78</v>
      </c>
      <c r="AV34" s="2">
        <v>86</v>
      </c>
      <c r="AW34" s="2"/>
      <c r="AX34" s="2"/>
      <c r="AY34" s="51">
        <f t="shared" si="19"/>
        <v>81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7233</v>
      </c>
      <c r="C35" s="14" t="s">
        <v>158</v>
      </c>
      <c r="D35" s="13"/>
      <c r="E35" s="14">
        <f t="shared" si="0"/>
        <v>89</v>
      </c>
      <c r="F35" s="13"/>
      <c r="G35" s="24">
        <f t="shared" si="1"/>
        <v>88</v>
      </c>
      <c r="H35" s="24">
        <f t="shared" si="2"/>
        <v>89</v>
      </c>
      <c r="I35" s="24">
        <f t="shared" si="3"/>
        <v>84</v>
      </c>
      <c r="J35" s="24">
        <f t="shared" si="4"/>
        <v>84</v>
      </c>
      <c r="K35" s="14" t="str">
        <f t="shared" si="5"/>
        <v>B</v>
      </c>
      <c r="L35" s="52" t="s">
        <v>439</v>
      </c>
      <c r="M35" s="13"/>
      <c r="N35" s="36" t="str">
        <f t="shared" si="6"/>
        <v/>
      </c>
      <c r="O35" s="2">
        <v>90</v>
      </c>
      <c r="P35" s="2">
        <v>94</v>
      </c>
      <c r="Q35" s="13"/>
      <c r="R35" s="3">
        <v>89</v>
      </c>
      <c r="S35" s="1"/>
      <c r="T35" s="39">
        <f t="shared" si="7"/>
        <v>89</v>
      </c>
      <c r="U35" s="1">
        <v>90</v>
      </c>
      <c r="V35" s="1"/>
      <c r="W35" s="39">
        <f t="shared" si="8"/>
        <v>90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89</v>
      </c>
      <c r="AH35" s="14">
        <f t="shared" si="13"/>
        <v>90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88</v>
      </c>
      <c r="AM35" s="6">
        <v>90</v>
      </c>
      <c r="AN35" s="2">
        <v>84</v>
      </c>
      <c r="AO35" s="2">
        <v>85</v>
      </c>
      <c r="AP35" s="2"/>
      <c r="AQ35" s="2"/>
      <c r="AR35" s="49">
        <f t="shared" si="18"/>
        <v>86.333333333333329</v>
      </c>
      <c r="AS35" s="13"/>
      <c r="AT35" s="6">
        <v>81</v>
      </c>
      <c r="AU35" s="2">
        <v>85</v>
      </c>
      <c r="AV35" s="2">
        <v>85</v>
      </c>
      <c r="AW35" s="2"/>
      <c r="AX35" s="2"/>
      <c r="AY35" s="51">
        <f t="shared" si="19"/>
        <v>83.666666666666671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7247</v>
      </c>
      <c r="C36" s="14" t="s">
        <v>159</v>
      </c>
      <c r="D36" s="13"/>
      <c r="E36" s="14">
        <f t="shared" si="0"/>
        <v>83</v>
      </c>
      <c r="F36" s="13"/>
      <c r="G36" s="24">
        <f t="shared" si="1"/>
        <v>84</v>
      </c>
      <c r="H36" s="24">
        <f t="shared" si="2"/>
        <v>83</v>
      </c>
      <c r="I36" s="24">
        <f t="shared" si="3"/>
        <v>82</v>
      </c>
      <c r="J36" s="24">
        <f t="shared" si="4"/>
        <v>82</v>
      </c>
      <c r="K36" s="14" t="str">
        <f t="shared" si="5"/>
        <v>B</v>
      </c>
      <c r="L36" s="52" t="s">
        <v>439</v>
      </c>
      <c r="M36" s="13"/>
      <c r="N36" s="36" t="str">
        <f t="shared" si="6"/>
        <v/>
      </c>
      <c r="O36" s="2">
        <v>80</v>
      </c>
      <c r="P36" s="2">
        <v>80</v>
      </c>
      <c r="Q36" s="13"/>
      <c r="R36" s="3">
        <v>89</v>
      </c>
      <c r="S36" s="1"/>
      <c r="T36" s="39">
        <f t="shared" si="7"/>
        <v>89</v>
      </c>
      <c r="U36" s="1">
        <v>80</v>
      </c>
      <c r="V36" s="1"/>
      <c r="W36" s="39">
        <f t="shared" si="8"/>
        <v>80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89</v>
      </c>
      <c r="AH36" s="14">
        <f t="shared" si="13"/>
        <v>80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84.666666666666671</v>
      </c>
      <c r="AM36" s="6">
        <v>90</v>
      </c>
      <c r="AN36" s="2">
        <v>82</v>
      </c>
      <c r="AO36" s="2">
        <v>85</v>
      </c>
      <c r="AP36" s="2"/>
      <c r="AQ36" s="2"/>
      <c r="AR36" s="49">
        <f t="shared" si="18"/>
        <v>85.666666666666671</v>
      </c>
      <c r="AS36" s="13"/>
      <c r="AT36" s="6">
        <v>80</v>
      </c>
      <c r="AU36" s="2">
        <v>80</v>
      </c>
      <c r="AV36" s="2">
        <v>85</v>
      </c>
      <c r="AW36" s="2"/>
      <c r="AX36" s="2"/>
      <c r="AY36" s="51">
        <f t="shared" si="19"/>
        <v>81.666666666666671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7261</v>
      </c>
      <c r="C37" s="14" t="s">
        <v>160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>
        <f t="shared" si="3"/>
        <v>81</v>
      </c>
      <c r="J37" s="24">
        <f t="shared" si="4"/>
        <v>81</v>
      </c>
      <c r="K37" s="14" t="str">
        <f t="shared" si="5"/>
        <v>B</v>
      </c>
      <c r="L37" s="52" t="s">
        <v>439</v>
      </c>
      <c r="M37" s="13"/>
      <c r="N37" s="36" t="str">
        <f t="shared" si="6"/>
        <v/>
      </c>
      <c r="O37" s="2">
        <v>75</v>
      </c>
      <c r="P37" s="2">
        <v>80</v>
      </c>
      <c r="Q37" s="13"/>
      <c r="R37" s="3">
        <v>77</v>
      </c>
      <c r="S37" s="1"/>
      <c r="T37" s="39">
        <f t="shared" si="7"/>
        <v>77</v>
      </c>
      <c r="U37" s="1">
        <v>80</v>
      </c>
      <c r="V37" s="1"/>
      <c r="W37" s="39">
        <f t="shared" si="8"/>
        <v>80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80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80.666666666666671</v>
      </c>
      <c r="AM37" s="6">
        <v>85</v>
      </c>
      <c r="AN37" s="2">
        <v>80</v>
      </c>
      <c r="AO37" s="2">
        <v>85</v>
      </c>
      <c r="AP37" s="2"/>
      <c r="AQ37" s="2"/>
      <c r="AR37" s="49">
        <f t="shared" si="18"/>
        <v>83.333333333333329</v>
      </c>
      <c r="AS37" s="13"/>
      <c r="AT37" s="6">
        <v>79</v>
      </c>
      <c r="AU37" s="2">
        <v>85</v>
      </c>
      <c r="AV37" s="2">
        <v>80</v>
      </c>
      <c r="AW37" s="2"/>
      <c r="AX37" s="2"/>
      <c r="AY37" s="51">
        <f t="shared" si="19"/>
        <v>81.333333333333329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7275</v>
      </c>
      <c r="C38" s="14" t="s">
        <v>161</v>
      </c>
      <c r="D38" s="13"/>
      <c r="E38" s="14">
        <f t="shared" si="0"/>
        <v>85</v>
      </c>
      <c r="F38" s="13"/>
      <c r="G38" s="24">
        <f t="shared" si="1"/>
        <v>84</v>
      </c>
      <c r="H38" s="24">
        <f t="shared" si="2"/>
        <v>85</v>
      </c>
      <c r="I38" s="24">
        <f t="shared" si="3"/>
        <v>86</v>
      </c>
      <c r="J38" s="24">
        <f t="shared" si="4"/>
        <v>86</v>
      </c>
      <c r="K38" s="14" t="str">
        <f t="shared" si="5"/>
        <v>B</v>
      </c>
      <c r="L38" s="52" t="s">
        <v>439</v>
      </c>
      <c r="M38" s="13"/>
      <c r="N38" s="36" t="str">
        <f t="shared" si="6"/>
        <v/>
      </c>
      <c r="O38" s="2">
        <v>80</v>
      </c>
      <c r="P38" s="2">
        <v>88</v>
      </c>
      <c r="Q38" s="13"/>
      <c r="R38" s="3">
        <v>85</v>
      </c>
      <c r="S38" s="1"/>
      <c r="T38" s="39">
        <f t="shared" si="7"/>
        <v>85</v>
      </c>
      <c r="U38" s="1">
        <v>80</v>
      </c>
      <c r="V38" s="1"/>
      <c r="W38" s="39">
        <f t="shared" si="8"/>
        <v>80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80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90</v>
      </c>
      <c r="AN38" s="2">
        <v>82</v>
      </c>
      <c r="AO38" s="2">
        <v>85</v>
      </c>
      <c r="AP38" s="2"/>
      <c r="AQ38" s="2"/>
      <c r="AR38" s="49">
        <f t="shared" si="18"/>
        <v>85.666666666666671</v>
      </c>
      <c r="AS38" s="13"/>
      <c r="AT38" s="6">
        <v>84</v>
      </c>
      <c r="AU38" s="2">
        <v>84</v>
      </c>
      <c r="AV38" s="2">
        <v>90</v>
      </c>
      <c r="AW38" s="2"/>
      <c r="AX38" s="2"/>
      <c r="AY38" s="51">
        <f t="shared" si="19"/>
        <v>86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7289</v>
      </c>
      <c r="C39" s="14" t="s">
        <v>162</v>
      </c>
      <c r="D39" s="13"/>
      <c r="E39" s="14">
        <f t="shared" si="0"/>
        <v>80</v>
      </c>
      <c r="F39" s="13"/>
      <c r="G39" s="24">
        <f t="shared" si="1"/>
        <v>81</v>
      </c>
      <c r="H39" s="24">
        <f t="shared" si="2"/>
        <v>80</v>
      </c>
      <c r="I39" s="24">
        <f t="shared" si="3"/>
        <v>83</v>
      </c>
      <c r="J39" s="24">
        <f t="shared" si="4"/>
        <v>83</v>
      </c>
      <c r="K39" s="14" t="str">
        <f t="shared" si="5"/>
        <v>B</v>
      </c>
      <c r="L39" s="52" t="s">
        <v>439</v>
      </c>
      <c r="M39" s="13"/>
      <c r="N39" s="36" t="str">
        <f t="shared" si="6"/>
        <v/>
      </c>
      <c r="O39" s="2">
        <v>75</v>
      </c>
      <c r="P39" s="2">
        <v>75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83.333333333333329</v>
      </c>
      <c r="AM39" s="6">
        <v>80</v>
      </c>
      <c r="AN39" s="2">
        <v>82</v>
      </c>
      <c r="AO39" s="2">
        <v>85</v>
      </c>
      <c r="AP39" s="2"/>
      <c r="AQ39" s="2"/>
      <c r="AR39" s="49">
        <f t="shared" si="18"/>
        <v>82.333333333333329</v>
      </c>
      <c r="AS39" s="13"/>
      <c r="AT39" s="6">
        <v>80</v>
      </c>
      <c r="AU39" s="2">
        <v>80</v>
      </c>
      <c r="AV39" s="2">
        <v>90</v>
      </c>
      <c r="AW39" s="2"/>
      <c r="AX39" s="2"/>
      <c r="AY39" s="51">
        <f t="shared" si="19"/>
        <v>83.333333333333329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7303</v>
      </c>
      <c r="C40" s="14" t="s">
        <v>163</v>
      </c>
      <c r="D40" s="13"/>
      <c r="E40" s="14">
        <f t="shared" si="0"/>
        <v>80</v>
      </c>
      <c r="F40" s="13"/>
      <c r="G40" s="24">
        <f t="shared" si="1"/>
        <v>81</v>
      </c>
      <c r="H40" s="24">
        <f t="shared" si="2"/>
        <v>80</v>
      </c>
      <c r="I40" s="24">
        <f t="shared" si="3"/>
        <v>82</v>
      </c>
      <c r="J40" s="24">
        <f t="shared" si="4"/>
        <v>82</v>
      </c>
      <c r="K40" s="14" t="str">
        <f t="shared" si="5"/>
        <v>B</v>
      </c>
      <c r="L40" s="52" t="s">
        <v>439</v>
      </c>
      <c r="M40" s="13"/>
      <c r="N40" s="36" t="str">
        <f t="shared" si="6"/>
        <v/>
      </c>
      <c r="O40" s="2">
        <v>72</v>
      </c>
      <c r="P40" s="2">
        <v>76</v>
      </c>
      <c r="Q40" s="13"/>
      <c r="R40" s="3">
        <v>80</v>
      </c>
      <c r="S40" s="1"/>
      <c r="T40" s="39">
        <f t="shared" si="7"/>
        <v>80</v>
      </c>
      <c r="U40" s="1">
        <v>85</v>
      </c>
      <c r="V40" s="1"/>
      <c r="W40" s="39">
        <f t="shared" si="8"/>
        <v>85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85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83.333333333333329</v>
      </c>
      <c r="AM40" s="6">
        <v>80</v>
      </c>
      <c r="AN40" s="2">
        <v>85</v>
      </c>
      <c r="AO40" s="2">
        <v>85</v>
      </c>
      <c r="AP40" s="2"/>
      <c r="AQ40" s="2"/>
      <c r="AR40" s="49">
        <f t="shared" si="18"/>
        <v>83.333333333333329</v>
      </c>
      <c r="AS40" s="13"/>
      <c r="AT40" s="6">
        <v>78</v>
      </c>
      <c r="AU40" s="2">
        <v>82</v>
      </c>
      <c r="AV40" s="2">
        <v>85</v>
      </c>
      <c r="AW40" s="2"/>
      <c r="AX40" s="2"/>
      <c r="AY40" s="51">
        <f t="shared" si="19"/>
        <v>81.666666666666671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7317</v>
      </c>
      <c r="C41" s="14" t="s">
        <v>164</v>
      </c>
      <c r="D41" s="13"/>
      <c r="E41" s="14">
        <f t="shared" si="0"/>
        <v>80</v>
      </c>
      <c r="F41" s="13"/>
      <c r="G41" s="24">
        <f t="shared" si="1"/>
        <v>81</v>
      </c>
      <c r="H41" s="24">
        <f t="shared" si="2"/>
        <v>80</v>
      </c>
      <c r="I41" s="24">
        <f t="shared" si="3"/>
        <v>82</v>
      </c>
      <c r="J41" s="24">
        <f t="shared" si="4"/>
        <v>82</v>
      </c>
      <c r="K41" s="14" t="str">
        <f t="shared" si="5"/>
        <v>B</v>
      </c>
      <c r="L41" s="52" t="s">
        <v>439</v>
      </c>
      <c r="M41" s="13"/>
      <c r="N41" s="36" t="str">
        <f t="shared" si="6"/>
        <v/>
      </c>
      <c r="O41" s="2">
        <v>72</v>
      </c>
      <c r="P41" s="2">
        <v>75</v>
      </c>
      <c r="Q41" s="13"/>
      <c r="R41" s="3">
        <v>80</v>
      </c>
      <c r="S41" s="1"/>
      <c r="T41" s="39">
        <f t="shared" si="7"/>
        <v>80</v>
      </c>
      <c r="U41" s="1">
        <v>85</v>
      </c>
      <c r="V41" s="1"/>
      <c r="W41" s="39">
        <f t="shared" si="8"/>
        <v>85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85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83.333333333333329</v>
      </c>
      <c r="AM41" s="6">
        <v>80</v>
      </c>
      <c r="AN41" s="2">
        <v>88</v>
      </c>
      <c r="AO41" s="2">
        <v>85</v>
      </c>
      <c r="AP41" s="2"/>
      <c r="AQ41" s="2"/>
      <c r="AR41" s="49">
        <f t="shared" si="18"/>
        <v>84.333333333333329</v>
      </c>
      <c r="AS41" s="13"/>
      <c r="AT41" s="6">
        <v>79</v>
      </c>
      <c r="AU41" s="2">
        <v>81</v>
      </c>
      <c r="AV41" s="2">
        <v>85</v>
      </c>
      <c r="AW41" s="2"/>
      <c r="AX41" s="2"/>
      <c r="AY41" s="51">
        <f t="shared" si="19"/>
        <v>81.666666666666671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7331</v>
      </c>
      <c r="C42" s="14" t="s">
        <v>165</v>
      </c>
      <c r="D42" s="13"/>
      <c r="E42" s="14">
        <f t="shared" si="0"/>
        <v>83</v>
      </c>
      <c r="F42" s="13"/>
      <c r="G42" s="24">
        <f t="shared" si="1"/>
        <v>83</v>
      </c>
      <c r="H42" s="24">
        <f t="shared" si="2"/>
        <v>83</v>
      </c>
      <c r="I42" s="24">
        <f t="shared" si="3"/>
        <v>83</v>
      </c>
      <c r="J42" s="24">
        <f t="shared" si="4"/>
        <v>83</v>
      </c>
      <c r="K42" s="14" t="str">
        <f t="shared" si="5"/>
        <v>B</v>
      </c>
      <c r="L42" s="52" t="s">
        <v>439</v>
      </c>
      <c r="M42" s="13"/>
      <c r="N42" s="36" t="str">
        <f t="shared" si="6"/>
        <v/>
      </c>
      <c r="O42" s="2">
        <v>80</v>
      </c>
      <c r="P42" s="2">
        <v>82</v>
      </c>
      <c r="Q42" s="13"/>
      <c r="R42" s="3">
        <v>85</v>
      </c>
      <c r="S42" s="1"/>
      <c r="T42" s="39">
        <f t="shared" si="7"/>
        <v>85</v>
      </c>
      <c r="U42" s="1">
        <v>80</v>
      </c>
      <c r="V42" s="1"/>
      <c r="W42" s="39">
        <f t="shared" si="8"/>
        <v>80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80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83.333333333333329</v>
      </c>
      <c r="AM42" s="6">
        <v>90</v>
      </c>
      <c r="AN42" s="2">
        <v>82</v>
      </c>
      <c r="AO42" s="2">
        <v>85</v>
      </c>
      <c r="AP42" s="2"/>
      <c r="AQ42" s="2"/>
      <c r="AR42" s="49">
        <f t="shared" si="18"/>
        <v>85.666666666666671</v>
      </c>
      <c r="AS42" s="13"/>
      <c r="AT42" s="6">
        <v>80</v>
      </c>
      <c r="AU42" s="2">
        <v>84</v>
      </c>
      <c r="AV42" s="2">
        <v>85</v>
      </c>
      <c r="AW42" s="2"/>
      <c r="AX42" s="2"/>
      <c r="AY42" s="51">
        <f t="shared" si="19"/>
        <v>83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7345</v>
      </c>
      <c r="C43" s="14" t="s">
        <v>166</v>
      </c>
      <c r="D43" s="13"/>
      <c r="E43" s="14">
        <f t="shared" si="0"/>
        <v>80</v>
      </c>
      <c r="F43" s="13"/>
      <c r="G43" s="24">
        <f t="shared" si="1"/>
        <v>79</v>
      </c>
      <c r="H43" s="24">
        <f t="shared" si="2"/>
        <v>80</v>
      </c>
      <c r="I43" s="24">
        <f t="shared" si="3"/>
        <v>80</v>
      </c>
      <c r="J43" s="24">
        <f t="shared" si="4"/>
        <v>80</v>
      </c>
      <c r="K43" s="14" t="str">
        <f t="shared" si="5"/>
        <v>B</v>
      </c>
      <c r="L43" s="52" t="s">
        <v>439</v>
      </c>
      <c r="M43" s="13"/>
      <c r="N43" s="36" t="str">
        <f t="shared" si="6"/>
        <v/>
      </c>
      <c r="O43" s="2">
        <v>75</v>
      </c>
      <c r="P43" s="2">
        <v>84</v>
      </c>
      <c r="Q43" s="13"/>
      <c r="R43" s="3">
        <v>77</v>
      </c>
      <c r="S43" s="1"/>
      <c r="T43" s="39">
        <f t="shared" si="7"/>
        <v>77</v>
      </c>
      <c r="U43" s="1">
        <v>80</v>
      </c>
      <c r="V43" s="1"/>
      <c r="W43" s="39">
        <f t="shared" si="8"/>
        <v>80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80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79</v>
      </c>
      <c r="AM43" s="6">
        <v>80</v>
      </c>
      <c r="AN43" s="2">
        <v>82</v>
      </c>
      <c r="AO43" s="2">
        <v>85</v>
      </c>
      <c r="AP43" s="2"/>
      <c r="AQ43" s="2"/>
      <c r="AR43" s="49">
        <f t="shared" si="18"/>
        <v>82.333333333333329</v>
      </c>
      <c r="AS43" s="13"/>
      <c r="AT43" s="6">
        <v>78</v>
      </c>
      <c r="AU43" s="2">
        <v>82</v>
      </c>
      <c r="AV43" s="2">
        <v>80</v>
      </c>
      <c r="AW43" s="2"/>
      <c r="AX43" s="2"/>
      <c r="AY43" s="51">
        <f t="shared" si="19"/>
        <v>80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7359</v>
      </c>
      <c r="C44" s="14" t="s">
        <v>167</v>
      </c>
      <c r="D44" s="13"/>
      <c r="E44" s="14">
        <f t="shared" si="0"/>
        <v>80</v>
      </c>
      <c r="F44" s="13"/>
      <c r="G44" s="24">
        <f t="shared" si="1"/>
        <v>81</v>
      </c>
      <c r="H44" s="24">
        <f t="shared" si="2"/>
        <v>80</v>
      </c>
      <c r="I44" s="24">
        <f t="shared" si="3"/>
        <v>80</v>
      </c>
      <c r="J44" s="24">
        <f t="shared" si="4"/>
        <v>80</v>
      </c>
      <c r="K44" s="14" t="str">
        <f t="shared" si="5"/>
        <v>B</v>
      </c>
      <c r="L44" s="52" t="s">
        <v>439</v>
      </c>
      <c r="M44" s="13"/>
      <c r="N44" s="36" t="str">
        <f t="shared" si="6"/>
        <v/>
      </c>
      <c r="O44" s="2">
        <v>70</v>
      </c>
      <c r="P44" s="2">
        <v>75</v>
      </c>
      <c r="Q44" s="13"/>
      <c r="R44" s="3">
        <v>80</v>
      </c>
      <c r="S44" s="1"/>
      <c r="T44" s="39">
        <f t="shared" si="7"/>
        <v>80</v>
      </c>
      <c r="U44" s="1">
        <v>85</v>
      </c>
      <c r="V44" s="1"/>
      <c r="W44" s="39">
        <f t="shared" si="8"/>
        <v>85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85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83.333333333333329</v>
      </c>
      <c r="AM44" s="6">
        <v>85</v>
      </c>
      <c r="AN44" s="2">
        <v>88</v>
      </c>
      <c r="AO44" s="2">
        <v>85</v>
      </c>
      <c r="AP44" s="2"/>
      <c r="AQ44" s="2"/>
      <c r="AR44" s="49">
        <f t="shared" si="18"/>
        <v>86</v>
      </c>
      <c r="AS44" s="13"/>
      <c r="AT44" s="6">
        <v>78</v>
      </c>
      <c r="AU44" s="2">
        <v>82</v>
      </c>
      <c r="AV44" s="2">
        <v>80</v>
      </c>
      <c r="AW44" s="2"/>
      <c r="AX44" s="2"/>
      <c r="AY44" s="51">
        <f t="shared" si="19"/>
        <v>80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7373</v>
      </c>
      <c r="C45" s="14" t="s">
        <v>168</v>
      </c>
      <c r="D45" s="13"/>
      <c r="E45" s="14">
        <f t="shared" si="0"/>
        <v>83</v>
      </c>
      <c r="F45" s="13"/>
      <c r="G45" s="24">
        <f t="shared" si="1"/>
        <v>80</v>
      </c>
      <c r="H45" s="24">
        <f t="shared" si="2"/>
        <v>83</v>
      </c>
      <c r="I45" s="24">
        <f t="shared" si="3"/>
        <v>83</v>
      </c>
      <c r="J45" s="24">
        <f t="shared" si="4"/>
        <v>83</v>
      </c>
      <c r="K45" s="14" t="str">
        <f t="shared" si="5"/>
        <v>B</v>
      </c>
      <c r="L45" s="52" t="s">
        <v>439</v>
      </c>
      <c r="M45" s="13"/>
      <c r="N45" s="36" t="str">
        <f t="shared" si="6"/>
        <v/>
      </c>
      <c r="O45" s="2">
        <v>75</v>
      </c>
      <c r="P45" s="2">
        <v>95</v>
      </c>
      <c r="Q45" s="13"/>
      <c r="R45" s="3">
        <v>77</v>
      </c>
      <c r="S45" s="1"/>
      <c r="T45" s="39">
        <f t="shared" si="7"/>
        <v>77</v>
      </c>
      <c r="U45" s="1">
        <v>75</v>
      </c>
      <c r="V45" s="1">
        <v>77</v>
      </c>
      <c r="W45" s="39">
        <f t="shared" si="8"/>
        <v>77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77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81.333333333333329</v>
      </c>
      <c r="AM45" s="6">
        <v>80</v>
      </c>
      <c r="AN45" s="2">
        <v>82</v>
      </c>
      <c r="AO45" s="2">
        <v>85</v>
      </c>
      <c r="AP45" s="2"/>
      <c r="AQ45" s="2"/>
      <c r="AR45" s="49">
        <f t="shared" si="18"/>
        <v>82.333333333333329</v>
      </c>
      <c r="AS45" s="13"/>
      <c r="AT45" s="6">
        <v>80</v>
      </c>
      <c r="AU45" s="2">
        <v>79</v>
      </c>
      <c r="AV45" s="2">
        <v>90</v>
      </c>
      <c r="AW45" s="2"/>
      <c r="AX45" s="2"/>
      <c r="AY45" s="51">
        <f t="shared" si="19"/>
        <v>83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7387</v>
      </c>
      <c r="C46" s="14" t="s">
        <v>169</v>
      </c>
      <c r="D46" s="13"/>
      <c r="E46" s="14">
        <f t="shared" si="0"/>
        <v>80</v>
      </c>
      <c r="F46" s="13"/>
      <c r="G46" s="24">
        <f t="shared" si="1"/>
        <v>81</v>
      </c>
      <c r="H46" s="24">
        <f t="shared" si="2"/>
        <v>80</v>
      </c>
      <c r="I46" s="24">
        <f t="shared" si="3"/>
        <v>81</v>
      </c>
      <c r="J46" s="24">
        <f t="shared" si="4"/>
        <v>81</v>
      </c>
      <c r="K46" s="14" t="str">
        <f t="shared" si="5"/>
        <v>B</v>
      </c>
      <c r="L46" s="52" t="s">
        <v>439</v>
      </c>
      <c r="M46" s="13"/>
      <c r="N46" s="36" t="str">
        <f t="shared" si="6"/>
        <v/>
      </c>
      <c r="O46" s="2">
        <v>72</v>
      </c>
      <c r="P46" s="2">
        <v>75</v>
      </c>
      <c r="Q46" s="13"/>
      <c r="R46" s="3">
        <v>80</v>
      </c>
      <c r="S46" s="1"/>
      <c r="T46" s="39">
        <f t="shared" si="7"/>
        <v>80</v>
      </c>
      <c r="U46" s="1">
        <v>85</v>
      </c>
      <c r="V46" s="1"/>
      <c r="W46" s="39">
        <f t="shared" si="8"/>
        <v>85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85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83.333333333333329</v>
      </c>
      <c r="AM46" s="6">
        <v>80</v>
      </c>
      <c r="AN46" s="2">
        <v>88</v>
      </c>
      <c r="AO46" s="2">
        <v>85</v>
      </c>
      <c r="AP46" s="2"/>
      <c r="AQ46" s="2"/>
      <c r="AR46" s="49">
        <f t="shared" si="18"/>
        <v>84.333333333333329</v>
      </c>
      <c r="AS46" s="13"/>
      <c r="AT46" s="6">
        <v>78</v>
      </c>
      <c r="AU46" s="2">
        <v>79</v>
      </c>
      <c r="AV46" s="2">
        <v>85</v>
      </c>
      <c r="AW46" s="2"/>
      <c r="AX46" s="2"/>
      <c r="AY46" s="51">
        <f t="shared" si="19"/>
        <v>80.666666666666671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82.472222222222229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82.277777777777771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4191" priority="1" operator="lessThan">
      <formula>$C$4</formula>
    </cfRule>
  </conditionalFormatting>
  <conditionalFormatting sqref="T12">
    <cfRule type="cellIs" dxfId="4190" priority="2" operator="lessThan">
      <formula>$C$4</formula>
    </cfRule>
  </conditionalFormatting>
  <conditionalFormatting sqref="T13">
    <cfRule type="cellIs" dxfId="4189" priority="3" operator="lessThan">
      <formula>$C$4</formula>
    </cfRule>
  </conditionalFormatting>
  <conditionalFormatting sqref="T14">
    <cfRule type="cellIs" dxfId="4188" priority="4" operator="lessThan">
      <formula>$C$4</formula>
    </cfRule>
  </conditionalFormatting>
  <conditionalFormatting sqref="T15">
    <cfRule type="cellIs" dxfId="4187" priority="5" operator="lessThan">
      <formula>$C$4</formula>
    </cfRule>
  </conditionalFormatting>
  <conditionalFormatting sqref="T16">
    <cfRule type="cellIs" dxfId="4186" priority="6" operator="lessThan">
      <formula>$C$4</formula>
    </cfRule>
  </conditionalFormatting>
  <conditionalFormatting sqref="T17">
    <cfRule type="cellIs" dxfId="4185" priority="7" operator="lessThan">
      <formula>$C$4</formula>
    </cfRule>
  </conditionalFormatting>
  <conditionalFormatting sqref="T18">
    <cfRule type="cellIs" dxfId="4184" priority="8" operator="lessThan">
      <formula>$C$4</formula>
    </cfRule>
  </conditionalFormatting>
  <conditionalFormatting sqref="T19">
    <cfRule type="cellIs" dxfId="4183" priority="9" operator="lessThan">
      <formula>$C$4</formula>
    </cfRule>
  </conditionalFormatting>
  <conditionalFormatting sqref="T20">
    <cfRule type="cellIs" dxfId="4182" priority="10" operator="lessThan">
      <formula>$C$4</formula>
    </cfRule>
  </conditionalFormatting>
  <conditionalFormatting sqref="T21">
    <cfRule type="cellIs" dxfId="4181" priority="11" operator="lessThan">
      <formula>$C$4</formula>
    </cfRule>
  </conditionalFormatting>
  <conditionalFormatting sqref="T22">
    <cfRule type="cellIs" dxfId="4180" priority="12" operator="lessThan">
      <formula>$C$4</formula>
    </cfRule>
  </conditionalFormatting>
  <conditionalFormatting sqref="T23">
    <cfRule type="cellIs" dxfId="4179" priority="13" operator="lessThan">
      <formula>$C$4</formula>
    </cfRule>
  </conditionalFormatting>
  <conditionalFormatting sqref="T24">
    <cfRule type="cellIs" dxfId="4178" priority="14" operator="lessThan">
      <formula>$C$4</formula>
    </cfRule>
  </conditionalFormatting>
  <conditionalFormatting sqref="T25">
    <cfRule type="cellIs" dxfId="4177" priority="15" operator="lessThan">
      <formula>$C$4</formula>
    </cfRule>
  </conditionalFormatting>
  <conditionalFormatting sqref="T26">
    <cfRule type="cellIs" dxfId="4176" priority="16" operator="lessThan">
      <formula>$C$4</formula>
    </cfRule>
  </conditionalFormatting>
  <conditionalFormatting sqref="T27">
    <cfRule type="cellIs" dxfId="4175" priority="17" operator="lessThan">
      <formula>$C$4</formula>
    </cfRule>
  </conditionalFormatting>
  <conditionalFormatting sqref="T28">
    <cfRule type="cellIs" dxfId="4174" priority="18" operator="lessThan">
      <formula>$C$4</formula>
    </cfRule>
  </conditionalFormatting>
  <conditionalFormatting sqref="T29">
    <cfRule type="cellIs" dxfId="4173" priority="19" operator="lessThan">
      <formula>$C$4</formula>
    </cfRule>
  </conditionalFormatting>
  <conditionalFormatting sqref="T30">
    <cfRule type="cellIs" dxfId="4172" priority="20" operator="lessThan">
      <formula>$C$4</formula>
    </cfRule>
  </conditionalFormatting>
  <conditionalFormatting sqref="T31">
    <cfRule type="cellIs" dxfId="4171" priority="21" operator="lessThan">
      <formula>$C$4</formula>
    </cfRule>
  </conditionalFormatting>
  <conditionalFormatting sqref="T32">
    <cfRule type="cellIs" dxfId="4170" priority="22" operator="lessThan">
      <formula>$C$4</formula>
    </cfRule>
  </conditionalFormatting>
  <conditionalFormatting sqref="T33">
    <cfRule type="cellIs" dxfId="4169" priority="23" operator="lessThan">
      <formula>$C$4</formula>
    </cfRule>
  </conditionalFormatting>
  <conditionalFormatting sqref="T34">
    <cfRule type="cellIs" dxfId="4168" priority="24" operator="lessThan">
      <formula>$C$4</formula>
    </cfRule>
  </conditionalFormatting>
  <conditionalFormatting sqref="T35">
    <cfRule type="cellIs" dxfId="4167" priority="25" operator="lessThan">
      <formula>$C$4</formula>
    </cfRule>
  </conditionalFormatting>
  <conditionalFormatting sqref="T36">
    <cfRule type="cellIs" dxfId="4166" priority="26" operator="lessThan">
      <formula>$C$4</formula>
    </cfRule>
  </conditionalFormatting>
  <conditionalFormatting sqref="T37">
    <cfRule type="cellIs" dxfId="4165" priority="27" operator="lessThan">
      <formula>$C$4</formula>
    </cfRule>
  </conditionalFormatting>
  <conditionalFormatting sqref="T38">
    <cfRule type="cellIs" dxfId="4164" priority="28" operator="lessThan">
      <formula>$C$4</formula>
    </cfRule>
  </conditionalFormatting>
  <conditionalFormatting sqref="T39">
    <cfRule type="cellIs" dxfId="4163" priority="29" operator="lessThan">
      <formula>$C$4</formula>
    </cfRule>
  </conditionalFormatting>
  <conditionalFormatting sqref="T40">
    <cfRule type="cellIs" dxfId="4162" priority="30" operator="lessThan">
      <formula>$C$4</formula>
    </cfRule>
  </conditionalFormatting>
  <conditionalFormatting sqref="T41">
    <cfRule type="cellIs" dxfId="4161" priority="31" operator="lessThan">
      <formula>$C$4</formula>
    </cfRule>
  </conditionalFormatting>
  <conditionalFormatting sqref="T42">
    <cfRule type="cellIs" dxfId="4160" priority="32" operator="lessThan">
      <formula>$C$4</formula>
    </cfRule>
  </conditionalFormatting>
  <conditionalFormatting sqref="T43">
    <cfRule type="cellIs" dxfId="4159" priority="33" operator="lessThan">
      <formula>$C$4</formula>
    </cfRule>
  </conditionalFormatting>
  <conditionalFormatting sqref="T44">
    <cfRule type="cellIs" dxfId="4158" priority="34" operator="lessThan">
      <formula>$C$4</formula>
    </cfRule>
  </conditionalFormatting>
  <conditionalFormatting sqref="T45">
    <cfRule type="cellIs" dxfId="4157" priority="35" operator="lessThan">
      <formula>$C$4</formula>
    </cfRule>
  </conditionalFormatting>
  <conditionalFormatting sqref="T46">
    <cfRule type="cellIs" dxfId="4156" priority="36" operator="lessThan">
      <formula>$C$4</formula>
    </cfRule>
  </conditionalFormatting>
  <conditionalFormatting sqref="T47">
    <cfRule type="cellIs" dxfId="4155" priority="37" operator="lessThan">
      <formula>$C$4</formula>
    </cfRule>
  </conditionalFormatting>
  <conditionalFormatting sqref="T48">
    <cfRule type="cellIs" dxfId="4154" priority="38" operator="lessThan">
      <formula>$C$4</formula>
    </cfRule>
  </conditionalFormatting>
  <conditionalFormatting sqref="T49">
    <cfRule type="cellIs" dxfId="4153" priority="39" operator="lessThan">
      <formula>$C$4</formula>
    </cfRule>
  </conditionalFormatting>
  <conditionalFormatting sqref="T50">
    <cfRule type="cellIs" dxfId="4152" priority="40" operator="lessThan">
      <formula>$C$4</formula>
    </cfRule>
  </conditionalFormatting>
  <conditionalFormatting sqref="W11">
    <cfRule type="cellIs" dxfId="4151" priority="41" operator="lessThan">
      <formula>$C$4</formula>
    </cfRule>
  </conditionalFormatting>
  <conditionalFormatting sqref="W12">
    <cfRule type="cellIs" dxfId="4150" priority="42" operator="lessThan">
      <formula>$C$4</formula>
    </cfRule>
  </conditionalFormatting>
  <conditionalFormatting sqref="W13">
    <cfRule type="cellIs" dxfId="4149" priority="43" operator="lessThan">
      <formula>$C$4</formula>
    </cfRule>
  </conditionalFormatting>
  <conditionalFormatting sqref="W14">
    <cfRule type="cellIs" dxfId="4148" priority="44" operator="lessThan">
      <formula>$C$4</formula>
    </cfRule>
  </conditionalFormatting>
  <conditionalFormatting sqref="W15">
    <cfRule type="cellIs" dxfId="4147" priority="45" operator="lessThan">
      <formula>$C$4</formula>
    </cfRule>
  </conditionalFormatting>
  <conditionalFormatting sqref="W16">
    <cfRule type="cellIs" dxfId="4146" priority="46" operator="lessThan">
      <formula>$C$4</formula>
    </cfRule>
  </conditionalFormatting>
  <conditionalFormatting sqref="W17">
    <cfRule type="cellIs" dxfId="4145" priority="47" operator="lessThan">
      <formula>$C$4</formula>
    </cfRule>
  </conditionalFormatting>
  <conditionalFormatting sqref="W18">
    <cfRule type="cellIs" dxfId="4144" priority="48" operator="lessThan">
      <formula>$C$4</formula>
    </cfRule>
  </conditionalFormatting>
  <conditionalFormatting sqref="W19">
    <cfRule type="cellIs" dxfId="4143" priority="49" operator="lessThan">
      <formula>$C$4</formula>
    </cfRule>
  </conditionalFormatting>
  <conditionalFormatting sqref="W20">
    <cfRule type="cellIs" dxfId="4142" priority="50" operator="lessThan">
      <formula>$C$4</formula>
    </cfRule>
  </conditionalFormatting>
  <conditionalFormatting sqref="W21">
    <cfRule type="cellIs" dxfId="4141" priority="51" operator="lessThan">
      <formula>$C$4</formula>
    </cfRule>
  </conditionalFormatting>
  <conditionalFormatting sqref="W22">
    <cfRule type="cellIs" dxfId="4140" priority="52" operator="lessThan">
      <formula>$C$4</formula>
    </cfRule>
  </conditionalFormatting>
  <conditionalFormatting sqref="W23">
    <cfRule type="cellIs" dxfId="4139" priority="53" operator="lessThan">
      <formula>$C$4</formula>
    </cfRule>
  </conditionalFormatting>
  <conditionalFormatting sqref="W24">
    <cfRule type="cellIs" dxfId="4138" priority="54" operator="lessThan">
      <formula>$C$4</formula>
    </cfRule>
  </conditionalFormatting>
  <conditionalFormatting sqref="W25">
    <cfRule type="cellIs" dxfId="4137" priority="55" operator="lessThan">
      <formula>$C$4</formula>
    </cfRule>
  </conditionalFormatting>
  <conditionalFormatting sqref="W26">
    <cfRule type="cellIs" dxfId="4136" priority="56" operator="lessThan">
      <formula>$C$4</formula>
    </cfRule>
  </conditionalFormatting>
  <conditionalFormatting sqref="W27">
    <cfRule type="cellIs" dxfId="4135" priority="57" operator="lessThan">
      <formula>$C$4</formula>
    </cfRule>
  </conditionalFormatting>
  <conditionalFormatting sqref="W28">
    <cfRule type="cellIs" dxfId="4134" priority="58" operator="lessThan">
      <formula>$C$4</formula>
    </cfRule>
  </conditionalFormatting>
  <conditionalFormatting sqref="W29">
    <cfRule type="cellIs" dxfId="4133" priority="59" operator="lessThan">
      <formula>$C$4</formula>
    </cfRule>
  </conditionalFormatting>
  <conditionalFormatting sqref="W30">
    <cfRule type="cellIs" dxfId="4132" priority="60" operator="lessThan">
      <formula>$C$4</formula>
    </cfRule>
  </conditionalFormatting>
  <conditionalFormatting sqref="W31">
    <cfRule type="cellIs" dxfId="4131" priority="61" operator="lessThan">
      <formula>$C$4</formula>
    </cfRule>
  </conditionalFormatting>
  <conditionalFormatting sqref="W32">
    <cfRule type="cellIs" dxfId="4130" priority="62" operator="lessThan">
      <formula>$C$4</formula>
    </cfRule>
  </conditionalFormatting>
  <conditionalFormatting sqref="W33">
    <cfRule type="cellIs" dxfId="4129" priority="63" operator="lessThan">
      <formula>$C$4</formula>
    </cfRule>
  </conditionalFormatting>
  <conditionalFormatting sqref="W34">
    <cfRule type="cellIs" dxfId="4128" priority="64" operator="lessThan">
      <formula>$C$4</formula>
    </cfRule>
  </conditionalFormatting>
  <conditionalFormatting sqref="W35">
    <cfRule type="cellIs" dxfId="4127" priority="65" operator="lessThan">
      <formula>$C$4</formula>
    </cfRule>
  </conditionalFormatting>
  <conditionalFormatting sqref="W36">
    <cfRule type="cellIs" dxfId="4126" priority="66" operator="lessThan">
      <formula>$C$4</formula>
    </cfRule>
  </conditionalFormatting>
  <conditionalFormatting sqref="W37">
    <cfRule type="cellIs" dxfId="4125" priority="67" operator="lessThan">
      <formula>$C$4</formula>
    </cfRule>
  </conditionalFormatting>
  <conditionalFormatting sqref="W38">
    <cfRule type="cellIs" dxfId="4124" priority="68" operator="lessThan">
      <formula>$C$4</formula>
    </cfRule>
  </conditionalFormatting>
  <conditionalFormatting sqref="W39">
    <cfRule type="cellIs" dxfId="4123" priority="69" operator="lessThan">
      <formula>$C$4</formula>
    </cfRule>
  </conditionalFormatting>
  <conditionalFormatting sqref="W40">
    <cfRule type="cellIs" dxfId="4122" priority="70" operator="lessThan">
      <formula>$C$4</formula>
    </cfRule>
  </conditionalFormatting>
  <conditionalFormatting sqref="W41">
    <cfRule type="cellIs" dxfId="4121" priority="71" operator="lessThan">
      <formula>$C$4</formula>
    </cfRule>
  </conditionalFormatting>
  <conditionalFormatting sqref="W42">
    <cfRule type="cellIs" dxfId="4120" priority="72" operator="lessThan">
      <formula>$C$4</formula>
    </cfRule>
  </conditionalFormatting>
  <conditionalFormatting sqref="W43">
    <cfRule type="cellIs" dxfId="4119" priority="73" operator="lessThan">
      <formula>$C$4</formula>
    </cfRule>
  </conditionalFormatting>
  <conditionalFormatting sqref="W44">
    <cfRule type="cellIs" dxfId="4118" priority="74" operator="lessThan">
      <formula>$C$4</formula>
    </cfRule>
  </conditionalFormatting>
  <conditionalFormatting sqref="W45">
    <cfRule type="cellIs" dxfId="4117" priority="75" operator="lessThan">
      <formula>$C$4</formula>
    </cfRule>
  </conditionalFormatting>
  <conditionalFormatting sqref="W46">
    <cfRule type="cellIs" dxfId="4116" priority="76" operator="lessThan">
      <formula>$C$4</formula>
    </cfRule>
  </conditionalFormatting>
  <conditionalFormatting sqref="W47">
    <cfRule type="cellIs" dxfId="4115" priority="77" operator="lessThan">
      <formula>$C$4</formula>
    </cfRule>
  </conditionalFormatting>
  <conditionalFormatting sqref="W48">
    <cfRule type="cellIs" dxfId="4114" priority="78" operator="lessThan">
      <formula>$C$4</formula>
    </cfRule>
  </conditionalFormatting>
  <conditionalFormatting sqref="W49">
    <cfRule type="cellIs" dxfId="4113" priority="79" operator="lessThan">
      <formula>$C$4</formula>
    </cfRule>
  </conditionalFormatting>
  <conditionalFormatting sqref="W50">
    <cfRule type="cellIs" dxfId="4112" priority="80" operator="lessThan">
      <formula>$C$4</formula>
    </cfRule>
  </conditionalFormatting>
  <conditionalFormatting sqref="Z11">
    <cfRule type="cellIs" dxfId="4111" priority="81" operator="lessThan">
      <formula>$C$4</formula>
    </cfRule>
  </conditionalFormatting>
  <conditionalFormatting sqref="Z12">
    <cfRule type="cellIs" dxfId="4110" priority="82" operator="lessThan">
      <formula>$C$4</formula>
    </cfRule>
  </conditionalFormatting>
  <conditionalFormatting sqref="Z13">
    <cfRule type="cellIs" dxfId="4109" priority="83" operator="lessThan">
      <formula>$C$4</formula>
    </cfRule>
  </conditionalFormatting>
  <conditionalFormatting sqref="Z14">
    <cfRule type="cellIs" dxfId="4108" priority="84" operator="lessThan">
      <formula>$C$4</formula>
    </cfRule>
  </conditionalFormatting>
  <conditionalFormatting sqref="Z15">
    <cfRule type="cellIs" dxfId="4107" priority="85" operator="lessThan">
      <formula>$C$4</formula>
    </cfRule>
  </conditionalFormatting>
  <conditionalFormatting sqref="Z16">
    <cfRule type="cellIs" dxfId="4106" priority="86" operator="lessThan">
      <formula>$C$4</formula>
    </cfRule>
  </conditionalFormatting>
  <conditionalFormatting sqref="Z17">
    <cfRule type="cellIs" dxfId="4105" priority="87" operator="lessThan">
      <formula>$C$4</formula>
    </cfRule>
  </conditionalFormatting>
  <conditionalFormatting sqref="Z18">
    <cfRule type="cellIs" dxfId="4104" priority="88" operator="lessThan">
      <formula>$C$4</formula>
    </cfRule>
  </conditionalFormatting>
  <conditionalFormatting sqref="Z19">
    <cfRule type="cellIs" dxfId="4103" priority="89" operator="lessThan">
      <formula>$C$4</formula>
    </cfRule>
  </conditionalFormatting>
  <conditionalFormatting sqref="Z20">
    <cfRule type="cellIs" dxfId="4102" priority="90" operator="lessThan">
      <formula>$C$4</formula>
    </cfRule>
  </conditionalFormatting>
  <conditionalFormatting sqref="Z21">
    <cfRule type="cellIs" dxfId="4101" priority="91" operator="lessThan">
      <formula>$C$4</formula>
    </cfRule>
  </conditionalFormatting>
  <conditionalFormatting sqref="Z22">
    <cfRule type="cellIs" dxfId="4100" priority="92" operator="lessThan">
      <formula>$C$4</formula>
    </cfRule>
  </conditionalFormatting>
  <conditionalFormatting sqref="Z23">
    <cfRule type="cellIs" dxfId="4099" priority="93" operator="lessThan">
      <formula>$C$4</formula>
    </cfRule>
  </conditionalFormatting>
  <conditionalFormatting sqref="Z24">
    <cfRule type="cellIs" dxfId="4098" priority="94" operator="lessThan">
      <formula>$C$4</formula>
    </cfRule>
  </conditionalFormatting>
  <conditionalFormatting sqref="Z25">
    <cfRule type="cellIs" dxfId="4097" priority="95" operator="lessThan">
      <formula>$C$4</formula>
    </cfRule>
  </conditionalFormatting>
  <conditionalFormatting sqref="Z26">
    <cfRule type="cellIs" dxfId="4096" priority="96" operator="lessThan">
      <formula>$C$4</formula>
    </cfRule>
  </conditionalFormatting>
  <conditionalFormatting sqref="Z27">
    <cfRule type="cellIs" dxfId="4095" priority="97" operator="lessThan">
      <formula>$C$4</formula>
    </cfRule>
  </conditionalFormatting>
  <conditionalFormatting sqref="Z28">
    <cfRule type="cellIs" dxfId="4094" priority="98" operator="lessThan">
      <formula>$C$4</formula>
    </cfRule>
  </conditionalFormatting>
  <conditionalFormatting sqref="Z29">
    <cfRule type="cellIs" dxfId="4093" priority="99" operator="lessThan">
      <formula>$C$4</formula>
    </cfRule>
  </conditionalFormatting>
  <conditionalFormatting sqref="Z30">
    <cfRule type="cellIs" dxfId="4092" priority="100" operator="lessThan">
      <formula>$C$4</formula>
    </cfRule>
  </conditionalFormatting>
  <conditionalFormatting sqref="Z31">
    <cfRule type="cellIs" dxfId="4091" priority="101" operator="lessThan">
      <formula>$C$4</formula>
    </cfRule>
  </conditionalFormatting>
  <conditionalFormatting sqref="Z32">
    <cfRule type="cellIs" dxfId="4090" priority="102" operator="lessThan">
      <formula>$C$4</formula>
    </cfRule>
  </conditionalFormatting>
  <conditionalFormatting sqref="Z33">
    <cfRule type="cellIs" dxfId="4089" priority="103" operator="lessThan">
      <formula>$C$4</formula>
    </cfRule>
  </conditionalFormatting>
  <conditionalFormatting sqref="Z34">
    <cfRule type="cellIs" dxfId="4088" priority="104" operator="lessThan">
      <formula>$C$4</formula>
    </cfRule>
  </conditionalFormatting>
  <conditionalFormatting sqref="Z35">
    <cfRule type="cellIs" dxfId="4087" priority="105" operator="lessThan">
      <formula>$C$4</formula>
    </cfRule>
  </conditionalFormatting>
  <conditionalFormatting sqref="Z36">
    <cfRule type="cellIs" dxfId="4086" priority="106" operator="lessThan">
      <formula>$C$4</formula>
    </cfRule>
  </conditionalFormatting>
  <conditionalFormatting sqref="Z37">
    <cfRule type="cellIs" dxfId="4085" priority="107" operator="lessThan">
      <formula>$C$4</formula>
    </cfRule>
  </conditionalFormatting>
  <conditionalFormatting sqref="Z38">
    <cfRule type="cellIs" dxfId="4084" priority="108" operator="lessThan">
      <formula>$C$4</formula>
    </cfRule>
  </conditionalFormatting>
  <conditionalFormatting sqref="Z39">
    <cfRule type="cellIs" dxfId="4083" priority="109" operator="lessThan">
      <formula>$C$4</formula>
    </cfRule>
  </conditionalFormatting>
  <conditionalFormatting sqref="Z40">
    <cfRule type="cellIs" dxfId="4082" priority="110" operator="lessThan">
      <formula>$C$4</formula>
    </cfRule>
  </conditionalFormatting>
  <conditionalFormatting sqref="Z41">
    <cfRule type="cellIs" dxfId="4081" priority="111" operator="lessThan">
      <formula>$C$4</formula>
    </cfRule>
  </conditionalFormatting>
  <conditionalFormatting sqref="Z42">
    <cfRule type="cellIs" dxfId="4080" priority="112" operator="lessThan">
      <formula>$C$4</formula>
    </cfRule>
  </conditionalFormatting>
  <conditionalFormatting sqref="Z43">
    <cfRule type="cellIs" dxfId="4079" priority="113" operator="lessThan">
      <formula>$C$4</formula>
    </cfRule>
  </conditionalFormatting>
  <conditionalFormatting sqref="Z44">
    <cfRule type="cellIs" dxfId="4078" priority="114" operator="lessThan">
      <formula>$C$4</formula>
    </cfRule>
  </conditionalFormatting>
  <conditionalFormatting sqref="Z45">
    <cfRule type="cellIs" dxfId="4077" priority="115" operator="lessThan">
      <formula>$C$4</formula>
    </cfRule>
  </conditionalFormatting>
  <conditionalFormatting sqref="Z46">
    <cfRule type="cellIs" dxfId="4076" priority="116" operator="lessThan">
      <formula>$C$4</formula>
    </cfRule>
  </conditionalFormatting>
  <conditionalFormatting sqref="Z47">
    <cfRule type="cellIs" dxfId="4075" priority="117" operator="lessThan">
      <formula>$C$4</formula>
    </cfRule>
  </conditionalFormatting>
  <conditionalFormatting sqref="Z48">
    <cfRule type="cellIs" dxfId="4074" priority="118" operator="lessThan">
      <formula>$C$4</formula>
    </cfRule>
  </conditionalFormatting>
  <conditionalFormatting sqref="Z49">
    <cfRule type="cellIs" dxfId="4073" priority="119" operator="lessThan">
      <formula>$C$4</formula>
    </cfRule>
  </conditionalFormatting>
  <conditionalFormatting sqref="Z50">
    <cfRule type="cellIs" dxfId="4072" priority="120" operator="lessThan">
      <formula>$C$4</formula>
    </cfRule>
  </conditionalFormatting>
  <conditionalFormatting sqref="AC11">
    <cfRule type="cellIs" dxfId="4071" priority="121" operator="lessThan">
      <formula>$C$4</formula>
    </cfRule>
  </conditionalFormatting>
  <conditionalFormatting sqref="AC12">
    <cfRule type="cellIs" dxfId="4070" priority="122" operator="lessThan">
      <formula>$C$4</formula>
    </cfRule>
  </conditionalFormatting>
  <conditionalFormatting sqref="AC13">
    <cfRule type="cellIs" dxfId="4069" priority="123" operator="lessThan">
      <formula>$C$4</formula>
    </cfRule>
  </conditionalFormatting>
  <conditionalFormatting sqref="AC14">
    <cfRule type="cellIs" dxfId="4068" priority="124" operator="lessThan">
      <formula>$C$4</formula>
    </cfRule>
  </conditionalFormatting>
  <conditionalFormatting sqref="AC15">
    <cfRule type="cellIs" dxfId="4067" priority="125" operator="lessThan">
      <formula>$C$4</formula>
    </cfRule>
  </conditionalFormatting>
  <conditionalFormatting sqref="AC16">
    <cfRule type="cellIs" dxfId="4066" priority="126" operator="lessThan">
      <formula>$C$4</formula>
    </cfRule>
  </conditionalFormatting>
  <conditionalFormatting sqref="AC17">
    <cfRule type="cellIs" dxfId="4065" priority="127" operator="lessThan">
      <formula>$C$4</formula>
    </cfRule>
  </conditionalFormatting>
  <conditionalFormatting sqref="AC18">
    <cfRule type="cellIs" dxfId="4064" priority="128" operator="lessThan">
      <formula>$C$4</formula>
    </cfRule>
  </conditionalFormatting>
  <conditionalFormatting sqref="AC19">
    <cfRule type="cellIs" dxfId="4063" priority="129" operator="lessThan">
      <formula>$C$4</formula>
    </cfRule>
  </conditionalFormatting>
  <conditionalFormatting sqref="AC20">
    <cfRule type="cellIs" dxfId="4062" priority="130" operator="lessThan">
      <formula>$C$4</formula>
    </cfRule>
  </conditionalFormatting>
  <conditionalFormatting sqref="AC21">
    <cfRule type="cellIs" dxfId="4061" priority="131" operator="lessThan">
      <formula>$C$4</formula>
    </cfRule>
  </conditionalFormatting>
  <conditionalFormatting sqref="AC22">
    <cfRule type="cellIs" dxfId="4060" priority="132" operator="lessThan">
      <formula>$C$4</formula>
    </cfRule>
  </conditionalFormatting>
  <conditionalFormatting sqref="AC23">
    <cfRule type="cellIs" dxfId="4059" priority="133" operator="lessThan">
      <formula>$C$4</formula>
    </cfRule>
  </conditionalFormatting>
  <conditionalFormatting sqref="AC24">
    <cfRule type="cellIs" dxfId="4058" priority="134" operator="lessThan">
      <formula>$C$4</formula>
    </cfRule>
  </conditionalFormatting>
  <conditionalFormatting sqref="AC25">
    <cfRule type="cellIs" dxfId="4057" priority="135" operator="lessThan">
      <formula>$C$4</formula>
    </cfRule>
  </conditionalFormatting>
  <conditionalFormatting sqref="AC26">
    <cfRule type="cellIs" dxfId="4056" priority="136" operator="lessThan">
      <formula>$C$4</formula>
    </cfRule>
  </conditionalFormatting>
  <conditionalFormatting sqref="AC27">
    <cfRule type="cellIs" dxfId="4055" priority="137" operator="lessThan">
      <formula>$C$4</formula>
    </cfRule>
  </conditionalFormatting>
  <conditionalFormatting sqref="AC28">
    <cfRule type="cellIs" dxfId="4054" priority="138" operator="lessThan">
      <formula>$C$4</formula>
    </cfRule>
  </conditionalFormatting>
  <conditionalFormatting sqref="AC29">
    <cfRule type="cellIs" dxfId="4053" priority="139" operator="lessThan">
      <formula>$C$4</formula>
    </cfRule>
  </conditionalFormatting>
  <conditionalFormatting sqref="AC30">
    <cfRule type="cellIs" dxfId="4052" priority="140" operator="lessThan">
      <formula>$C$4</formula>
    </cfRule>
  </conditionalFormatting>
  <conditionalFormatting sqref="AC31">
    <cfRule type="cellIs" dxfId="4051" priority="141" operator="lessThan">
      <formula>$C$4</formula>
    </cfRule>
  </conditionalFormatting>
  <conditionalFormatting sqref="AC32">
    <cfRule type="cellIs" dxfId="4050" priority="142" operator="lessThan">
      <formula>$C$4</formula>
    </cfRule>
  </conditionalFormatting>
  <conditionalFormatting sqref="AC33">
    <cfRule type="cellIs" dxfId="4049" priority="143" operator="lessThan">
      <formula>$C$4</formula>
    </cfRule>
  </conditionalFormatting>
  <conditionalFormatting sqref="AC34">
    <cfRule type="cellIs" dxfId="4048" priority="144" operator="lessThan">
      <formula>$C$4</formula>
    </cfRule>
  </conditionalFormatting>
  <conditionalFormatting sqref="AC35">
    <cfRule type="cellIs" dxfId="4047" priority="145" operator="lessThan">
      <formula>$C$4</formula>
    </cfRule>
  </conditionalFormatting>
  <conditionalFormatting sqref="AC36">
    <cfRule type="cellIs" dxfId="4046" priority="146" operator="lessThan">
      <formula>$C$4</formula>
    </cfRule>
  </conditionalFormatting>
  <conditionalFormatting sqref="AC37">
    <cfRule type="cellIs" dxfId="4045" priority="147" operator="lessThan">
      <formula>$C$4</formula>
    </cfRule>
  </conditionalFormatting>
  <conditionalFormatting sqref="AC38">
    <cfRule type="cellIs" dxfId="4044" priority="148" operator="lessThan">
      <formula>$C$4</formula>
    </cfRule>
  </conditionalFormatting>
  <conditionalFormatting sqref="AC39">
    <cfRule type="cellIs" dxfId="4043" priority="149" operator="lessThan">
      <formula>$C$4</formula>
    </cfRule>
  </conditionalFormatting>
  <conditionalFormatting sqref="AC40">
    <cfRule type="cellIs" dxfId="4042" priority="150" operator="lessThan">
      <formula>$C$4</formula>
    </cfRule>
  </conditionalFormatting>
  <conditionalFormatting sqref="AC41">
    <cfRule type="cellIs" dxfId="4041" priority="151" operator="lessThan">
      <formula>$C$4</formula>
    </cfRule>
  </conditionalFormatting>
  <conditionalFormatting sqref="AC42">
    <cfRule type="cellIs" dxfId="4040" priority="152" operator="lessThan">
      <formula>$C$4</formula>
    </cfRule>
  </conditionalFormatting>
  <conditionalFormatting sqref="AC43">
    <cfRule type="cellIs" dxfId="4039" priority="153" operator="lessThan">
      <formula>$C$4</formula>
    </cfRule>
  </conditionalFormatting>
  <conditionalFormatting sqref="AC44">
    <cfRule type="cellIs" dxfId="4038" priority="154" operator="lessThan">
      <formula>$C$4</formula>
    </cfRule>
  </conditionalFormatting>
  <conditionalFormatting sqref="AC45">
    <cfRule type="cellIs" dxfId="4037" priority="155" operator="lessThan">
      <formula>$C$4</formula>
    </cfRule>
  </conditionalFormatting>
  <conditionalFormatting sqref="AC46">
    <cfRule type="cellIs" dxfId="4036" priority="156" operator="lessThan">
      <formula>$C$4</formula>
    </cfRule>
  </conditionalFormatting>
  <conditionalFormatting sqref="AC47">
    <cfRule type="cellIs" dxfId="4035" priority="157" operator="lessThan">
      <formula>$C$4</formula>
    </cfRule>
  </conditionalFormatting>
  <conditionalFormatting sqref="AC48">
    <cfRule type="cellIs" dxfId="4034" priority="158" operator="lessThan">
      <formula>$C$4</formula>
    </cfRule>
  </conditionalFormatting>
  <conditionalFormatting sqref="AC49">
    <cfRule type="cellIs" dxfId="4033" priority="159" operator="lessThan">
      <formula>$C$4</formula>
    </cfRule>
  </conditionalFormatting>
  <conditionalFormatting sqref="AC50">
    <cfRule type="cellIs" dxfId="4032" priority="160" operator="lessThan">
      <formula>$C$4</formula>
    </cfRule>
  </conditionalFormatting>
  <conditionalFormatting sqref="AF11">
    <cfRule type="cellIs" dxfId="4031" priority="161" operator="lessThan">
      <formula>$C$4</formula>
    </cfRule>
  </conditionalFormatting>
  <conditionalFormatting sqref="AF12">
    <cfRule type="cellIs" dxfId="4030" priority="162" operator="lessThan">
      <formula>$C$4</formula>
    </cfRule>
  </conditionalFormatting>
  <conditionalFormatting sqref="AF13">
    <cfRule type="cellIs" dxfId="4029" priority="163" operator="lessThan">
      <formula>$C$4</formula>
    </cfRule>
  </conditionalFormatting>
  <conditionalFormatting sqref="AF14">
    <cfRule type="cellIs" dxfId="4028" priority="164" operator="lessThan">
      <formula>$C$4</formula>
    </cfRule>
  </conditionalFormatting>
  <conditionalFormatting sqref="AF15">
    <cfRule type="cellIs" dxfId="4027" priority="165" operator="lessThan">
      <formula>$C$4</formula>
    </cfRule>
  </conditionalFormatting>
  <conditionalFormatting sqref="AF16">
    <cfRule type="cellIs" dxfId="4026" priority="166" operator="lessThan">
      <formula>$C$4</formula>
    </cfRule>
  </conditionalFormatting>
  <conditionalFormatting sqref="AF17">
    <cfRule type="cellIs" dxfId="4025" priority="167" operator="lessThan">
      <formula>$C$4</formula>
    </cfRule>
  </conditionalFormatting>
  <conditionalFormatting sqref="AF18">
    <cfRule type="cellIs" dxfId="4024" priority="168" operator="lessThan">
      <formula>$C$4</formula>
    </cfRule>
  </conditionalFormatting>
  <conditionalFormatting sqref="AF19">
    <cfRule type="cellIs" dxfId="4023" priority="169" operator="lessThan">
      <formula>$C$4</formula>
    </cfRule>
  </conditionalFormatting>
  <conditionalFormatting sqref="AF20">
    <cfRule type="cellIs" dxfId="4022" priority="170" operator="lessThan">
      <formula>$C$4</formula>
    </cfRule>
  </conditionalFormatting>
  <conditionalFormatting sqref="AF21">
    <cfRule type="cellIs" dxfId="4021" priority="171" operator="lessThan">
      <formula>$C$4</formula>
    </cfRule>
  </conditionalFormatting>
  <conditionalFormatting sqref="AF22">
    <cfRule type="cellIs" dxfId="4020" priority="172" operator="lessThan">
      <formula>$C$4</formula>
    </cfRule>
  </conditionalFormatting>
  <conditionalFormatting sqref="AF23">
    <cfRule type="cellIs" dxfId="4019" priority="173" operator="lessThan">
      <formula>$C$4</formula>
    </cfRule>
  </conditionalFormatting>
  <conditionalFormatting sqref="AF24">
    <cfRule type="cellIs" dxfId="4018" priority="174" operator="lessThan">
      <formula>$C$4</formula>
    </cfRule>
  </conditionalFormatting>
  <conditionalFormatting sqref="AF25">
    <cfRule type="cellIs" dxfId="4017" priority="175" operator="lessThan">
      <formula>$C$4</formula>
    </cfRule>
  </conditionalFormatting>
  <conditionalFormatting sqref="AF26">
    <cfRule type="cellIs" dxfId="4016" priority="176" operator="lessThan">
      <formula>$C$4</formula>
    </cfRule>
  </conditionalFormatting>
  <conditionalFormatting sqref="AF27">
    <cfRule type="cellIs" dxfId="4015" priority="177" operator="lessThan">
      <formula>$C$4</formula>
    </cfRule>
  </conditionalFormatting>
  <conditionalFormatting sqref="AF28">
    <cfRule type="cellIs" dxfId="4014" priority="178" operator="lessThan">
      <formula>$C$4</formula>
    </cfRule>
  </conditionalFormatting>
  <conditionalFormatting sqref="AF29">
    <cfRule type="cellIs" dxfId="4013" priority="179" operator="lessThan">
      <formula>$C$4</formula>
    </cfRule>
  </conditionalFormatting>
  <conditionalFormatting sqref="AF30">
    <cfRule type="cellIs" dxfId="4012" priority="180" operator="lessThan">
      <formula>$C$4</formula>
    </cfRule>
  </conditionalFormatting>
  <conditionalFormatting sqref="AF31">
    <cfRule type="cellIs" dxfId="4011" priority="181" operator="lessThan">
      <formula>$C$4</formula>
    </cfRule>
  </conditionalFormatting>
  <conditionalFormatting sqref="AF32">
    <cfRule type="cellIs" dxfId="4010" priority="182" operator="lessThan">
      <formula>$C$4</formula>
    </cfRule>
  </conditionalFormatting>
  <conditionalFormatting sqref="AF33">
    <cfRule type="cellIs" dxfId="4009" priority="183" operator="lessThan">
      <formula>$C$4</formula>
    </cfRule>
  </conditionalFormatting>
  <conditionalFormatting sqref="AF34">
    <cfRule type="cellIs" dxfId="4008" priority="184" operator="lessThan">
      <formula>$C$4</formula>
    </cfRule>
  </conditionalFormatting>
  <conditionalFormatting sqref="AF35">
    <cfRule type="cellIs" dxfId="4007" priority="185" operator="lessThan">
      <formula>$C$4</formula>
    </cfRule>
  </conditionalFormatting>
  <conditionalFormatting sqref="AF36">
    <cfRule type="cellIs" dxfId="4006" priority="186" operator="lessThan">
      <formula>$C$4</formula>
    </cfRule>
  </conditionalFormatting>
  <conditionalFormatting sqref="AF37">
    <cfRule type="cellIs" dxfId="4005" priority="187" operator="lessThan">
      <formula>$C$4</formula>
    </cfRule>
  </conditionalFormatting>
  <conditionalFormatting sqref="AF38">
    <cfRule type="cellIs" dxfId="4004" priority="188" operator="lessThan">
      <formula>$C$4</formula>
    </cfRule>
  </conditionalFormatting>
  <conditionalFormatting sqref="AF39">
    <cfRule type="cellIs" dxfId="4003" priority="189" operator="lessThan">
      <formula>$C$4</formula>
    </cfRule>
  </conditionalFormatting>
  <conditionalFormatting sqref="AF40">
    <cfRule type="cellIs" dxfId="4002" priority="190" operator="lessThan">
      <formula>$C$4</formula>
    </cfRule>
  </conditionalFormatting>
  <conditionalFormatting sqref="AF41">
    <cfRule type="cellIs" dxfId="4001" priority="191" operator="lessThan">
      <formula>$C$4</formula>
    </cfRule>
  </conditionalFormatting>
  <conditionalFormatting sqref="AF42">
    <cfRule type="cellIs" dxfId="4000" priority="192" operator="lessThan">
      <formula>$C$4</formula>
    </cfRule>
  </conditionalFormatting>
  <conditionalFormatting sqref="AF43">
    <cfRule type="cellIs" dxfId="3999" priority="193" operator="lessThan">
      <formula>$C$4</formula>
    </cfRule>
  </conditionalFormatting>
  <conditionalFormatting sqref="AF44">
    <cfRule type="cellIs" dxfId="3998" priority="194" operator="lessThan">
      <formula>$C$4</formula>
    </cfRule>
  </conditionalFormatting>
  <conditionalFormatting sqref="AF45">
    <cfRule type="cellIs" dxfId="3997" priority="195" operator="lessThan">
      <formula>$C$4</formula>
    </cfRule>
  </conditionalFormatting>
  <conditionalFormatting sqref="AF46">
    <cfRule type="cellIs" dxfId="3996" priority="196" operator="lessThan">
      <formula>$C$4</formula>
    </cfRule>
  </conditionalFormatting>
  <conditionalFormatting sqref="AF47">
    <cfRule type="cellIs" dxfId="3995" priority="197" operator="lessThan">
      <formula>$C$4</formula>
    </cfRule>
  </conditionalFormatting>
  <conditionalFormatting sqref="AF48">
    <cfRule type="cellIs" dxfId="3994" priority="198" operator="lessThan">
      <formula>$C$4</formula>
    </cfRule>
  </conditionalFormatting>
  <conditionalFormatting sqref="AF49">
    <cfRule type="cellIs" dxfId="3993" priority="199" operator="lessThan">
      <formula>$C$4</formula>
    </cfRule>
  </conditionalFormatting>
  <conditionalFormatting sqref="AF50">
    <cfRule type="cellIs" dxfId="3992" priority="200" operator="lessThan">
      <formula>$C$4</formula>
    </cfRule>
  </conditionalFormatting>
  <conditionalFormatting sqref="AL11">
    <cfRule type="cellIs" dxfId="3991" priority="201" operator="lessThan">
      <formula>$C$4</formula>
    </cfRule>
  </conditionalFormatting>
  <conditionalFormatting sqref="AL12">
    <cfRule type="cellIs" dxfId="3990" priority="202" operator="lessThan">
      <formula>$C$4</formula>
    </cfRule>
  </conditionalFormatting>
  <conditionalFormatting sqref="AL13">
    <cfRule type="cellIs" dxfId="3989" priority="203" operator="lessThan">
      <formula>$C$4</formula>
    </cfRule>
  </conditionalFormatting>
  <conditionalFormatting sqref="AL14">
    <cfRule type="cellIs" dxfId="3988" priority="204" operator="lessThan">
      <formula>$C$4</formula>
    </cfRule>
  </conditionalFormatting>
  <conditionalFormatting sqref="AL15">
    <cfRule type="cellIs" dxfId="3987" priority="205" operator="lessThan">
      <formula>$C$4</formula>
    </cfRule>
  </conditionalFormatting>
  <conditionalFormatting sqref="AL16">
    <cfRule type="cellIs" dxfId="3986" priority="206" operator="lessThan">
      <formula>$C$4</formula>
    </cfRule>
  </conditionalFormatting>
  <conditionalFormatting sqref="AL17">
    <cfRule type="cellIs" dxfId="3985" priority="207" operator="lessThan">
      <formula>$C$4</formula>
    </cfRule>
  </conditionalFormatting>
  <conditionalFormatting sqref="AL18">
    <cfRule type="cellIs" dxfId="3984" priority="208" operator="lessThan">
      <formula>$C$4</formula>
    </cfRule>
  </conditionalFormatting>
  <conditionalFormatting sqref="AL19">
    <cfRule type="cellIs" dxfId="3983" priority="209" operator="lessThan">
      <formula>$C$4</formula>
    </cfRule>
  </conditionalFormatting>
  <conditionalFormatting sqref="AL20">
    <cfRule type="cellIs" dxfId="3982" priority="210" operator="lessThan">
      <formula>$C$4</formula>
    </cfRule>
  </conditionalFormatting>
  <conditionalFormatting sqref="AL21">
    <cfRule type="cellIs" dxfId="3981" priority="211" operator="lessThan">
      <formula>$C$4</formula>
    </cfRule>
  </conditionalFormatting>
  <conditionalFormatting sqref="AL22">
    <cfRule type="cellIs" dxfId="3980" priority="212" operator="lessThan">
      <formula>$C$4</formula>
    </cfRule>
  </conditionalFormatting>
  <conditionalFormatting sqref="AL23">
    <cfRule type="cellIs" dxfId="3979" priority="213" operator="lessThan">
      <formula>$C$4</formula>
    </cfRule>
  </conditionalFormatting>
  <conditionalFormatting sqref="AL24">
    <cfRule type="cellIs" dxfId="3978" priority="214" operator="lessThan">
      <formula>$C$4</formula>
    </cfRule>
  </conditionalFormatting>
  <conditionalFormatting sqref="AL25">
    <cfRule type="cellIs" dxfId="3977" priority="215" operator="lessThan">
      <formula>$C$4</formula>
    </cfRule>
  </conditionalFormatting>
  <conditionalFormatting sqref="AL26">
    <cfRule type="cellIs" dxfId="3976" priority="216" operator="lessThan">
      <formula>$C$4</formula>
    </cfRule>
  </conditionalFormatting>
  <conditionalFormatting sqref="AL27">
    <cfRule type="cellIs" dxfId="3975" priority="217" operator="lessThan">
      <formula>$C$4</formula>
    </cfRule>
  </conditionalFormatting>
  <conditionalFormatting sqref="AL28">
    <cfRule type="cellIs" dxfId="3974" priority="218" operator="lessThan">
      <formula>$C$4</formula>
    </cfRule>
  </conditionalFormatting>
  <conditionalFormatting sqref="AL29">
    <cfRule type="cellIs" dxfId="3973" priority="219" operator="lessThan">
      <formula>$C$4</formula>
    </cfRule>
  </conditionalFormatting>
  <conditionalFormatting sqref="AL30">
    <cfRule type="cellIs" dxfId="3972" priority="220" operator="lessThan">
      <formula>$C$4</formula>
    </cfRule>
  </conditionalFormatting>
  <conditionalFormatting sqref="AL31">
    <cfRule type="cellIs" dxfId="3971" priority="221" operator="lessThan">
      <formula>$C$4</formula>
    </cfRule>
  </conditionalFormatting>
  <conditionalFormatting sqref="AL32">
    <cfRule type="cellIs" dxfId="3970" priority="222" operator="lessThan">
      <formula>$C$4</formula>
    </cfRule>
  </conditionalFormatting>
  <conditionalFormatting sqref="AL33">
    <cfRule type="cellIs" dxfId="3969" priority="223" operator="lessThan">
      <formula>$C$4</formula>
    </cfRule>
  </conditionalFormatting>
  <conditionalFormatting sqref="AL34">
    <cfRule type="cellIs" dxfId="3968" priority="224" operator="lessThan">
      <formula>$C$4</formula>
    </cfRule>
  </conditionalFormatting>
  <conditionalFormatting sqref="AL35">
    <cfRule type="cellIs" dxfId="3967" priority="225" operator="lessThan">
      <formula>$C$4</formula>
    </cfRule>
  </conditionalFormatting>
  <conditionalFormatting sqref="AL36">
    <cfRule type="cellIs" dxfId="3966" priority="226" operator="lessThan">
      <formula>$C$4</formula>
    </cfRule>
  </conditionalFormatting>
  <conditionalFormatting sqref="AL37">
    <cfRule type="cellIs" dxfId="3965" priority="227" operator="lessThan">
      <formula>$C$4</formula>
    </cfRule>
  </conditionalFormatting>
  <conditionalFormatting sqref="AL38">
    <cfRule type="cellIs" dxfId="3964" priority="228" operator="lessThan">
      <formula>$C$4</formula>
    </cfRule>
  </conditionalFormatting>
  <conditionalFormatting sqref="AL39">
    <cfRule type="cellIs" dxfId="3963" priority="229" operator="lessThan">
      <formula>$C$4</formula>
    </cfRule>
  </conditionalFormatting>
  <conditionalFormatting sqref="AL40">
    <cfRule type="cellIs" dxfId="3962" priority="230" operator="lessThan">
      <formula>$C$4</formula>
    </cfRule>
  </conditionalFormatting>
  <conditionalFormatting sqref="AL41">
    <cfRule type="cellIs" dxfId="3961" priority="231" operator="lessThan">
      <formula>$C$4</formula>
    </cfRule>
  </conditionalFormatting>
  <conditionalFormatting sqref="AL42">
    <cfRule type="cellIs" dxfId="3960" priority="232" operator="lessThan">
      <formula>$C$4</formula>
    </cfRule>
  </conditionalFormatting>
  <conditionalFormatting sqref="AL43">
    <cfRule type="cellIs" dxfId="3959" priority="233" operator="lessThan">
      <formula>$C$4</formula>
    </cfRule>
  </conditionalFormatting>
  <conditionalFormatting sqref="AL44">
    <cfRule type="cellIs" dxfId="3958" priority="234" operator="lessThan">
      <formula>$C$4</formula>
    </cfRule>
  </conditionalFormatting>
  <conditionalFormatting sqref="AL45">
    <cfRule type="cellIs" dxfId="3957" priority="235" operator="lessThan">
      <formula>$C$4</formula>
    </cfRule>
  </conditionalFormatting>
  <conditionalFormatting sqref="AL46">
    <cfRule type="cellIs" dxfId="3956" priority="236" operator="lessThan">
      <formula>$C$4</formula>
    </cfRule>
  </conditionalFormatting>
  <conditionalFormatting sqref="AL47">
    <cfRule type="cellIs" dxfId="3955" priority="237" operator="lessThan">
      <formula>$C$4</formula>
    </cfRule>
  </conditionalFormatting>
  <conditionalFormatting sqref="AL48">
    <cfRule type="cellIs" dxfId="3954" priority="238" operator="lessThan">
      <formula>$C$4</formula>
    </cfRule>
  </conditionalFormatting>
  <conditionalFormatting sqref="AL49">
    <cfRule type="cellIs" dxfId="3953" priority="239" operator="lessThan">
      <formula>$C$4</formula>
    </cfRule>
  </conditionalFormatting>
  <conditionalFormatting sqref="AL50">
    <cfRule type="cellIs" dxfId="3952" priority="240" operator="lessThan">
      <formula>$C$4</formula>
    </cfRule>
  </conditionalFormatting>
  <conditionalFormatting sqref="AR11">
    <cfRule type="cellIs" dxfId="3951" priority="241" operator="lessThan">
      <formula>$C$4</formula>
    </cfRule>
  </conditionalFormatting>
  <conditionalFormatting sqref="AR12">
    <cfRule type="cellIs" dxfId="3950" priority="242" operator="lessThan">
      <formula>$C$4</formula>
    </cfRule>
  </conditionalFormatting>
  <conditionalFormatting sqref="AR13">
    <cfRule type="cellIs" dxfId="3949" priority="243" operator="lessThan">
      <formula>$C$4</formula>
    </cfRule>
  </conditionalFormatting>
  <conditionalFormatting sqref="AR14">
    <cfRule type="cellIs" dxfId="3948" priority="244" operator="lessThan">
      <formula>$C$4</formula>
    </cfRule>
  </conditionalFormatting>
  <conditionalFormatting sqref="AR15">
    <cfRule type="cellIs" dxfId="3947" priority="245" operator="lessThan">
      <formula>$C$4</formula>
    </cfRule>
  </conditionalFormatting>
  <conditionalFormatting sqref="AR16">
    <cfRule type="cellIs" dxfId="3946" priority="246" operator="lessThan">
      <formula>$C$4</formula>
    </cfRule>
  </conditionalFormatting>
  <conditionalFormatting sqref="AR17">
    <cfRule type="cellIs" dxfId="3945" priority="247" operator="lessThan">
      <formula>$C$4</formula>
    </cfRule>
  </conditionalFormatting>
  <conditionalFormatting sqref="AR18">
    <cfRule type="cellIs" dxfId="3944" priority="248" operator="lessThan">
      <formula>$C$4</formula>
    </cfRule>
  </conditionalFormatting>
  <conditionalFormatting sqref="AR19">
    <cfRule type="cellIs" dxfId="3943" priority="249" operator="lessThan">
      <formula>$C$4</formula>
    </cfRule>
  </conditionalFormatting>
  <conditionalFormatting sqref="AR20">
    <cfRule type="cellIs" dxfId="3942" priority="250" operator="lessThan">
      <formula>$C$4</formula>
    </cfRule>
  </conditionalFormatting>
  <conditionalFormatting sqref="AR21">
    <cfRule type="cellIs" dxfId="3941" priority="251" operator="lessThan">
      <formula>$C$4</formula>
    </cfRule>
  </conditionalFormatting>
  <conditionalFormatting sqref="AR22">
    <cfRule type="cellIs" dxfId="3940" priority="252" operator="lessThan">
      <formula>$C$4</formula>
    </cfRule>
  </conditionalFormatting>
  <conditionalFormatting sqref="AR23">
    <cfRule type="cellIs" dxfId="3939" priority="253" operator="lessThan">
      <formula>$C$4</formula>
    </cfRule>
  </conditionalFormatting>
  <conditionalFormatting sqref="AR24">
    <cfRule type="cellIs" dxfId="3938" priority="254" operator="lessThan">
      <formula>$C$4</formula>
    </cfRule>
  </conditionalFormatting>
  <conditionalFormatting sqref="AR25">
    <cfRule type="cellIs" dxfId="3937" priority="255" operator="lessThan">
      <formula>$C$4</formula>
    </cfRule>
  </conditionalFormatting>
  <conditionalFormatting sqref="AR26">
    <cfRule type="cellIs" dxfId="3936" priority="256" operator="lessThan">
      <formula>$C$4</formula>
    </cfRule>
  </conditionalFormatting>
  <conditionalFormatting sqref="AR27">
    <cfRule type="cellIs" dxfId="3935" priority="257" operator="lessThan">
      <formula>$C$4</formula>
    </cfRule>
  </conditionalFormatting>
  <conditionalFormatting sqref="AR28">
    <cfRule type="cellIs" dxfId="3934" priority="258" operator="lessThan">
      <formula>$C$4</formula>
    </cfRule>
  </conditionalFormatting>
  <conditionalFormatting sqref="AR29">
    <cfRule type="cellIs" dxfId="3933" priority="259" operator="lessThan">
      <formula>$C$4</formula>
    </cfRule>
  </conditionalFormatting>
  <conditionalFormatting sqref="AR30">
    <cfRule type="cellIs" dxfId="3932" priority="260" operator="lessThan">
      <formula>$C$4</formula>
    </cfRule>
  </conditionalFormatting>
  <conditionalFormatting sqref="AR31">
    <cfRule type="cellIs" dxfId="3931" priority="261" operator="lessThan">
      <formula>$C$4</formula>
    </cfRule>
  </conditionalFormatting>
  <conditionalFormatting sqref="AR32">
    <cfRule type="cellIs" dxfId="3930" priority="262" operator="lessThan">
      <formula>$C$4</formula>
    </cfRule>
  </conditionalFormatting>
  <conditionalFormatting sqref="AR33">
    <cfRule type="cellIs" dxfId="3929" priority="263" operator="lessThan">
      <formula>$C$4</formula>
    </cfRule>
  </conditionalFormatting>
  <conditionalFormatting sqref="AR34">
    <cfRule type="cellIs" dxfId="3928" priority="264" operator="lessThan">
      <formula>$C$4</formula>
    </cfRule>
  </conditionalFormatting>
  <conditionalFormatting sqref="AR35">
    <cfRule type="cellIs" dxfId="3927" priority="265" operator="lessThan">
      <formula>$C$4</formula>
    </cfRule>
  </conditionalFormatting>
  <conditionalFormatting sqref="AR36">
    <cfRule type="cellIs" dxfId="3926" priority="266" operator="lessThan">
      <formula>$C$4</formula>
    </cfRule>
  </conditionalFormatting>
  <conditionalFormatting sqref="AR37">
    <cfRule type="cellIs" dxfId="3925" priority="267" operator="lessThan">
      <formula>$C$4</formula>
    </cfRule>
  </conditionalFormatting>
  <conditionalFormatting sqref="AR38">
    <cfRule type="cellIs" dxfId="3924" priority="268" operator="lessThan">
      <formula>$C$4</formula>
    </cfRule>
  </conditionalFormatting>
  <conditionalFormatting sqref="AR39">
    <cfRule type="cellIs" dxfId="3923" priority="269" operator="lessThan">
      <formula>$C$4</formula>
    </cfRule>
  </conditionalFormatting>
  <conditionalFormatting sqref="AR40">
    <cfRule type="cellIs" dxfId="3922" priority="270" operator="lessThan">
      <formula>$C$4</formula>
    </cfRule>
  </conditionalFormatting>
  <conditionalFormatting sqref="AR41">
    <cfRule type="cellIs" dxfId="3921" priority="271" operator="lessThan">
      <formula>$C$4</formula>
    </cfRule>
  </conditionalFormatting>
  <conditionalFormatting sqref="AR42">
    <cfRule type="cellIs" dxfId="3920" priority="272" operator="lessThan">
      <formula>$C$4</formula>
    </cfRule>
  </conditionalFormatting>
  <conditionalFormatting sqref="AR43">
    <cfRule type="cellIs" dxfId="3919" priority="273" operator="lessThan">
      <formula>$C$4</formula>
    </cfRule>
  </conditionalFormatting>
  <conditionalFormatting sqref="AR44">
    <cfRule type="cellIs" dxfId="3918" priority="274" operator="lessThan">
      <formula>$C$4</formula>
    </cfRule>
  </conditionalFormatting>
  <conditionalFormatting sqref="AR45">
    <cfRule type="cellIs" dxfId="3917" priority="275" operator="lessThan">
      <formula>$C$4</formula>
    </cfRule>
  </conditionalFormatting>
  <conditionalFormatting sqref="AR46">
    <cfRule type="cellIs" dxfId="3916" priority="276" operator="lessThan">
      <formula>$C$4</formula>
    </cfRule>
  </conditionalFormatting>
  <conditionalFormatting sqref="AR47">
    <cfRule type="cellIs" dxfId="3915" priority="277" operator="lessThan">
      <formula>$C$4</formula>
    </cfRule>
  </conditionalFormatting>
  <conditionalFormatting sqref="AR48">
    <cfRule type="cellIs" dxfId="3914" priority="278" operator="lessThan">
      <formula>$C$4</formula>
    </cfRule>
  </conditionalFormatting>
  <conditionalFormatting sqref="AR49">
    <cfRule type="cellIs" dxfId="3913" priority="279" operator="lessThan">
      <formula>$C$4</formula>
    </cfRule>
  </conditionalFormatting>
  <conditionalFormatting sqref="AR50">
    <cfRule type="cellIs" dxfId="3912" priority="280" operator="lessThan">
      <formula>$C$4</formula>
    </cfRule>
  </conditionalFormatting>
  <conditionalFormatting sqref="AY11">
    <cfRule type="cellIs" dxfId="3911" priority="281" operator="lessThan">
      <formula>$C$4</formula>
    </cfRule>
  </conditionalFormatting>
  <conditionalFormatting sqref="AY12">
    <cfRule type="cellIs" dxfId="3910" priority="282" operator="lessThan">
      <formula>$C$4</formula>
    </cfRule>
  </conditionalFormatting>
  <conditionalFormatting sqref="AY13">
    <cfRule type="cellIs" dxfId="3909" priority="283" operator="lessThan">
      <formula>$C$4</formula>
    </cfRule>
  </conditionalFormatting>
  <conditionalFormatting sqref="AY14">
    <cfRule type="cellIs" dxfId="3908" priority="284" operator="lessThan">
      <formula>$C$4</formula>
    </cfRule>
  </conditionalFormatting>
  <conditionalFormatting sqref="AY15">
    <cfRule type="cellIs" dxfId="3907" priority="285" operator="lessThan">
      <formula>$C$4</formula>
    </cfRule>
  </conditionalFormatting>
  <conditionalFormatting sqref="AY16">
    <cfRule type="cellIs" dxfId="3906" priority="286" operator="lessThan">
      <formula>$C$4</formula>
    </cfRule>
  </conditionalFormatting>
  <conditionalFormatting sqref="AY17">
    <cfRule type="cellIs" dxfId="3905" priority="287" operator="lessThan">
      <formula>$C$4</formula>
    </cfRule>
  </conditionalFormatting>
  <conditionalFormatting sqref="AY18">
    <cfRule type="cellIs" dxfId="3904" priority="288" operator="lessThan">
      <formula>$C$4</formula>
    </cfRule>
  </conditionalFormatting>
  <conditionalFormatting sqref="AY19">
    <cfRule type="cellIs" dxfId="3903" priority="289" operator="lessThan">
      <formula>$C$4</formula>
    </cfRule>
  </conditionalFormatting>
  <conditionalFormatting sqref="AY20">
    <cfRule type="cellIs" dxfId="3902" priority="290" operator="lessThan">
      <formula>$C$4</formula>
    </cfRule>
  </conditionalFormatting>
  <conditionalFormatting sqref="AY21">
    <cfRule type="cellIs" dxfId="3901" priority="291" operator="lessThan">
      <formula>$C$4</formula>
    </cfRule>
  </conditionalFormatting>
  <conditionalFormatting sqref="AY22">
    <cfRule type="cellIs" dxfId="3900" priority="292" operator="lessThan">
      <formula>$C$4</formula>
    </cfRule>
  </conditionalFormatting>
  <conditionalFormatting sqref="AY23">
    <cfRule type="cellIs" dxfId="3899" priority="293" operator="lessThan">
      <formula>$C$4</formula>
    </cfRule>
  </conditionalFormatting>
  <conditionalFormatting sqref="AY24">
    <cfRule type="cellIs" dxfId="3898" priority="294" operator="lessThan">
      <formula>$C$4</formula>
    </cfRule>
  </conditionalFormatting>
  <conditionalFormatting sqref="AY25">
    <cfRule type="cellIs" dxfId="3897" priority="295" operator="lessThan">
      <formula>$C$4</formula>
    </cfRule>
  </conditionalFormatting>
  <conditionalFormatting sqref="AY26">
    <cfRule type="cellIs" dxfId="3896" priority="296" operator="lessThan">
      <formula>$C$4</formula>
    </cfRule>
  </conditionalFormatting>
  <conditionalFormatting sqref="AY27">
    <cfRule type="cellIs" dxfId="3895" priority="297" operator="lessThan">
      <formula>$C$4</formula>
    </cfRule>
  </conditionalFormatting>
  <conditionalFormatting sqref="AY28">
    <cfRule type="cellIs" dxfId="3894" priority="298" operator="lessThan">
      <formula>$C$4</formula>
    </cfRule>
  </conditionalFormatting>
  <conditionalFormatting sqref="AY29">
    <cfRule type="cellIs" dxfId="3893" priority="299" operator="lessThan">
      <formula>$C$4</formula>
    </cfRule>
  </conditionalFormatting>
  <conditionalFormatting sqref="AY30">
    <cfRule type="cellIs" dxfId="3892" priority="300" operator="lessThan">
      <formula>$C$4</formula>
    </cfRule>
  </conditionalFormatting>
  <conditionalFormatting sqref="AY31">
    <cfRule type="cellIs" dxfId="3891" priority="301" operator="lessThan">
      <formula>$C$4</formula>
    </cfRule>
  </conditionalFormatting>
  <conditionalFormatting sqref="AY32">
    <cfRule type="cellIs" dxfId="3890" priority="302" operator="lessThan">
      <formula>$C$4</formula>
    </cfRule>
  </conditionalFormatting>
  <conditionalFormatting sqref="AY33">
    <cfRule type="cellIs" dxfId="3889" priority="303" operator="lessThan">
      <formula>$C$4</formula>
    </cfRule>
  </conditionalFormatting>
  <conditionalFormatting sqref="AY34">
    <cfRule type="cellIs" dxfId="3888" priority="304" operator="lessThan">
      <formula>$C$4</formula>
    </cfRule>
  </conditionalFormatting>
  <conditionalFormatting sqref="AY35">
    <cfRule type="cellIs" dxfId="3887" priority="305" operator="lessThan">
      <formula>$C$4</formula>
    </cfRule>
  </conditionalFormatting>
  <conditionalFormatting sqref="AY36">
    <cfRule type="cellIs" dxfId="3886" priority="306" operator="lessThan">
      <formula>$C$4</formula>
    </cfRule>
  </conditionalFormatting>
  <conditionalFormatting sqref="AY37">
    <cfRule type="cellIs" dxfId="3885" priority="307" operator="lessThan">
      <formula>$C$4</formula>
    </cfRule>
  </conditionalFormatting>
  <conditionalFormatting sqref="AY38">
    <cfRule type="cellIs" dxfId="3884" priority="308" operator="lessThan">
      <formula>$C$4</formula>
    </cfRule>
  </conditionalFormatting>
  <conditionalFormatting sqref="AY39">
    <cfRule type="cellIs" dxfId="3883" priority="309" operator="lessThan">
      <formula>$C$4</formula>
    </cfRule>
  </conditionalFormatting>
  <conditionalFormatting sqref="AY40">
    <cfRule type="cellIs" dxfId="3882" priority="310" operator="lessThan">
      <formula>$C$4</formula>
    </cfRule>
  </conditionalFormatting>
  <conditionalFormatting sqref="AY41">
    <cfRule type="cellIs" dxfId="3881" priority="311" operator="lessThan">
      <formula>$C$4</formula>
    </cfRule>
  </conditionalFormatting>
  <conditionalFormatting sqref="AY42">
    <cfRule type="cellIs" dxfId="3880" priority="312" operator="lessThan">
      <formula>$C$4</formula>
    </cfRule>
  </conditionalFormatting>
  <conditionalFormatting sqref="AY43">
    <cfRule type="cellIs" dxfId="3879" priority="313" operator="lessThan">
      <formula>$C$4</formula>
    </cfRule>
  </conditionalFormatting>
  <conditionalFormatting sqref="AY44">
    <cfRule type="cellIs" dxfId="3878" priority="314" operator="lessThan">
      <formula>$C$4</formula>
    </cfRule>
  </conditionalFormatting>
  <conditionalFormatting sqref="AY45">
    <cfRule type="cellIs" dxfId="3877" priority="315" operator="lessThan">
      <formula>$C$4</formula>
    </cfRule>
  </conditionalFormatting>
  <conditionalFormatting sqref="AY46">
    <cfRule type="cellIs" dxfId="3876" priority="316" operator="lessThan">
      <formula>$C$4</formula>
    </cfRule>
  </conditionalFormatting>
  <conditionalFormatting sqref="AY47">
    <cfRule type="cellIs" dxfId="3875" priority="317" operator="lessThan">
      <formula>$C$4</formula>
    </cfRule>
  </conditionalFormatting>
  <conditionalFormatting sqref="AY48">
    <cfRule type="cellIs" dxfId="3874" priority="318" operator="lessThan">
      <formula>$C$4</formula>
    </cfRule>
  </conditionalFormatting>
  <conditionalFormatting sqref="AY49">
    <cfRule type="cellIs" dxfId="3873" priority="319" operator="lessThan">
      <formula>$C$4</formula>
    </cfRule>
  </conditionalFormatting>
  <conditionalFormatting sqref="AY50">
    <cfRule type="cellIs" dxfId="3872" priority="320" operator="lessThan">
      <formula>$C$4</formula>
    </cfRule>
  </conditionalFormatting>
  <conditionalFormatting sqref="G11">
    <cfRule type="cellIs" dxfId="3871" priority="321" operator="lessThan">
      <formula>$C$4</formula>
    </cfRule>
  </conditionalFormatting>
  <conditionalFormatting sqref="G12">
    <cfRule type="cellIs" dxfId="3870" priority="322" operator="lessThan">
      <formula>$C$4</formula>
    </cfRule>
  </conditionalFormatting>
  <conditionalFormatting sqref="G13">
    <cfRule type="cellIs" dxfId="3869" priority="323" operator="lessThan">
      <formula>$C$4</formula>
    </cfRule>
  </conditionalFormatting>
  <conditionalFormatting sqref="G14">
    <cfRule type="cellIs" dxfId="3868" priority="324" operator="lessThan">
      <formula>$C$4</formula>
    </cfRule>
  </conditionalFormatting>
  <conditionalFormatting sqref="G15">
    <cfRule type="cellIs" dxfId="3867" priority="325" operator="lessThan">
      <formula>$C$4</formula>
    </cfRule>
  </conditionalFormatting>
  <conditionalFormatting sqref="G16">
    <cfRule type="cellIs" dxfId="3866" priority="326" operator="lessThan">
      <formula>$C$4</formula>
    </cfRule>
  </conditionalFormatting>
  <conditionalFormatting sqref="G17">
    <cfRule type="cellIs" dxfId="3865" priority="327" operator="lessThan">
      <formula>$C$4</formula>
    </cfRule>
  </conditionalFormatting>
  <conditionalFormatting sqref="G18">
    <cfRule type="cellIs" dxfId="3864" priority="328" operator="lessThan">
      <formula>$C$4</formula>
    </cfRule>
  </conditionalFormatting>
  <conditionalFormatting sqref="G19">
    <cfRule type="cellIs" dxfId="3863" priority="329" operator="lessThan">
      <formula>$C$4</formula>
    </cfRule>
  </conditionalFormatting>
  <conditionalFormatting sqref="G20">
    <cfRule type="cellIs" dxfId="3862" priority="330" operator="lessThan">
      <formula>$C$4</formula>
    </cfRule>
  </conditionalFormatting>
  <conditionalFormatting sqref="G21">
    <cfRule type="cellIs" dxfId="3861" priority="331" operator="lessThan">
      <formula>$C$4</formula>
    </cfRule>
  </conditionalFormatting>
  <conditionalFormatting sqref="G22">
    <cfRule type="cellIs" dxfId="3860" priority="332" operator="lessThan">
      <formula>$C$4</formula>
    </cfRule>
  </conditionalFormatting>
  <conditionalFormatting sqref="G23">
    <cfRule type="cellIs" dxfId="3859" priority="333" operator="lessThan">
      <formula>$C$4</formula>
    </cfRule>
  </conditionalFormatting>
  <conditionalFormatting sqref="G24">
    <cfRule type="cellIs" dxfId="3858" priority="334" operator="lessThan">
      <formula>$C$4</formula>
    </cfRule>
  </conditionalFormatting>
  <conditionalFormatting sqref="G25">
    <cfRule type="cellIs" dxfId="3857" priority="335" operator="lessThan">
      <formula>$C$4</formula>
    </cfRule>
  </conditionalFormatting>
  <conditionalFormatting sqref="G26">
    <cfRule type="cellIs" dxfId="3856" priority="336" operator="lessThan">
      <formula>$C$4</formula>
    </cfRule>
  </conditionalFormatting>
  <conditionalFormatting sqref="G27">
    <cfRule type="cellIs" dxfId="3855" priority="337" operator="lessThan">
      <formula>$C$4</formula>
    </cfRule>
  </conditionalFormatting>
  <conditionalFormatting sqref="G28">
    <cfRule type="cellIs" dxfId="3854" priority="338" operator="lessThan">
      <formula>$C$4</formula>
    </cfRule>
  </conditionalFormatting>
  <conditionalFormatting sqref="G29">
    <cfRule type="cellIs" dxfId="3853" priority="339" operator="lessThan">
      <formula>$C$4</formula>
    </cfRule>
  </conditionalFormatting>
  <conditionalFormatting sqref="G30">
    <cfRule type="cellIs" dxfId="3852" priority="340" operator="lessThan">
      <formula>$C$4</formula>
    </cfRule>
  </conditionalFormatting>
  <conditionalFormatting sqref="G31">
    <cfRule type="cellIs" dxfId="3851" priority="341" operator="lessThan">
      <formula>$C$4</formula>
    </cfRule>
  </conditionalFormatting>
  <conditionalFormatting sqref="G32">
    <cfRule type="cellIs" dxfId="3850" priority="342" operator="lessThan">
      <formula>$C$4</formula>
    </cfRule>
  </conditionalFormatting>
  <conditionalFormatting sqref="G33">
    <cfRule type="cellIs" dxfId="3849" priority="343" operator="lessThan">
      <formula>$C$4</formula>
    </cfRule>
  </conditionalFormatting>
  <conditionalFormatting sqref="G34">
    <cfRule type="cellIs" dxfId="3848" priority="344" operator="lessThan">
      <formula>$C$4</formula>
    </cfRule>
  </conditionalFormatting>
  <conditionalFormatting sqref="G35">
    <cfRule type="cellIs" dxfId="3847" priority="345" operator="lessThan">
      <formula>$C$4</formula>
    </cfRule>
  </conditionalFormatting>
  <conditionalFormatting sqref="G36">
    <cfRule type="cellIs" dxfId="3846" priority="346" operator="lessThan">
      <formula>$C$4</formula>
    </cfRule>
  </conditionalFormatting>
  <conditionalFormatting sqref="G37">
    <cfRule type="cellIs" dxfId="3845" priority="347" operator="lessThan">
      <formula>$C$4</formula>
    </cfRule>
  </conditionalFormatting>
  <conditionalFormatting sqref="G38">
    <cfRule type="cellIs" dxfId="3844" priority="348" operator="lessThan">
      <formula>$C$4</formula>
    </cfRule>
  </conditionalFormatting>
  <conditionalFormatting sqref="G39">
    <cfRule type="cellIs" dxfId="3843" priority="349" operator="lessThan">
      <formula>$C$4</formula>
    </cfRule>
  </conditionalFormatting>
  <conditionalFormatting sqref="G40">
    <cfRule type="cellIs" dxfId="3842" priority="350" operator="lessThan">
      <formula>$C$4</formula>
    </cfRule>
  </conditionalFormatting>
  <conditionalFormatting sqref="G41">
    <cfRule type="cellIs" dxfId="3841" priority="351" operator="lessThan">
      <formula>$C$4</formula>
    </cfRule>
  </conditionalFormatting>
  <conditionalFormatting sqref="G42">
    <cfRule type="cellIs" dxfId="3840" priority="352" operator="lessThan">
      <formula>$C$4</formula>
    </cfRule>
  </conditionalFormatting>
  <conditionalFormatting sqref="G43">
    <cfRule type="cellIs" dxfId="3839" priority="353" operator="lessThan">
      <formula>$C$4</formula>
    </cfRule>
  </conditionalFormatting>
  <conditionalFormatting sqref="G44">
    <cfRule type="cellIs" dxfId="3838" priority="354" operator="lessThan">
      <formula>$C$4</formula>
    </cfRule>
  </conditionalFormatting>
  <conditionalFormatting sqref="G45">
    <cfRule type="cellIs" dxfId="3837" priority="355" operator="lessThan">
      <formula>$C$4</formula>
    </cfRule>
  </conditionalFormatting>
  <conditionalFormatting sqref="G46">
    <cfRule type="cellIs" dxfId="3836" priority="356" operator="lessThan">
      <formula>$C$4</formula>
    </cfRule>
  </conditionalFormatting>
  <conditionalFormatting sqref="G47">
    <cfRule type="cellIs" dxfId="3835" priority="357" operator="lessThan">
      <formula>$C$4</formula>
    </cfRule>
  </conditionalFormatting>
  <conditionalFormatting sqref="G48">
    <cfRule type="cellIs" dxfId="3834" priority="358" operator="lessThan">
      <formula>$C$4</formula>
    </cfRule>
  </conditionalFormatting>
  <conditionalFormatting sqref="G49">
    <cfRule type="cellIs" dxfId="3833" priority="359" operator="lessThan">
      <formula>$C$4</formula>
    </cfRule>
  </conditionalFormatting>
  <conditionalFormatting sqref="G50">
    <cfRule type="cellIs" dxfId="3832" priority="360" operator="lessThan">
      <formula>$C$4</formula>
    </cfRule>
  </conditionalFormatting>
  <conditionalFormatting sqref="H11">
    <cfRule type="cellIs" dxfId="3831" priority="361" operator="lessThan">
      <formula>$C$4</formula>
    </cfRule>
  </conditionalFormatting>
  <conditionalFormatting sqref="H12">
    <cfRule type="cellIs" dxfId="3830" priority="362" operator="lessThan">
      <formula>$C$4</formula>
    </cfRule>
  </conditionalFormatting>
  <conditionalFormatting sqref="H13">
    <cfRule type="cellIs" dxfId="3829" priority="363" operator="lessThan">
      <formula>$C$4</formula>
    </cfRule>
  </conditionalFormatting>
  <conditionalFormatting sqref="H14">
    <cfRule type="cellIs" dxfId="3828" priority="364" operator="lessThan">
      <formula>$C$4</formula>
    </cfRule>
  </conditionalFormatting>
  <conditionalFormatting sqref="H15">
    <cfRule type="cellIs" dxfId="3827" priority="365" operator="lessThan">
      <formula>$C$4</formula>
    </cfRule>
  </conditionalFormatting>
  <conditionalFormatting sqref="H16">
    <cfRule type="cellIs" dxfId="3826" priority="366" operator="lessThan">
      <formula>$C$4</formula>
    </cfRule>
  </conditionalFormatting>
  <conditionalFormatting sqref="H17">
    <cfRule type="cellIs" dxfId="3825" priority="367" operator="lessThan">
      <formula>$C$4</formula>
    </cfRule>
  </conditionalFormatting>
  <conditionalFormatting sqref="H18">
    <cfRule type="cellIs" dxfId="3824" priority="368" operator="lessThan">
      <formula>$C$4</formula>
    </cfRule>
  </conditionalFormatting>
  <conditionalFormatting sqref="H19">
    <cfRule type="cellIs" dxfId="3823" priority="369" operator="lessThan">
      <formula>$C$4</formula>
    </cfRule>
  </conditionalFormatting>
  <conditionalFormatting sqref="H20">
    <cfRule type="cellIs" dxfId="3822" priority="370" operator="lessThan">
      <formula>$C$4</formula>
    </cfRule>
  </conditionalFormatting>
  <conditionalFormatting sqref="H21">
    <cfRule type="cellIs" dxfId="3821" priority="371" operator="lessThan">
      <formula>$C$4</formula>
    </cfRule>
  </conditionalFormatting>
  <conditionalFormatting sqref="H22">
    <cfRule type="cellIs" dxfId="3820" priority="372" operator="lessThan">
      <formula>$C$4</formula>
    </cfRule>
  </conditionalFormatting>
  <conditionalFormatting sqref="H23">
    <cfRule type="cellIs" dxfId="3819" priority="373" operator="lessThan">
      <formula>$C$4</formula>
    </cfRule>
  </conditionalFormatting>
  <conditionalFormatting sqref="H24">
    <cfRule type="cellIs" dxfId="3818" priority="374" operator="lessThan">
      <formula>$C$4</formula>
    </cfRule>
  </conditionalFormatting>
  <conditionalFormatting sqref="H25">
    <cfRule type="cellIs" dxfId="3817" priority="375" operator="lessThan">
      <formula>$C$4</formula>
    </cfRule>
  </conditionalFormatting>
  <conditionalFormatting sqref="H26">
    <cfRule type="cellIs" dxfId="3816" priority="376" operator="lessThan">
      <formula>$C$4</formula>
    </cfRule>
  </conditionalFormatting>
  <conditionalFormatting sqref="H27">
    <cfRule type="cellIs" dxfId="3815" priority="377" operator="lessThan">
      <formula>$C$4</formula>
    </cfRule>
  </conditionalFormatting>
  <conditionalFormatting sqref="H28">
    <cfRule type="cellIs" dxfId="3814" priority="378" operator="lessThan">
      <formula>$C$4</formula>
    </cfRule>
  </conditionalFormatting>
  <conditionalFormatting sqref="H29">
    <cfRule type="cellIs" dxfId="3813" priority="379" operator="lessThan">
      <formula>$C$4</formula>
    </cfRule>
  </conditionalFormatting>
  <conditionalFormatting sqref="H30">
    <cfRule type="cellIs" dxfId="3812" priority="380" operator="lessThan">
      <formula>$C$4</formula>
    </cfRule>
  </conditionalFormatting>
  <conditionalFormatting sqref="H31">
    <cfRule type="cellIs" dxfId="3811" priority="381" operator="lessThan">
      <formula>$C$4</formula>
    </cfRule>
  </conditionalFormatting>
  <conditionalFormatting sqref="H32">
    <cfRule type="cellIs" dxfId="3810" priority="382" operator="lessThan">
      <formula>$C$4</formula>
    </cfRule>
  </conditionalFormatting>
  <conditionalFormatting sqref="H33">
    <cfRule type="cellIs" dxfId="3809" priority="383" operator="lessThan">
      <formula>$C$4</formula>
    </cfRule>
  </conditionalFormatting>
  <conditionalFormatting sqref="H34">
    <cfRule type="cellIs" dxfId="3808" priority="384" operator="lessThan">
      <formula>$C$4</formula>
    </cfRule>
  </conditionalFormatting>
  <conditionalFormatting sqref="H35">
    <cfRule type="cellIs" dxfId="3807" priority="385" operator="lessThan">
      <formula>$C$4</formula>
    </cfRule>
  </conditionalFormatting>
  <conditionalFormatting sqref="H36">
    <cfRule type="cellIs" dxfId="3806" priority="386" operator="lessThan">
      <formula>$C$4</formula>
    </cfRule>
  </conditionalFormatting>
  <conditionalFormatting sqref="H37">
    <cfRule type="cellIs" dxfId="3805" priority="387" operator="lessThan">
      <formula>$C$4</formula>
    </cfRule>
  </conditionalFormatting>
  <conditionalFormatting sqref="H38">
    <cfRule type="cellIs" dxfId="3804" priority="388" operator="lessThan">
      <formula>$C$4</formula>
    </cfRule>
  </conditionalFormatting>
  <conditionalFormatting sqref="H39">
    <cfRule type="cellIs" dxfId="3803" priority="389" operator="lessThan">
      <formula>$C$4</formula>
    </cfRule>
  </conditionalFormatting>
  <conditionalFormatting sqref="H40">
    <cfRule type="cellIs" dxfId="3802" priority="390" operator="lessThan">
      <formula>$C$4</formula>
    </cfRule>
  </conditionalFormatting>
  <conditionalFormatting sqref="H41">
    <cfRule type="cellIs" dxfId="3801" priority="391" operator="lessThan">
      <formula>$C$4</formula>
    </cfRule>
  </conditionalFormatting>
  <conditionalFormatting sqref="H42">
    <cfRule type="cellIs" dxfId="3800" priority="392" operator="lessThan">
      <formula>$C$4</formula>
    </cfRule>
  </conditionalFormatting>
  <conditionalFormatting sqref="H43">
    <cfRule type="cellIs" dxfId="3799" priority="393" operator="lessThan">
      <formula>$C$4</formula>
    </cfRule>
  </conditionalFormatting>
  <conditionalFormatting sqref="H44">
    <cfRule type="cellIs" dxfId="3798" priority="394" operator="lessThan">
      <formula>$C$4</formula>
    </cfRule>
  </conditionalFormatting>
  <conditionalFormatting sqref="H45">
    <cfRule type="cellIs" dxfId="3797" priority="395" operator="lessThan">
      <formula>$C$4</formula>
    </cfRule>
  </conditionalFormatting>
  <conditionalFormatting sqref="H46">
    <cfRule type="cellIs" dxfId="3796" priority="396" operator="lessThan">
      <formula>$C$4</formula>
    </cfRule>
  </conditionalFormatting>
  <conditionalFormatting sqref="H47">
    <cfRule type="cellIs" dxfId="3795" priority="397" operator="lessThan">
      <formula>$C$4</formula>
    </cfRule>
  </conditionalFormatting>
  <conditionalFormatting sqref="H48">
    <cfRule type="cellIs" dxfId="3794" priority="398" operator="lessThan">
      <formula>$C$4</formula>
    </cfRule>
  </conditionalFormatting>
  <conditionalFormatting sqref="H49">
    <cfRule type="cellIs" dxfId="3793" priority="399" operator="lessThan">
      <formula>$C$4</formula>
    </cfRule>
  </conditionalFormatting>
  <conditionalFormatting sqref="H50">
    <cfRule type="cellIs" dxfId="3792" priority="400" operator="lessThan">
      <formula>$C$4</formula>
    </cfRule>
  </conditionalFormatting>
  <conditionalFormatting sqref="I11">
    <cfRule type="cellIs" dxfId="3791" priority="401" operator="lessThan">
      <formula>$C$4</formula>
    </cfRule>
  </conditionalFormatting>
  <conditionalFormatting sqref="I12">
    <cfRule type="cellIs" dxfId="3790" priority="402" operator="lessThan">
      <formula>$C$4</formula>
    </cfRule>
  </conditionalFormatting>
  <conditionalFormatting sqref="I13">
    <cfRule type="cellIs" dxfId="3789" priority="403" operator="lessThan">
      <formula>$C$4</formula>
    </cfRule>
  </conditionalFormatting>
  <conditionalFormatting sqref="I14">
    <cfRule type="cellIs" dxfId="3788" priority="404" operator="lessThan">
      <formula>$C$4</formula>
    </cfRule>
  </conditionalFormatting>
  <conditionalFormatting sqref="I15">
    <cfRule type="cellIs" dxfId="3787" priority="405" operator="lessThan">
      <formula>$C$4</formula>
    </cfRule>
  </conditionalFormatting>
  <conditionalFormatting sqref="I16">
    <cfRule type="cellIs" dxfId="3786" priority="406" operator="lessThan">
      <formula>$C$4</formula>
    </cfRule>
  </conditionalFormatting>
  <conditionalFormatting sqref="I17">
    <cfRule type="cellIs" dxfId="3785" priority="407" operator="lessThan">
      <formula>$C$4</formula>
    </cfRule>
  </conditionalFormatting>
  <conditionalFormatting sqref="I18">
    <cfRule type="cellIs" dxfId="3784" priority="408" operator="lessThan">
      <formula>$C$4</formula>
    </cfRule>
  </conditionalFormatting>
  <conditionalFormatting sqref="I19">
    <cfRule type="cellIs" dxfId="3783" priority="409" operator="lessThan">
      <formula>$C$4</formula>
    </cfRule>
  </conditionalFormatting>
  <conditionalFormatting sqref="I20">
    <cfRule type="cellIs" dxfId="3782" priority="410" operator="lessThan">
      <formula>$C$4</formula>
    </cfRule>
  </conditionalFormatting>
  <conditionalFormatting sqref="I21">
    <cfRule type="cellIs" dxfId="3781" priority="411" operator="lessThan">
      <formula>$C$4</formula>
    </cfRule>
  </conditionalFormatting>
  <conditionalFormatting sqref="I22">
    <cfRule type="cellIs" dxfId="3780" priority="412" operator="lessThan">
      <formula>$C$4</formula>
    </cfRule>
  </conditionalFormatting>
  <conditionalFormatting sqref="I23">
    <cfRule type="cellIs" dxfId="3779" priority="413" operator="lessThan">
      <formula>$C$4</formula>
    </cfRule>
  </conditionalFormatting>
  <conditionalFormatting sqref="I24">
    <cfRule type="cellIs" dxfId="3778" priority="414" operator="lessThan">
      <formula>$C$4</formula>
    </cfRule>
  </conditionalFormatting>
  <conditionalFormatting sqref="I25">
    <cfRule type="cellIs" dxfId="3777" priority="415" operator="lessThan">
      <formula>$C$4</formula>
    </cfRule>
  </conditionalFormatting>
  <conditionalFormatting sqref="I26">
    <cfRule type="cellIs" dxfId="3776" priority="416" operator="lessThan">
      <formula>$C$4</formula>
    </cfRule>
  </conditionalFormatting>
  <conditionalFormatting sqref="I27">
    <cfRule type="cellIs" dxfId="3775" priority="417" operator="lessThan">
      <formula>$C$4</formula>
    </cfRule>
  </conditionalFormatting>
  <conditionalFormatting sqref="I28">
    <cfRule type="cellIs" dxfId="3774" priority="418" operator="lessThan">
      <formula>$C$4</formula>
    </cfRule>
  </conditionalFormatting>
  <conditionalFormatting sqref="I29">
    <cfRule type="cellIs" dxfId="3773" priority="419" operator="lessThan">
      <formula>$C$4</formula>
    </cfRule>
  </conditionalFormatting>
  <conditionalFormatting sqref="I30">
    <cfRule type="cellIs" dxfId="3772" priority="420" operator="lessThan">
      <formula>$C$4</formula>
    </cfRule>
  </conditionalFormatting>
  <conditionalFormatting sqref="I31">
    <cfRule type="cellIs" dxfId="3771" priority="421" operator="lessThan">
      <formula>$C$4</formula>
    </cfRule>
  </conditionalFormatting>
  <conditionalFormatting sqref="I32">
    <cfRule type="cellIs" dxfId="3770" priority="422" operator="lessThan">
      <formula>$C$4</formula>
    </cfRule>
  </conditionalFormatting>
  <conditionalFormatting sqref="I33">
    <cfRule type="cellIs" dxfId="3769" priority="423" operator="lessThan">
      <formula>$C$4</formula>
    </cfRule>
  </conditionalFormatting>
  <conditionalFormatting sqref="I34">
    <cfRule type="cellIs" dxfId="3768" priority="424" operator="lessThan">
      <formula>$C$4</formula>
    </cfRule>
  </conditionalFormatting>
  <conditionalFormatting sqref="I35">
    <cfRule type="cellIs" dxfId="3767" priority="425" operator="lessThan">
      <formula>$C$4</formula>
    </cfRule>
  </conditionalFormatting>
  <conditionalFormatting sqref="I36">
    <cfRule type="cellIs" dxfId="3766" priority="426" operator="lessThan">
      <formula>$C$4</formula>
    </cfRule>
  </conditionalFormatting>
  <conditionalFormatting sqref="I37">
    <cfRule type="cellIs" dxfId="3765" priority="427" operator="lessThan">
      <formula>$C$4</formula>
    </cfRule>
  </conditionalFormatting>
  <conditionalFormatting sqref="I38">
    <cfRule type="cellIs" dxfId="3764" priority="428" operator="lessThan">
      <formula>$C$4</formula>
    </cfRule>
  </conditionalFormatting>
  <conditionalFormatting sqref="I39">
    <cfRule type="cellIs" dxfId="3763" priority="429" operator="lessThan">
      <formula>$C$4</formula>
    </cfRule>
  </conditionalFormatting>
  <conditionalFormatting sqref="I40">
    <cfRule type="cellIs" dxfId="3762" priority="430" operator="lessThan">
      <formula>$C$4</formula>
    </cfRule>
  </conditionalFormatting>
  <conditionalFormatting sqref="I41">
    <cfRule type="cellIs" dxfId="3761" priority="431" operator="lessThan">
      <formula>$C$4</formula>
    </cfRule>
  </conditionalFormatting>
  <conditionalFormatting sqref="I42">
    <cfRule type="cellIs" dxfId="3760" priority="432" operator="lessThan">
      <formula>$C$4</formula>
    </cfRule>
  </conditionalFormatting>
  <conditionalFormatting sqref="I43">
    <cfRule type="cellIs" dxfId="3759" priority="433" operator="lessThan">
      <formula>$C$4</formula>
    </cfRule>
  </conditionalFormatting>
  <conditionalFormatting sqref="I44">
    <cfRule type="cellIs" dxfId="3758" priority="434" operator="lessThan">
      <formula>$C$4</formula>
    </cfRule>
  </conditionalFormatting>
  <conditionalFormatting sqref="I45">
    <cfRule type="cellIs" dxfId="3757" priority="435" operator="lessThan">
      <formula>$C$4</formula>
    </cfRule>
  </conditionalFormatting>
  <conditionalFormatting sqref="I46">
    <cfRule type="cellIs" dxfId="3756" priority="436" operator="lessThan">
      <formula>$C$4</formula>
    </cfRule>
  </conditionalFormatting>
  <conditionalFormatting sqref="I47">
    <cfRule type="cellIs" dxfId="3755" priority="437" operator="lessThan">
      <formula>$C$4</formula>
    </cfRule>
  </conditionalFormatting>
  <conditionalFormatting sqref="I48">
    <cfRule type="cellIs" dxfId="3754" priority="438" operator="lessThan">
      <formula>$C$4</formula>
    </cfRule>
  </conditionalFormatting>
  <conditionalFormatting sqref="I49">
    <cfRule type="cellIs" dxfId="3753" priority="439" operator="lessThan">
      <formula>$C$4</formula>
    </cfRule>
  </conditionalFormatting>
  <conditionalFormatting sqref="I50">
    <cfRule type="cellIs" dxfId="3752" priority="440" operator="lessThan">
      <formula>$C$4</formula>
    </cfRule>
  </conditionalFormatting>
  <conditionalFormatting sqref="I52">
    <cfRule type="cellIs" dxfId="3751" priority="441" operator="lessThan">
      <formula>$C$4</formula>
    </cfRule>
  </conditionalFormatting>
  <conditionalFormatting sqref="J11">
    <cfRule type="cellIs" dxfId="3750" priority="442" operator="lessThan">
      <formula>$C$4</formula>
    </cfRule>
  </conditionalFormatting>
  <conditionalFormatting sqref="J12">
    <cfRule type="cellIs" dxfId="3749" priority="443" operator="lessThan">
      <formula>$C$4</formula>
    </cfRule>
  </conditionalFormatting>
  <conditionalFormatting sqref="J13">
    <cfRule type="cellIs" dxfId="3748" priority="444" operator="lessThan">
      <formula>$C$4</formula>
    </cfRule>
  </conditionalFormatting>
  <conditionalFormatting sqref="J14">
    <cfRule type="cellIs" dxfId="3747" priority="445" operator="lessThan">
      <formula>$C$4</formula>
    </cfRule>
  </conditionalFormatting>
  <conditionalFormatting sqref="J15">
    <cfRule type="cellIs" dxfId="3746" priority="446" operator="lessThan">
      <formula>$C$4</formula>
    </cfRule>
  </conditionalFormatting>
  <conditionalFormatting sqref="J16">
    <cfRule type="cellIs" dxfId="3745" priority="447" operator="lessThan">
      <formula>$C$4</formula>
    </cfRule>
  </conditionalFormatting>
  <conditionalFormatting sqref="J17">
    <cfRule type="cellIs" dxfId="3744" priority="448" operator="lessThan">
      <formula>$C$4</formula>
    </cfRule>
  </conditionalFormatting>
  <conditionalFormatting sqref="J18">
    <cfRule type="cellIs" dxfId="3743" priority="449" operator="lessThan">
      <formula>$C$4</formula>
    </cfRule>
  </conditionalFormatting>
  <conditionalFormatting sqref="J19">
    <cfRule type="cellIs" dxfId="3742" priority="450" operator="lessThan">
      <formula>$C$4</formula>
    </cfRule>
  </conditionalFormatting>
  <conditionalFormatting sqref="J20">
    <cfRule type="cellIs" dxfId="3741" priority="451" operator="lessThan">
      <formula>$C$4</formula>
    </cfRule>
  </conditionalFormatting>
  <conditionalFormatting sqref="J21">
    <cfRule type="cellIs" dxfId="3740" priority="452" operator="lessThan">
      <formula>$C$4</formula>
    </cfRule>
  </conditionalFormatting>
  <conditionalFormatting sqref="J22">
    <cfRule type="cellIs" dxfId="3739" priority="453" operator="lessThan">
      <formula>$C$4</formula>
    </cfRule>
  </conditionalFormatting>
  <conditionalFormatting sqref="J23">
    <cfRule type="cellIs" dxfId="3738" priority="454" operator="lessThan">
      <formula>$C$4</formula>
    </cfRule>
  </conditionalFormatting>
  <conditionalFormatting sqref="J24">
    <cfRule type="cellIs" dxfId="3737" priority="455" operator="lessThan">
      <formula>$C$4</formula>
    </cfRule>
  </conditionalFormatting>
  <conditionalFormatting sqref="J25">
    <cfRule type="cellIs" dxfId="3736" priority="456" operator="lessThan">
      <formula>$C$4</formula>
    </cfRule>
  </conditionalFormatting>
  <conditionalFormatting sqref="J26">
    <cfRule type="cellIs" dxfId="3735" priority="457" operator="lessThan">
      <formula>$C$4</formula>
    </cfRule>
  </conditionalFormatting>
  <conditionalFormatting sqref="J27">
    <cfRule type="cellIs" dxfId="3734" priority="458" operator="lessThan">
      <formula>$C$4</formula>
    </cfRule>
  </conditionalFormatting>
  <conditionalFormatting sqref="J28">
    <cfRule type="cellIs" dxfId="3733" priority="459" operator="lessThan">
      <formula>$C$4</formula>
    </cfRule>
  </conditionalFormatting>
  <conditionalFormatting sqref="J29">
    <cfRule type="cellIs" dxfId="3732" priority="460" operator="lessThan">
      <formula>$C$4</formula>
    </cfRule>
  </conditionalFormatting>
  <conditionalFormatting sqref="J30">
    <cfRule type="cellIs" dxfId="3731" priority="461" operator="lessThan">
      <formula>$C$4</formula>
    </cfRule>
  </conditionalFormatting>
  <conditionalFormatting sqref="J31">
    <cfRule type="cellIs" dxfId="3730" priority="462" operator="lessThan">
      <formula>$C$4</formula>
    </cfRule>
  </conditionalFormatting>
  <conditionalFormatting sqref="J32">
    <cfRule type="cellIs" dxfId="3729" priority="463" operator="lessThan">
      <formula>$C$4</formula>
    </cfRule>
  </conditionalFormatting>
  <conditionalFormatting sqref="J33">
    <cfRule type="cellIs" dxfId="3728" priority="464" operator="lessThan">
      <formula>$C$4</formula>
    </cfRule>
  </conditionalFormatting>
  <conditionalFormatting sqref="J34">
    <cfRule type="cellIs" dxfId="3727" priority="465" operator="lessThan">
      <formula>$C$4</formula>
    </cfRule>
  </conditionalFormatting>
  <conditionalFormatting sqref="J35">
    <cfRule type="cellIs" dxfId="3726" priority="466" operator="lessThan">
      <formula>$C$4</formula>
    </cfRule>
  </conditionalFormatting>
  <conditionalFormatting sqref="J36">
    <cfRule type="cellIs" dxfId="3725" priority="467" operator="lessThan">
      <formula>$C$4</formula>
    </cfRule>
  </conditionalFormatting>
  <conditionalFormatting sqref="J37">
    <cfRule type="cellIs" dxfId="3724" priority="468" operator="lessThan">
      <formula>$C$4</formula>
    </cfRule>
  </conditionalFormatting>
  <conditionalFormatting sqref="J38">
    <cfRule type="cellIs" dxfId="3723" priority="469" operator="lessThan">
      <formula>$C$4</formula>
    </cfRule>
  </conditionalFormatting>
  <conditionalFormatting sqref="J39">
    <cfRule type="cellIs" dxfId="3722" priority="470" operator="lessThan">
      <formula>$C$4</formula>
    </cfRule>
  </conditionalFormatting>
  <conditionalFormatting sqref="J40">
    <cfRule type="cellIs" dxfId="3721" priority="471" operator="lessThan">
      <formula>$C$4</formula>
    </cfRule>
  </conditionalFormatting>
  <conditionalFormatting sqref="J41">
    <cfRule type="cellIs" dxfId="3720" priority="472" operator="lessThan">
      <formula>$C$4</formula>
    </cfRule>
  </conditionalFormatting>
  <conditionalFormatting sqref="J42">
    <cfRule type="cellIs" dxfId="3719" priority="473" operator="lessThan">
      <formula>$C$4</formula>
    </cfRule>
  </conditionalFormatting>
  <conditionalFormatting sqref="J43">
    <cfRule type="cellIs" dxfId="3718" priority="474" operator="lessThan">
      <formula>$C$4</formula>
    </cfRule>
  </conditionalFormatting>
  <conditionalFormatting sqref="J44">
    <cfRule type="cellIs" dxfId="3717" priority="475" operator="lessThan">
      <formula>$C$4</formula>
    </cfRule>
  </conditionalFormatting>
  <conditionalFormatting sqref="J45">
    <cfRule type="cellIs" dxfId="3716" priority="476" operator="lessThan">
      <formula>$C$4</formula>
    </cfRule>
  </conditionalFormatting>
  <conditionalFormatting sqref="J46">
    <cfRule type="cellIs" dxfId="3715" priority="477" operator="lessThan">
      <formula>$C$4</formula>
    </cfRule>
  </conditionalFormatting>
  <conditionalFormatting sqref="J47">
    <cfRule type="cellIs" dxfId="3714" priority="478" operator="lessThan">
      <formula>$C$4</formula>
    </cfRule>
  </conditionalFormatting>
  <conditionalFormatting sqref="J48">
    <cfRule type="cellIs" dxfId="3713" priority="479" operator="lessThan">
      <formula>$C$4</formula>
    </cfRule>
  </conditionalFormatting>
  <conditionalFormatting sqref="J49">
    <cfRule type="cellIs" dxfId="3712" priority="480" operator="lessThan">
      <formula>$C$4</formula>
    </cfRule>
  </conditionalFormatting>
  <conditionalFormatting sqref="J50">
    <cfRule type="cellIs" dxfId="3711" priority="481" operator="lessThan">
      <formula>$C$4</formula>
    </cfRule>
  </conditionalFormatting>
  <conditionalFormatting sqref="E11">
    <cfRule type="cellIs" dxfId="3710" priority="482" operator="lessThan">
      <formula>$C$4</formula>
    </cfRule>
  </conditionalFormatting>
  <conditionalFormatting sqref="E12">
    <cfRule type="cellIs" dxfId="3709" priority="483" operator="lessThan">
      <formula>$C$4</formula>
    </cfRule>
  </conditionalFormatting>
  <conditionalFormatting sqref="E13">
    <cfRule type="cellIs" dxfId="3708" priority="484" operator="lessThan">
      <formula>$C$4</formula>
    </cfRule>
  </conditionalFormatting>
  <conditionalFormatting sqref="E14">
    <cfRule type="cellIs" dxfId="3707" priority="485" operator="lessThan">
      <formula>$C$4</formula>
    </cfRule>
  </conditionalFormatting>
  <conditionalFormatting sqref="E15">
    <cfRule type="cellIs" dxfId="3706" priority="486" operator="lessThan">
      <formula>$C$4</formula>
    </cfRule>
  </conditionalFormatting>
  <conditionalFormatting sqref="E16">
    <cfRule type="cellIs" dxfId="3705" priority="487" operator="lessThan">
      <formula>$C$4</formula>
    </cfRule>
  </conditionalFormatting>
  <conditionalFormatting sqref="E17">
    <cfRule type="cellIs" dxfId="3704" priority="488" operator="lessThan">
      <formula>$C$4</formula>
    </cfRule>
  </conditionalFormatting>
  <conditionalFormatting sqref="E18">
    <cfRule type="cellIs" dxfId="3703" priority="489" operator="lessThan">
      <formula>$C$4</formula>
    </cfRule>
  </conditionalFormatting>
  <conditionalFormatting sqref="E19">
    <cfRule type="cellIs" dxfId="3702" priority="490" operator="lessThan">
      <formula>$C$4</formula>
    </cfRule>
  </conditionalFormatting>
  <conditionalFormatting sqref="E20">
    <cfRule type="cellIs" dxfId="3701" priority="491" operator="lessThan">
      <formula>$C$4</formula>
    </cfRule>
  </conditionalFormatting>
  <conditionalFormatting sqref="E21">
    <cfRule type="cellIs" dxfId="3700" priority="492" operator="lessThan">
      <formula>$C$4</formula>
    </cfRule>
  </conditionalFormatting>
  <conditionalFormatting sqref="E22">
    <cfRule type="cellIs" dxfId="3699" priority="493" operator="lessThan">
      <formula>$C$4</formula>
    </cfRule>
  </conditionalFormatting>
  <conditionalFormatting sqref="E23">
    <cfRule type="cellIs" dxfId="3698" priority="494" operator="lessThan">
      <formula>$C$4</formula>
    </cfRule>
  </conditionalFormatting>
  <conditionalFormatting sqref="E24">
    <cfRule type="cellIs" dxfId="3697" priority="495" operator="lessThan">
      <formula>$C$4</formula>
    </cfRule>
  </conditionalFormatting>
  <conditionalFormatting sqref="E25">
    <cfRule type="cellIs" dxfId="3696" priority="496" operator="lessThan">
      <formula>$C$4</formula>
    </cfRule>
  </conditionalFormatting>
  <conditionalFormatting sqref="E26">
    <cfRule type="cellIs" dxfId="3695" priority="497" operator="lessThan">
      <formula>$C$4</formula>
    </cfRule>
  </conditionalFormatting>
  <conditionalFormatting sqref="E27">
    <cfRule type="cellIs" dxfId="3694" priority="498" operator="lessThan">
      <formula>$C$4</formula>
    </cfRule>
  </conditionalFormatting>
  <conditionalFormatting sqref="E28">
    <cfRule type="cellIs" dxfId="3693" priority="499" operator="lessThan">
      <formula>$C$4</formula>
    </cfRule>
  </conditionalFormatting>
  <conditionalFormatting sqref="E29">
    <cfRule type="cellIs" dxfId="3692" priority="500" operator="lessThan">
      <formula>$C$4</formula>
    </cfRule>
  </conditionalFormatting>
  <conditionalFormatting sqref="E30">
    <cfRule type="cellIs" dxfId="3691" priority="501" operator="lessThan">
      <formula>$C$4</formula>
    </cfRule>
  </conditionalFormatting>
  <conditionalFormatting sqref="E31">
    <cfRule type="cellIs" dxfId="3690" priority="502" operator="lessThan">
      <formula>$C$4</formula>
    </cfRule>
  </conditionalFormatting>
  <conditionalFormatting sqref="E32">
    <cfRule type="cellIs" dxfId="3689" priority="503" operator="lessThan">
      <formula>$C$4</formula>
    </cfRule>
  </conditionalFormatting>
  <conditionalFormatting sqref="E33">
    <cfRule type="cellIs" dxfId="3688" priority="504" operator="lessThan">
      <formula>$C$4</formula>
    </cfRule>
  </conditionalFormatting>
  <conditionalFormatting sqref="E34">
    <cfRule type="cellIs" dxfId="3687" priority="505" operator="lessThan">
      <formula>$C$4</formula>
    </cfRule>
  </conditionalFormatting>
  <conditionalFormatting sqref="E35">
    <cfRule type="cellIs" dxfId="3686" priority="506" operator="lessThan">
      <formula>$C$4</formula>
    </cfRule>
  </conditionalFormatting>
  <conditionalFormatting sqref="E36">
    <cfRule type="cellIs" dxfId="3685" priority="507" operator="lessThan">
      <formula>$C$4</formula>
    </cfRule>
  </conditionalFormatting>
  <conditionalFormatting sqref="E37">
    <cfRule type="cellIs" dxfId="3684" priority="508" operator="lessThan">
      <formula>$C$4</formula>
    </cfRule>
  </conditionalFormatting>
  <conditionalFormatting sqref="E38">
    <cfRule type="cellIs" dxfId="3683" priority="509" operator="lessThan">
      <formula>$C$4</formula>
    </cfRule>
  </conditionalFormatting>
  <conditionalFormatting sqref="E39">
    <cfRule type="cellIs" dxfId="3682" priority="510" operator="lessThan">
      <formula>$C$4</formula>
    </cfRule>
  </conditionalFormatting>
  <conditionalFormatting sqref="E40">
    <cfRule type="cellIs" dxfId="3681" priority="511" operator="lessThan">
      <formula>$C$4</formula>
    </cfRule>
  </conditionalFormatting>
  <conditionalFormatting sqref="E41">
    <cfRule type="cellIs" dxfId="3680" priority="512" operator="lessThan">
      <formula>$C$4</formula>
    </cfRule>
  </conditionalFormatting>
  <conditionalFormatting sqref="E42">
    <cfRule type="cellIs" dxfId="3679" priority="513" operator="lessThan">
      <formula>$C$4</formula>
    </cfRule>
  </conditionalFormatting>
  <conditionalFormatting sqref="E43">
    <cfRule type="cellIs" dxfId="3678" priority="514" operator="lessThan">
      <formula>$C$4</formula>
    </cfRule>
  </conditionalFormatting>
  <conditionalFormatting sqref="E44">
    <cfRule type="cellIs" dxfId="3677" priority="515" operator="lessThan">
      <formula>$C$4</formula>
    </cfRule>
  </conditionalFormatting>
  <conditionalFormatting sqref="E45">
    <cfRule type="cellIs" dxfId="3676" priority="516" operator="lessThan">
      <formula>$C$4</formula>
    </cfRule>
  </conditionalFormatting>
  <conditionalFormatting sqref="E46">
    <cfRule type="cellIs" dxfId="3675" priority="517" operator="lessThan">
      <formula>$C$4</formula>
    </cfRule>
  </conditionalFormatting>
  <conditionalFormatting sqref="E47">
    <cfRule type="cellIs" dxfId="3674" priority="518" operator="lessThan">
      <formula>$C$4</formula>
    </cfRule>
  </conditionalFormatting>
  <conditionalFormatting sqref="E48">
    <cfRule type="cellIs" dxfId="3673" priority="519" operator="lessThan">
      <formula>$C$4</formula>
    </cfRule>
  </conditionalFormatting>
  <conditionalFormatting sqref="E49">
    <cfRule type="cellIs" dxfId="3672" priority="520" operator="lessThan">
      <formula>$C$4</formula>
    </cfRule>
  </conditionalFormatting>
  <conditionalFormatting sqref="E50">
    <cfRule type="cellIs" dxfId="3671" priority="521" operator="lessThan">
      <formula>$C$4</formula>
    </cfRule>
  </conditionalFormatting>
  <conditionalFormatting sqref="I53">
    <cfRule type="cellIs" dxfId="3670" priority="522" operator="lessThan">
      <formula>$C$4</formula>
    </cfRule>
  </conditionalFormatting>
  <conditionalFormatting sqref="I54">
    <cfRule type="cellIs" dxfId="3669" priority="523" operator="lessThan">
      <formula>$C$4</formula>
    </cfRule>
  </conditionalFormatting>
  <conditionalFormatting sqref="I55">
    <cfRule type="cellIs" dxfId="366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:L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91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170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7401</v>
      </c>
      <c r="C11" s="14" t="s">
        <v>171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B</v>
      </c>
      <c r="L11" s="52" t="s">
        <v>439</v>
      </c>
      <c r="M11" s="13"/>
      <c r="N11" s="35" t="str">
        <f t="shared" ref="N11:N50" si="6">IF(BB11="","",BB11)</f>
        <v/>
      </c>
      <c r="O11" s="2">
        <v>95</v>
      </c>
      <c r="P11" s="1">
        <v>85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83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84.333333333333329</v>
      </c>
      <c r="AM11" s="6">
        <v>83</v>
      </c>
      <c r="AN11" s="2">
        <v>88</v>
      </c>
      <c r="AO11" s="2">
        <v>80</v>
      </c>
      <c r="AP11" s="2"/>
      <c r="AQ11" s="2"/>
      <c r="AR11" s="49">
        <f t="shared" ref="AR11:AR50" si="18">IF(COUNTBLANK(AM11:AQ11)=5,"",AVERAGE(AM11:AQ11))</f>
        <v>83.666666666666671</v>
      </c>
      <c r="AS11" s="13"/>
      <c r="AT11" s="6">
        <v>85</v>
      </c>
      <c r="AU11" s="2">
        <v>83</v>
      </c>
      <c r="AV11" s="2">
        <v>80</v>
      </c>
      <c r="AW11" s="2"/>
      <c r="AX11" s="2"/>
      <c r="AY11" s="51">
        <f t="shared" ref="AY11:AY50" si="19">IF(COUNTBLANK(AT11:AX11)=5,"",AVERAGE(AT11:AX11))</f>
        <v>82.666666666666671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7415</v>
      </c>
      <c r="C12" s="14" t="s">
        <v>172</v>
      </c>
      <c r="D12" s="13"/>
      <c r="E12" s="14">
        <f t="shared" si="0"/>
        <v>90</v>
      </c>
      <c r="F12" s="13"/>
      <c r="G12" s="24">
        <f t="shared" si="1"/>
        <v>88</v>
      </c>
      <c r="H12" s="24">
        <f t="shared" si="2"/>
        <v>90</v>
      </c>
      <c r="I12" s="24">
        <f t="shared" si="3"/>
        <v>87</v>
      </c>
      <c r="J12" s="24">
        <f t="shared" si="4"/>
        <v>87</v>
      </c>
      <c r="K12" s="14" t="str">
        <f t="shared" si="5"/>
        <v>B</v>
      </c>
      <c r="L12" s="52" t="s">
        <v>439</v>
      </c>
      <c r="M12" s="13"/>
      <c r="N12" s="36" t="str">
        <f t="shared" si="6"/>
        <v/>
      </c>
      <c r="O12" s="2">
        <v>95</v>
      </c>
      <c r="P12" s="2">
        <v>99</v>
      </c>
      <c r="Q12" s="13"/>
      <c r="R12" s="3">
        <v>85</v>
      </c>
      <c r="S12" s="1"/>
      <c r="T12" s="39">
        <f t="shared" si="7"/>
        <v>85</v>
      </c>
      <c r="U12" s="1">
        <v>85</v>
      </c>
      <c r="V12" s="1"/>
      <c r="W12" s="39">
        <f t="shared" si="8"/>
        <v>85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85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85</v>
      </c>
      <c r="AN12" s="2">
        <v>85</v>
      </c>
      <c r="AO12" s="2">
        <v>90</v>
      </c>
      <c r="AP12" s="2"/>
      <c r="AQ12" s="2"/>
      <c r="AR12" s="49">
        <f t="shared" si="18"/>
        <v>86.666666666666671</v>
      </c>
      <c r="AS12" s="13"/>
      <c r="AT12" s="6">
        <v>85</v>
      </c>
      <c r="AU12" s="2">
        <v>85</v>
      </c>
      <c r="AV12" s="2">
        <v>90</v>
      </c>
      <c r="AW12" s="2"/>
      <c r="AX12" s="2"/>
      <c r="AY12" s="51">
        <f t="shared" si="19"/>
        <v>86.666666666666671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7429</v>
      </c>
      <c r="C13" s="14" t="s">
        <v>173</v>
      </c>
      <c r="D13" s="13"/>
      <c r="E13" s="14">
        <f t="shared" si="0"/>
        <v>80</v>
      </c>
      <c r="F13" s="13"/>
      <c r="G13" s="24">
        <f t="shared" si="1"/>
        <v>80</v>
      </c>
      <c r="H13" s="24">
        <f t="shared" si="2"/>
        <v>80</v>
      </c>
      <c r="I13" s="24">
        <f t="shared" si="3"/>
        <v>82</v>
      </c>
      <c r="J13" s="24">
        <f t="shared" si="4"/>
        <v>82</v>
      </c>
      <c r="K13" s="14" t="str">
        <f t="shared" si="5"/>
        <v>B</v>
      </c>
      <c r="L13" s="52" t="s">
        <v>439</v>
      </c>
      <c r="M13" s="13"/>
      <c r="N13" s="36" t="str">
        <f t="shared" si="6"/>
        <v/>
      </c>
      <c r="O13" s="2">
        <v>75</v>
      </c>
      <c r="P13" s="2">
        <v>79</v>
      </c>
      <c r="Q13" s="13"/>
      <c r="R13" s="3">
        <v>77</v>
      </c>
      <c r="S13" s="1"/>
      <c r="T13" s="39">
        <f t="shared" si="7"/>
        <v>77</v>
      </c>
      <c r="U13" s="1">
        <v>85</v>
      </c>
      <c r="V13" s="1"/>
      <c r="W13" s="39">
        <f t="shared" si="8"/>
        <v>85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85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80.666666666666671</v>
      </c>
      <c r="AM13" s="6">
        <v>80</v>
      </c>
      <c r="AN13" s="2">
        <v>90</v>
      </c>
      <c r="AO13" s="2">
        <v>85</v>
      </c>
      <c r="AP13" s="2"/>
      <c r="AQ13" s="2"/>
      <c r="AR13" s="49">
        <f t="shared" si="18"/>
        <v>85</v>
      </c>
      <c r="AS13" s="13"/>
      <c r="AT13" s="6">
        <v>80</v>
      </c>
      <c r="AU13" s="2">
        <v>80</v>
      </c>
      <c r="AV13" s="2">
        <v>85</v>
      </c>
      <c r="AW13" s="2"/>
      <c r="AX13" s="2"/>
      <c r="AY13" s="51">
        <f t="shared" si="19"/>
        <v>81.666666666666671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7443</v>
      </c>
      <c r="C14" s="14" t="s">
        <v>174</v>
      </c>
      <c r="D14" s="13"/>
      <c r="E14" s="14">
        <f t="shared" si="0"/>
        <v>80</v>
      </c>
      <c r="F14" s="13"/>
      <c r="G14" s="24">
        <f t="shared" si="1"/>
        <v>82</v>
      </c>
      <c r="H14" s="24">
        <f t="shared" si="2"/>
        <v>80</v>
      </c>
      <c r="I14" s="24">
        <f t="shared" si="3"/>
        <v>82</v>
      </c>
      <c r="J14" s="24">
        <f t="shared" si="4"/>
        <v>82</v>
      </c>
      <c r="K14" s="14" t="str">
        <f t="shared" si="5"/>
        <v>B</v>
      </c>
      <c r="L14" s="52" t="s">
        <v>439</v>
      </c>
      <c r="M14" s="13"/>
      <c r="N14" s="36" t="str">
        <f t="shared" si="6"/>
        <v/>
      </c>
      <c r="O14" s="2">
        <v>75</v>
      </c>
      <c r="P14" s="2">
        <v>72</v>
      </c>
      <c r="Q14" s="13"/>
      <c r="R14" s="3">
        <v>80</v>
      </c>
      <c r="S14" s="1"/>
      <c r="T14" s="39">
        <f t="shared" si="7"/>
        <v>80</v>
      </c>
      <c r="U14" s="1">
        <v>85</v>
      </c>
      <c r="V14" s="1"/>
      <c r="W14" s="39">
        <f t="shared" si="8"/>
        <v>85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85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83.333333333333329</v>
      </c>
      <c r="AM14" s="6">
        <v>80</v>
      </c>
      <c r="AN14" s="2">
        <v>85</v>
      </c>
      <c r="AO14" s="2">
        <v>90</v>
      </c>
      <c r="AP14" s="2"/>
      <c r="AQ14" s="2"/>
      <c r="AR14" s="49">
        <f t="shared" si="18"/>
        <v>85</v>
      </c>
      <c r="AS14" s="13"/>
      <c r="AT14" s="6">
        <v>80</v>
      </c>
      <c r="AU14" s="2">
        <v>80</v>
      </c>
      <c r="AV14" s="2">
        <v>85</v>
      </c>
      <c r="AW14" s="2"/>
      <c r="AX14" s="2"/>
      <c r="AY14" s="51">
        <f t="shared" si="19"/>
        <v>81.666666666666671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7457</v>
      </c>
      <c r="C15" s="14" t="s">
        <v>175</v>
      </c>
      <c r="D15" s="13"/>
      <c r="E15" s="14">
        <f t="shared" si="0"/>
        <v>85</v>
      </c>
      <c r="F15" s="13"/>
      <c r="G15" s="24">
        <f t="shared" si="1"/>
        <v>85</v>
      </c>
      <c r="H15" s="24">
        <f t="shared" si="2"/>
        <v>85</v>
      </c>
      <c r="I15" s="24">
        <f t="shared" si="3"/>
        <v>84</v>
      </c>
      <c r="J15" s="24">
        <f t="shared" si="4"/>
        <v>84</v>
      </c>
      <c r="K15" s="14" t="str">
        <f t="shared" si="5"/>
        <v>B</v>
      </c>
      <c r="L15" s="52" t="s">
        <v>439</v>
      </c>
      <c r="M15" s="13"/>
      <c r="N15" s="36" t="str">
        <f t="shared" si="6"/>
        <v/>
      </c>
      <c r="O15" s="2">
        <v>90</v>
      </c>
      <c r="P15" s="2">
        <v>86</v>
      </c>
      <c r="Q15" s="13"/>
      <c r="R15" s="3">
        <v>80</v>
      </c>
      <c r="S15" s="1"/>
      <c r="T15" s="39">
        <f t="shared" si="7"/>
        <v>80</v>
      </c>
      <c r="U15" s="1">
        <v>83</v>
      </c>
      <c r="V15" s="1"/>
      <c r="W15" s="39">
        <f t="shared" si="8"/>
        <v>83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83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82.666666666666671</v>
      </c>
      <c r="AM15" s="6">
        <v>83</v>
      </c>
      <c r="AN15" s="2">
        <v>85</v>
      </c>
      <c r="AO15" s="2">
        <v>80</v>
      </c>
      <c r="AP15" s="2"/>
      <c r="AQ15" s="2"/>
      <c r="AR15" s="49">
        <f t="shared" si="18"/>
        <v>82.666666666666671</v>
      </c>
      <c r="AS15" s="13"/>
      <c r="AT15" s="6">
        <v>85</v>
      </c>
      <c r="AU15" s="2">
        <v>83</v>
      </c>
      <c r="AV15" s="2">
        <v>85</v>
      </c>
      <c r="AW15" s="2"/>
      <c r="AX15" s="2"/>
      <c r="AY15" s="51">
        <f t="shared" si="19"/>
        <v>84.333333333333329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7471</v>
      </c>
      <c r="C16" s="14" t="s">
        <v>176</v>
      </c>
      <c r="D16" s="13"/>
      <c r="E16" s="14">
        <f t="shared" si="0"/>
        <v>81</v>
      </c>
      <c r="F16" s="13"/>
      <c r="G16" s="24">
        <f t="shared" si="1"/>
        <v>82</v>
      </c>
      <c r="H16" s="24">
        <f t="shared" si="2"/>
        <v>81</v>
      </c>
      <c r="I16" s="24">
        <f t="shared" si="3"/>
        <v>84</v>
      </c>
      <c r="J16" s="24">
        <f t="shared" si="4"/>
        <v>84</v>
      </c>
      <c r="K16" s="14" t="str">
        <f t="shared" si="5"/>
        <v>B</v>
      </c>
      <c r="L16" s="52" t="s">
        <v>439</v>
      </c>
      <c r="M16" s="13"/>
      <c r="N16" s="36" t="str">
        <f t="shared" si="6"/>
        <v/>
      </c>
      <c r="O16" s="2">
        <v>80</v>
      </c>
      <c r="P16" s="2">
        <v>78</v>
      </c>
      <c r="Q16" s="13"/>
      <c r="R16" s="3">
        <v>80</v>
      </c>
      <c r="S16" s="1"/>
      <c r="T16" s="39">
        <f t="shared" si="7"/>
        <v>80</v>
      </c>
      <c r="U16" s="1">
        <v>83</v>
      </c>
      <c r="V16" s="1"/>
      <c r="W16" s="39">
        <f t="shared" si="8"/>
        <v>83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83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81</v>
      </c>
      <c r="AM16" s="6">
        <v>83</v>
      </c>
      <c r="AN16" s="2">
        <v>90</v>
      </c>
      <c r="AO16" s="2">
        <v>85</v>
      </c>
      <c r="AP16" s="2"/>
      <c r="AQ16" s="2"/>
      <c r="AR16" s="49">
        <f t="shared" si="18"/>
        <v>86</v>
      </c>
      <c r="AS16" s="13"/>
      <c r="AT16" s="6">
        <v>85</v>
      </c>
      <c r="AU16" s="2">
        <v>83</v>
      </c>
      <c r="AV16" s="2">
        <v>85</v>
      </c>
      <c r="AW16" s="2"/>
      <c r="AX16" s="2"/>
      <c r="AY16" s="51">
        <f t="shared" si="19"/>
        <v>84.333333333333329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7485</v>
      </c>
      <c r="C17" s="14" t="s">
        <v>177</v>
      </c>
      <c r="D17" s="13"/>
      <c r="E17" s="14">
        <f t="shared" si="0"/>
        <v>86</v>
      </c>
      <c r="F17" s="13"/>
      <c r="G17" s="24">
        <f t="shared" si="1"/>
        <v>83</v>
      </c>
      <c r="H17" s="24">
        <f t="shared" si="2"/>
        <v>86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439</v>
      </c>
      <c r="M17" s="13"/>
      <c r="N17" s="36" t="str">
        <f t="shared" si="6"/>
        <v/>
      </c>
      <c r="O17" s="2">
        <v>85</v>
      </c>
      <c r="P17" s="2">
        <v>99</v>
      </c>
      <c r="Q17" s="13"/>
      <c r="R17" s="3">
        <v>77</v>
      </c>
      <c r="S17" s="1"/>
      <c r="T17" s="39">
        <f t="shared" si="7"/>
        <v>77</v>
      </c>
      <c r="U17" s="1">
        <v>85</v>
      </c>
      <c r="V17" s="1"/>
      <c r="W17" s="39">
        <f t="shared" si="8"/>
        <v>85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77</v>
      </c>
      <c r="AH17" s="14">
        <f t="shared" si="13"/>
        <v>85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82.333333333333329</v>
      </c>
      <c r="AM17" s="6">
        <v>85</v>
      </c>
      <c r="AN17" s="2">
        <v>85</v>
      </c>
      <c r="AO17" s="2">
        <v>80</v>
      </c>
      <c r="AP17" s="2"/>
      <c r="AQ17" s="2"/>
      <c r="AR17" s="49">
        <f t="shared" si="18"/>
        <v>83.333333333333329</v>
      </c>
      <c r="AS17" s="13"/>
      <c r="AT17" s="6">
        <v>85</v>
      </c>
      <c r="AU17" s="2">
        <v>85</v>
      </c>
      <c r="AV17" s="2">
        <v>85</v>
      </c>
      <c r="AW17" s="2"/>
      <c r="AX17" s="2"/>
      <c r="AY17" s="51">
        <f t="shared" si="19"/>
        <v>85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7499</v>
      </c>
      <c r="C18" s="14" t="s">
        <v>178</v>
      </c>
      <c r="D18" s="13"/>
      <c r="E18" s="14">
        <f t="shared" si="0"/>
        <v>80</v>
      </c>
      <c r="F18" s="13"/>
      <c r="G18" s="24">
        <f t="shared" si="1"/>
        <v>78</v>
      </c>
      <c r="H18" s="24">
        <f t="shared" si="2"/>
        <v>80</v>
      </c>
      <c r="I18" s="24">
        <f t="shared" si="3"/>
        <v>84</v>
      </c>
      <c r="J18" s="24">
        <f t="shared" si="4"/>
        <v>84</v>
      </c>
      <c r="K18" s="14" t="str">
        <f t="shared" si="5"/>
        <v>B</v>
      </c>
      <c r="L18" s="52" t="s">
        <v>439</v>
      </c>
      <c r="M18" s="13"/>
      <c r="N18" s="36" t="str">
        <f t="shared" si="6"/>
        <v/>
      </c>
      <c r="O18" s="2">
        <v>65</v>
      </c>
      <c r="P18" s="2">
        <v>86</v>
      </c>
      <c r="Q18" s="13"/>
      <c r="R18" s="3">
        <v>77</v>
      </c>
      <c r="S18" s="1"/>
      <c r="T18" s="39">
        <f t="shared" si="7"/>
        <v>77</v>
      </c>
      <c r="U18" s="1">
        <v>83</v>
      </c>
      <c r="V18" s="1"/>
      <c r="W18" s="39">
        <f t="shared" si="8"/>
        <v>83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83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81.666666666666671</v>
      </c>
      <c r="AM18" s="6">
        <v>83</v>
      </c>
      <c r="AN18" s="2">
        <v>85</v>
      </c>
      <c r="AO18" s="2">
        <v>85</v>
      </c>
      <c r="AP18" s="2"/>
      <c r="AQ18" s="2"/>
      <c r="AR18" s="49">
        <f t="shared" si="18"/>
        <v>84.333333333333329</v>
      </c>
      <c r="AS18" s="13"/>
      <c r="AT18" s="6">
        <v>85</v>
      </c>
      <c r="AU18" s="2">
        <v>83</v>
      </c>
      <c r="AV18" s="2">
        <v>85</v>
      </c>
      <c r="AW18" s="2"/>
      <c r="AX18" s="2"/>
      <c r="AY18" s="51">
        <f t="shared" si="19"/>
        <v>84.333333333333329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7513</v>
      </c>
      <c r="C19" s="14" t="s">
        <v>179</v>
      </c>
      <c r="D19" s="13"/>
      <c r="E19" s="14">
        <f t="shared" si="0"/>
        <v>83</v>
      </c>
      <c r="F19" s="13"/>
      <c r="G19" s="24">
        <f t="shared" si="1"/>
        <v>85</v>
      </c>
      <c r="H19" s="24">
        <f t="shared" si="2"/>
        <v>83</v>
      </c>
      <c r="I19" s="24">
        <f t="shared" si="3"/>
        <v>84</v>
      </c>
      <c r="J19" s="24">
        <f t="shared" si="4"/>
        <v>84</v>
      </c>
      <c r="K19" s="14" t="str">
        <f t="shared" si="5"/>
        <v>B</v>
      </c>
      <c r="L19" s="52" t="s">
        <v>439</v>
      </c>
      <c r="M19" s="13"/>
      <c r="N19" s="36" t="str">
        <f t="shared" si="6"/>
        <v/>
      </c>
      <c r="O19" s="2">
        <v>85</v>
      </c>
      <c r="P19" s="2">
        <v>77</v>
      </c>
      <c r="Q19" s="13"/>
      <c r="R19" s="3">
        <v>80</v>
      </c>
      <c r="S19" s="1"/>
      <c r="T19" s="39">
        <f t="shared" si="7"/>
        <v>80</v>
      </c>
      <c r="U19" s="1">
        <v>85</v>
      </c>
      <c r="V19" s="1"/>
      <c r="W19" s="39">
        <f t="shared" si="8"/>
        <v>85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85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83.333333333333329</v>
      </c>
      <c r="AM19" s="6">
        <v>85</v>
      </c>
      <c r="AN19" s="2">
        <v>90</v>
      </c>
      <c r="AO19" s="2">
        <v>90</v>
      </c>
      <c r="AP19" s="2"/>
      <c r="AQ19" s="2"/>
      <c r="AR19" s="49">
        <f t="shared" si="18"/>
        <v>88.333333333333329</v>
      </c>
      <c r="AS19" s="13"/>
      <c r="AT19" s="6">
        <v>85</v>
      </c>
      <c r="AU19" s="2">
        <v>85</v>
      </c>
      <c r="AV19" s="2">
        <v>83</v>
      </c>
      <c r="AW19" s="2"/>
      <c r="AX19" s="2"/>
      <c r="AY19" s="51">
        <f t="shared" si="19"/>
        <v>84.333333333333329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7527</v>
      </c>
      <c r="C20" s="14" t="s">
        <v>180</v>
      </c>
      <c r="D20" s="13"/>
      <c r="E20" s="14">
        <f t="shared" si="0"/>
        <v>80</v>
      </c>
      <c r="F20" s="13"/>
      <c r="G20" s="24">
        <f t="shared" si="1"/>
        <v>80</v>
      </c>
      <c r="H20" s="24">
        <f t="shared" si="2"/>
        <v>80</v>
      </c>
      <c r="I20" s="24">
        <f t="shared" si="3"/>
        <v>84</v>
      </c>
      <c r="J20" s="24">
        <f t="shared" si="4"/>
        <v>84</v>
      </c>
      <c r="K20" s="14" t="str">
        <f t="shared" si="5"/>
        <v>B</v>
      </c>
      <c r="L20" s="52" t="s">
        <v>439</v>
      </c>
      <c r="M20" s="13"/>
      <c r="N20" s="36" t="str">
        <f t="shared" si="6"/>
        <v/>
      </c>
      <c r="O20" s="2">
        <v>75</v>
      </c>
      <c r="P20" s="2">
        <v>78</v>
      </c>
      <c r="Q20" s="13"/>
      <c r="R20" s="3">
        <v>77</v>
      </c>
      <c r="S20" s="1"/>
      <c r="T20" s="39">
        <f t="shared" si="7"/>
        <v>77</v>
      </c>
      <c r="U20" s="1">
        <v>85</v>
      </c>
      <c r="V20" s="1"/>
      <c r="W20" s="39">
        <f t="shared" si="8"/>
        <v>85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85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80.666666666666671</v>
      </c>
      <c r="AM20" s="6">
        <v>85</v>
      </c>
      <c r="AN20" s="2">
        <v>80</v>
      </c>
      <c r="AO20" s="2">
        <v>85</v>
      </c>
      <c r="AP20" s="2"/>
      <c r="AQ20" s="2"/>
      <c r="AR20" s="49">
        <f t="shared" si="18"/>
        <v>83.333333333333329</v>
      </c>
      <c r="AS20" s="13"/>
      <c r="AT20" s="6">
        <v>85</v>
      </c>
      <c r="AU20" s="2">
        <v>85</v>
      </c>
      <c r="AV20" s="2">
        <v>83</v>
      </c>
      <c r="AW20" s="2"/>
      <c r="AX20" s="2"/>
      <c r="AY20" s="51">
        <f t="shared" si="19"/>
        <v>84.333333333333329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7541</v>
      </c>
      <c r="C21" s="14" t="s">
        <v>181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>
        <f t="shared" si="3"/>
        <v>85</v>
      </c>
      <c r="J21" s="24">
        <f t="shared" si="4"/>
        <v>85</v>
      </c>
      <c r="K21" s="14" t="str">
        <f t="shared" si="5"/>
        <v>B</v>
      </c>
      <c r="L21" s="52" t="s">
        <v>439</v>
      </c>
      <c r="M21" s="13"/>
      <c r="N21" s="36" t="str">
        <f t="shared" si="6"/>
        <v/>
      </c>
      <c r="O21" s="2">
        <v>75</v>
      </c>
      <c r="P21" s="2">
        <v>79</v>
      </c>
      <c r="Q21" s="13"/>
      <c r="R21" s="3">
        <v>77</v>
      </c>
      <c r="S21" s="1"/>
      <c r="T21" s="39">
        <f t="shared" si="7"/>
        <v>77</v>
      </c>
      <c r="U21" s="1">
        <v>85</v>
      </c>
      <c r="V21" s="1"/>
      <c r="W21" s="39">
        <f t="shared" si="8"/>
        <v>85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85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80.666666666666671</v>
      </c>
      <c r="AM21" s="6">
        <v>85</v>
      </c>
      <c r="AN21" s="2">
        <v>85</v>
      </c>
      <c r="AO21" s="2">
        <v>80</v>
      </c>
      <c r="AP21" s="2"/>
      <c r="AQ21" s="2"/>
      <c r="AR21" s="49">
        <f t="shared" si="18"/>
        <v>83.333333333333329</v>
      </c>
      <c r="AS21" s="13"/>
      <c r="AT21" s="6">
        <v>85</v>
      </c>
      <c r="AU21" s="2">
        <v>85</v>
      </c>
      <c r="AV21" s="2"/>
      <c r="AW21" s="2"/>
      <c r="AX21" s="2"/>
      <c r="AY21" s="51">
        <f t="shared" si="19"/>
        <v>85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7555</v>
      </c>
      <c r="C22" s="14" t="s">
        <v>182</v>
      </c>
      <c r="D22" s="13"/>
      <c r="E22" s="14">
        <f t="shared" si="0"/>
        <v>80</v>
      </c>
      <c r="F22" s="13"/>
      <c r="G22" s="24">
        <f t="shared" si="1"/>
        <v>80</v>
      </c>
      <c r="H22" s="24">
        <f t="shared" si="2"/>
        <v>80</v>
      </c>
      <c r="I22" s="24">
        <f t="shared" si="3"/>
        <v>80</v>
      </c>
      <c r="J22" s="24">
        <f t="shared" si="4"/>
        <v>80</v>
      </c>
      <c r="K22" s="14" t="str">
        <f t="shared" si="5"/>
        <v>B</v>
      </c>
      <c r="L22" s="52" t="s">
        <v>439</v>
      </c>
      <c r="M22" s="13"/>
      <c r="N22" s="36" t="str">
        <f t="shared" si="6"/>
        <v/>
      </c>
      <c r="O22" s="2">
        <v>70</v>
      </c>
      <c r="P22" s="2">
        <v>81</v>
      </c>
      <c r="Q22" s="13"/>
      <c r="R22" s="3">
        <v>80</v>
      </c>
      <c r="S22" s="1"/>
      <c r="T22" s="39">
        <f t="shared" si="7"/>
        <v>80</v>
      </c>
      <c r="U22" s="1">
        <v>85</v>
      </c>
      <c r="V22" s="1"/>
      <c r="W22" s="39">
        <f t="shared" si="8"/>
        <v>85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85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83.333333333333329</v>
      </c>
      <c r="AM22" s="6">
        <v>80</v>
      </c>
      <c r="AN22" s="2">
        <v>85</v>
      </c>
      <c r="AO22" s="2">
        <v>80</v>
      </c>
      <c r="AP22" s="2"/>
      <c r="AQ22" s="2"/>
      <c r="AR22" s="49">
        <f t="shared" si="18"/>
        <v>81.666666666666671</v>
      </c>
      <c r="AS22" s="13"/>
      <c r="AT22" s="6">
        <v>80</v>
      </c>
      <c r="AU22" s="2">
        <v>80</v>
      </c>
      <c r="AV22" s="2">
        <v>80</v>
      </c>
      <c r="AW22" s="2"/>
      <c r="AX22" s="2"/>
      <c r="AY22" s="51">
        <f t="shared" si="19"/>
        <v>80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7569</v>
      </c>
      <c r="C23" s="14" t="s">
        <v>183</v>
      </c>
      <c r="D23" s="13"/>
      <c r="E23" s="14">
        <f t="shared" si="0"/>
        <v>82</v>
      </c>
      <c r="F23" s="13"/>
      <c r="G23" s="24">
        <f t="shared" si="1"/>
        <v>83</v>
      </c>
      <c r="H23" s="24">
        <f t="shared" si="2"/>
        <v>82</v>
      </c>
      <c r="I23" s="24">
        <f t="shared" si="3"/>
        <v>83</v>
      </c>
      <c r="J23" s="24">
        <f t="shared" si="4"/>
        <v>83</v>
      </c>
      <c r="K23" s="14" t="str">
        <f t="shared" si="5"/>
        <v>B</v>
      </c>
      <c r="L23" s="52" t="s">
        <v>439</v>
      </c>
      <c r="M23" s="13"/>
      <c r="N23" s="36" t="str">
        <f t="shared" si="6"/>
        <v/>
      </c>
      <c r="O23" s="2">
        <v>90</v>
      </c>
      <c r="P23" s="2">
        <v>78</v>
      </c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80</v>
      </c>
      <c r="AM23" s="6">
        <v>80</v>
      </c>
      <c r="AN23" s="2">
        <v>85</v>
      </c>
      <c r="AO23" s="2">
        <v>80</v>
      </c>
      <c r="AP23" s="2"/>
      <c r="AQ23" s="2"/>
      <c r="AR23" s="49">
        <f t="shared" si="18"/>
        <v>81.666666666666671</v>
      </c>
      <c r="AS23" s="13"/>
      <c r="AT23" s="6">
        <v>85</v>
      </c>
      <c r="AU23" s="2">
        <v>80</v>
      </c>
      <c r="AV23" s="2">
        <v>85</v>
      </c>
      <c r="AW23" s="2"/>
      <c r="AX23" s="2"/>
      <c r="AY23" s="51">
        <f t="shared" si="19"/>
        <v>83.333333333333329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7583</v>
      </c>
      <c r="C24" s="14" t="s">
        <v>184</v>
      </c>
      <c r="D24" s="13"/>
      <c r="E24" s="14">
        <f t="shared" si="0"/>
        <v>80</v>
      </c>
      <c r="F24" s="13"/>
      <c r="G24" s="24">
        <f t="shared" si="1"/>
        <v>83</v>
      </c>
      <c r="H24" s="24">
        <f t="shared" si="2"/>
        <v>80</v>
      </c>
      <c r="I24" s="24">
        <f t="shared" si="3"/>
        <v>81</v>
      </c>
      <c r="J24" s="24">
        <f t="shared" si="4"/>
        <v>81</v>
      </c>
      <c r="K24" s="14" t="str">
        <f t="shared" si="5"/>
        <v>B</v>
      </c>
      <c r="L24" s="52" t="s">
        <v>439</v>
      </c>
      <c r="M24" s="13"/>
      <c r="N24" s="36" t="str">
        <f t="shared" si="6"/>
        <v/>
      </c>
      <c r="O24" s="2">
        <v>85</v>
      </c>
      <c r="P24" s="2">
        <v>70</v>
      </c>
      <c r="Q24" s="13"/>
      <c r="R24" s="3">
        <v>80</v>
      </c>
      <c r="S24" s="1"/>
      <c r="T24" s="39">
        <f t="shared" si="7"/>
        <v>80</v>
      </c>
      <c r="U24" s="1">
        <v>85</v>
      </c>
      <c r="V24" s="1"/>
      <c r="W24" s="39">
        <f t="shared" si="8"/>
        <v>85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85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81.666666666666671</v>
      </c>
      <c r="AM24" s="6">
        <v>80</v>
      </c>
      <c r="AN24" s="2">
        <v>85</v>
      </c>
      <c r="AO24" s="2">
        <v>80</v>
      </c>
      <c r="AP24" s="2"/>
      <c r="AQ24" s="2"/>
      <c r="AR24" s="49">
        <f t="shared" si="18"/>
        <v>81.666666666666671</v>
      </c>
      <c r="AS24" s="13"/>
      <c r="AT24" s="6">
        <v>80</v>
      </c>
      <c r="AU24" s="2">
        <v>80</v>
      </c>
      <c r="AV24" s="2">
        <v>83</v>
      </c>
      <c r="AW24" s="2"/>
      <c r="AX24" s="2"/>
      <c r="AY24" s="51">
        <f t="shared" si="19"/>
        <v>81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7597</v>
      </c>
      <c r="C25" s="14" t="s">
        <v>185</v>
      </c>
      <c r="D25" s="13"/>
      <c r="E25" s="14">
        <f t="shared" si="0"/>
        <v>80</v>
      </c>
      <c r="F25" s="13"/>
      <c r="G25" s="24">
        <f t="shared" si="1"/>
        <v>83</v>
      </c>
      <c r="H25" s="24">
        <f t="shared" si="2"/>
        <v>80</v>
      </c>
      <c r="I25" s="24">
        <f t="shared" si="3"/>
        <v>82</v>
      </c>
      <c r="J25" s="24">
        <f t="shared" si="4"/>
        <v>82</v>
      </c>
      <c r="K25" s="14" t="str">
        <f t="shared" si="5"/>
        <v>B</v>
      </c>
      <c r="L25" s="52" t="s">
        <v>439</v>
      </c>
      <c r="M25" s="13"/>
      <c r="N25" s="36" t="str">
        <f t="shared" si="6"/>
        <v/>
      </c>
      <c r="O25" s="2">
        <v>75</v>
      </c>
      <c r="P25" s="2">
        <v>70</v>
      </c>
      <c r="Q25" s="13"/>
      <c r="R25" s="3">
        <v>85</v>
      </c>
      <c r="S25" s="1"/>
      <c r="T25" s="39">
        <f t="shared" si="7"/>
        <v>85</v>
      </c>
      <c r="U25" s="1">
        <v>85</v>
      </c>
      <c r="V25" s="1"/>
      <c r="W25" s="39">
        <f t="shared" si="8"/>
        <v>85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85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80</v>
      </c>
      <c r="AN25" s="2">
        <v>90</v>
      </c>
      <c r="AO25" s="2">
        <v>85</v>
      </c>
      <c r="AP25" s="2"/>
      <c r="AQ25" s="2"/>
      <c r="AR25" s="49">
        <f t="shared" si="18"/>
        <v>85</v>
      </c>
      <c r="AS25" s="13"/>
      <c r="AT25" s="6">
        <v>85</v>
      </c>
      <c r="AU25" s="2">
        <v>80</v>
      </c>
      <c r="AV25" s="2">
        <v>80</v>
      </c>
      <c r="AW25" s="2"/>
      <c r="AX25" s="2"/>
      <c r="AY25" s="51">
        <f t="shared" si="19"/>
        <v>81.666666666666671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7611</v>
      </c>
      <c r="C26" s="14" t="s">
        <v>186</v>
      </c>
      <c r="D26" s="13"/>
      <c r="E26" s="14">
        <f t="shared" si="0"/>
        <v>80</v>
      </c>
      <c r="F26" s="13"/>
      <c r="G26" s="24">
        <f t="shared" si="1"/>
        <v>82</v>
      </c>
      <c r="H26" s="24">
        <f t="shared" si="2"/>
        <v>80</v>
      </c>
      <c r="I26" s="24">
        <f t="shared" si="3"/>
        <v>84</v>
      </c>
      <c r="J26" s="24">
        <f t="shared" si="4"/>
        <v>84</v>
      </c>
      <c r="K26" s="14" t="str">
        <f t="shared" si="5"/>
        <v>B</v>
      </c>
      <c r="L26" s="52" t="s">
        <v>439</v>
      </c>
      <c r="M26" s="13"/>
      <c r="N26" s="36" t="str">
        <f t="shared" si="6"/>
        <v/>
      </c>
      <c r="O26" s="2">
        <v>75</v>
      </c>
      <c r="P26" s="2">
        <v>72</v>
      </c>
      <c r="Q26" s="13"/>
      <c r="R26" s="3">
        <v>80</v>
      </c>
      <c r="S26" s="1"/>
      <c r="T26" s="39">
        <f t="shared" si="7"/>
        <v>80</v>
      </c>
      <c r="U26" s="1">
        <v>85</v>
      </c>
      <c r="V26" s="1"/>
      <c r="W26" s="39">
        <f t="shared" si="8"/>
        <v>85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85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83.333333333333329</v>
      </c>
      <c r="AM26" s="6">
        <v>85</v>
      </c>
      <c r="AN26" s="2">
        <v>85</v>
      </c>
      <c r="AO26" s="2">
        <v>85</v>
      </c>
      <c r="AP26" s="2"/>
      <c r="AQ26" s="2"/>
      <c r="AR26" s="49">
        <f t="shared" si="18"/>
        <v>85</v>
      </c>
      <c r="AS26" s="13"/>
      <c r="AT26" s="6">
        <v>85</v>
      </c>
      <c r="AU26" s="2">
        <v>83</v>
      </c>
      <c r="AV26" s="2">
        <v>83</v>
      </c>
      <c r="AW26" s="2"/>
      <c r="AX26" s="2"/>
      <c r="AY26" s="51">
        <f t="shared" si="19"/>
        <v>83.666666666666671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7625</v>
      </c>
      <c r="C27" s="14" t="s">
        <v>187</v>
      </c>
      <c r="D27" s="13"/>
      <c r="E27" s="14">
        <f t="shared" si="0"/>
        <v>81</v>
      </c>
      <c r="F27" s="13"/>
      <c r="G27" s="24">
        <f t="shared" si="1"/>
        <v>79</v>
      </c>
      <c r="H27" s="24">
        <f t="shared" si="2"/>
        <v>81</v>
      </c>
      <c r="I27" s="24">
        <f t="shared" si="3"/>
        <v>82</v>
      </c>
      <c r="J27" s="24">
        <f t="shared" si="4"/>
        <v>82</v>
      </c>
      <c r="K27" s="14" t="str">
        <f t="shared" si="5"/>
        <v>B</v>
      </c>
      <c r="L27" s="52" t="s">
        <v>439</v>
      </c>
      <c r="M27" s="13"/>
      <c r="N27" s="36" t="str">
        <f t="shared" si="6"/>
        <v/>
      </c>
      <c r="O27" s="2">
        <v>75</v>
      </c>
      <c r="P27" s="2">
        <v>88</v>
      </c>
      <c r="Q27" s="13"/>
      <c r="R27" s="3">
        <v>77</v>
      </c>
      <c r="S27" s="1"/>
      <c r="T27" s="39">
        <f t="shared" si="7"/>
        <v>77</v>
      </c>
      <c r="U27" s="1">
        <v>80</v>
      </c>
      <c r="V27" s="1"/>
      <c r="W27" s="39">
        <f t="shared" si="8"/>
        <v>80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80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79</v>
      </c>
      <c r="AM27" s="6">
        <v>80</v>
      </c>
      <c r="AN27" s="2">
        <v>85</v>
      </c>
      <c r="AO27" s="2">
        <v>80</v>
      </c>
      <c r="AP27" s="2"/>
      <c r="AQ27" s="2"/>
      <c r="AR27" s="49">
        <f t="shared" si="18"/>
        <v>81.666666666666671</v>
      </c>
      <c r="AS27" s="13"/>
      <c r="AT27" s="6">
        <v>85</v>
      </c>
      <c r="AU27" s="2">
        <v>80</v>
      </c>
      <c r="AV27" s="2">
        <v>80</v>
      </c>
      <c r="AW27" s="2"/>
      <c r="AX27" s="2"/>
      <c r="AY27" s="51">
        <f t="shared" si="19"/>
        <v>81.666666666666671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7639</v>
      </c>
      <c r="C28" s="14" t="s">
        <v>188</v>
      </c>
      <c r="D28" s="13"/>
      <c r="E28" s="14">
        <f t="shared" si="0"/>
        <v>83</v>
      </c>
      <c r="F28" s="13"/>
      <c r="G28" s="24">
        <f t="shared" si="1"/>
        <v>81</v>
      </c>
      <c r="H28" s="24">
        <f t="shared" si="2"/>
        <v>83</v>
      </c>
      <c r="I28" s="24">
        <f t="shared" si="3"/>
        <v>86</v>
      </c>
      <c r="J28" s="24">
        <f t="shared" si="4"/>
        <v>86</v>
      </c>
      <c r="K28" s="14" t="str">
        <f t="shared" si="5"/>
        <v>B</v>
      </c>
      <c r="L28" s="52" t="s">
        <v>439</v>
      </c>
      <c r="M28" s="13"/>
      <c r="N28" s="36" t="str">
        <f t="shared" si="6"/>
        <v/>
      </c>
      <c r="O28" s="2">
        <v>75</v>
      </c>
      <c r="P28" s="2">
        <v>89</v>
      </c>
      <c r="Q28" s="13"/>
      <c r="R28" s="3">
        <v>77</v>
      </c>
      <c r="S28" s="1"/>
      <c r="T28" s="39">
        <f t="shared" si="7"/>
        <v>77</v>
      </c>
      <c r="U28" s="1">
        <v>85</v>
      </c>
      <c r="V28" s="1"/>
      <c r="W28" s="39">
        <f t="shared" si="8"/>
        <v>85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85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82.333333333333329</v>
      </c>
      <c r="AM28" s="6">
        <v>85</v>
      </c>
      <c r="AN28" s="2">
        <v>85</v>
      </c>
      <c r="AO28" s="2">
        <v>85</v>
      </c>
      <c r="AP28" s="2"/>
      <c r="AQ28" s="2"/>
      <c r="AR28" s="49">
        <f t="shared" si="18"/>
        <v>85</v>
      </c>
      <c r="AS28" s="13"/>
      <c r="AT28" s="6">
        <v>85</v>
      </c>
      <c r="AU28" s="2">
        <v>85</v>
      </c>
      <c r="AV28" s="2">
        <v>88</v>
      </c>
      <c r="AW28" s="2"/>
      <c r="AX28" s="2"/>
      <c r="AY28" s="51">
        <f t="shared" si="19"/>
        <v>86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7653</v>
      </c>
      <c r="C29" s="14" t="s">
        <v>189</v>
      </c>
      <c r="D29" s="13"/>
      <c r="E29" s="14">
        <f t="shared" si="0"/>
        <v>82</v>
      </c>
      <c r="F29" s="13"/>
      <c r="G29" s="24">
        <f t="shared" si="1"/>
        <v>82</v>
      </c>
      <c r="H29" s="24">
        <f t="shared" si="2"/>
        <v>82</v>
      </c>
      <c r="I29" s="24">
        <f t="shared" si="3"/>
        <v>84</v>
      </c>
      <c r="J29" s="24">
        <f t="shared" si="4"/>
        <v>84</v>
      </c>
      <c r="K29" s="14" t="str">
        <f t="shared" si="5"/>
        <v>B</v>
      </c>
      <c r="L29" s="52" t="s">
        <v>439</v>
      </c>
      <c r="M29" s="13"/>
      <c r="N29" s="36" t="str">
        <f t="shared" si="6"/>
        <v/>
      </c>
      <c r="O29" s="2">
        <v>85</v>
      </c>
      <c r="P29" s="2">
        <v>81</v>
      </c>
      <c r="Q29" s="13"/>
      <c r="R29" s="3">
        <v>80</v>
      </c>
      <c r="S29" s="1"/>
      <c r="T29" s="39">
        <f t="shared" si="7"/>
        <v>80</v>
      </c>
      <c r="U29" s="1">
        <v>83</v>
      </c>
      <c r="V29" s="1"/>
      <c r="W29" s="39">
        <f t="shared" si="8"/>
        <v>83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83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81</v>
      </c>
      <c r="AM29" s="6">
        <v>83</v>
      </c>
      <c r="AN29" s="2">
        <v>85</v>
      </c>
      <c r="AO29" s="2">
        <v>80</v>
      </c>
      <c r="AP29" s="2"/>
      <c r="AQ29" s="2"/>
      <c r="AR29" s="49">
        <f t="shared" si="18"/>
        <v>82.666666666666671</v>
      </c>
      <c r="AS29" s="13"/>
      <c r="AT29" s="6">
        <v>85</v>
      </c>
      <c r="AU29" s="2">
        <v>83</v>
      </c>
      <c r="AV29" s="2">
        <v>83</v>
      </c>
      <c r="AW29" s="2"/>
      <c r="AX29" s="2"/>
      <c r="AY29" s="51">
        <f t="shared" si="19"/>
        <v>83.666666666666671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7667</v>
      </c>
      <c r="C30" s="14" t="s">
        <v>190</v>
      </c>
      <c r="D30" s="13"/>
      <c r="E30" s="14">
        <f t="shared" si="0"/>
        <v>80</v>
      </c>
      <c r="F30" s="13"/>
      <c r="G30" s="24">
        <f t="shared" si="1"/>
        <v>81</v>
      </c>
      <c r="H30" s="24">
        <f t="shared" si="2"/>
        <v>80</v>
      </c>
      <c r="I30" s="24">
        <f t="shared" si="3"/>
        <v>81</v>
      </c>
      <c r="J30" s="24">
        <f t="shared" si="4"/>
        <v>81</v>
      </c>
      <c r="K30" s="14" t="str">
        <f t="shared" si="5"/>
        <v>B</v>
      </c>
      <c r="L30" s="52" t="s">
        <v>439</v>
      </c>
      <c r="M30" s="13"/>
      <c r="N30" s="36" t="str">
        <f t="shared" si="6"/>
        <v/>
      </c>
      <c r="O30" s="2">
        <v>75</v>
      </c>
      <c r="P30" s="2">
        <v>75</v>
      </c>
      <c r="Q30" s="13"/>
      <c r="R30" s="3">
        <v>80</v>
      </c>
      <c r="S30" s="1"/>
      <c r="T30" s="39">
        <f t="shared" si="7"/>
        <v>80</v>
      </c>
      <c r="U30" s="1">
        <v>85</v>
      </c>
      <c r="V30" s="1"/>
      <c r="W30" s="39">
        <f t="shared" si="8"/>
        <v>85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85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83.333333333333329</v>
      </c>
      <c r="AM30" s="6">
        <v>80</v>
      </c>
      <c r="AN30" s="2">
        <v>80</v>
      </c>
      <c r="AO30" s="2">
        <v>85</v>
      </c>
      <c r="AP30" s="2"/>
      <c r="AQ30" s="2"/>
      <c r="AR30" s="49">
        <f t="shared" si="18"/>
        <v>81.666666666666671</v>
      </c>
      <c r="AS30" s="13"/>
      <c r="AT30" s="6">
        <v>80</v>
      </c>
      <c r="AU30" s="2">
        <v>80</v>
      </c>
      <c r="AV30" s="2">
        <v>83</v>
      </c>
      <c r="AW30" s="2"/>
      <c r="AX30" s="2"/>
      <c r="AY30" s="51">
        <f t="shared" si="19"/>
        <v>81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7681</v>
      </c>
      <c r="C31" s="14" t="s">
        <v>191</v>
      </c>
      <c r="D31" s="13"/>
      <c r="E31" s="14">
        <f t="shared" si="0"/>
        <v>82</v>
      </c>
      <c r="F31" s="13"/>
      <c r="G31" s="24">
        <f t="shared" si="1"/>
        <v>80</v>
      </c>
      <c r="H31" s="24">
        <f t="shared" si="2"/>
        <v>82</v>
      </c>
      <c r="I31" s="24">
        <f t="shared" si="3"/>
        <v>82</v>
      </c>
      <c r="J31" s="24">
        <f t="shared" si="4"/>
        <v>82</v>
      </c>
      <c r="K31" s="14" t="str">
        <f t="shared" si="5"/>
        <v>B</v>
      </c>
      <c r="L31" s="52" t="s">
        <v>439</v>
      </c>
      <c r="M31" s="13"/>
      <c r="N31" s="36" t="str">
        <f t="shared" si="6"/>
        <v/>
      </c>
      <c r="O31" s="2">
        <v>75</v>
      </c>
      <c r="P31" s="2">
        <v>87</v>
      </c>
      <c r="Q31" s="13"/>
      <c r="R31" s="3">
        <v>77</v>
      </c>
      <c r="S31" s="1"/>
      <c r="T31" s="39">
        <f t="shared" si="7"/>
        <v>77</v>
      </c>
      <c r="U31" s="1">
        <v>80</v>
      </c>
      <c r="V31" s="1"/>
      <c r="W31" s="39">
        <f t="shared" si="8"/>
        <v>80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80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80.666666666666671</v>
      </c>
      <c r="AM31" s="6">
        <v>80</v>
      </c>
      <c r="AN31" s="2">
        <v>90</v>
      </c>
      <c r="AO31" s="2">
        <v>85</v>
      </c>
      <c r="AP31" s="2"/>
      <c r="AQ31" s="2"/>
      <c r="AR31" s="49">
        <f t="shared" si="18"/>
        <v>85</v>
      </c>
      <c r="AS31" s="13"/>
      <c r="AT31" s="6">
        <v>80</v>
      </c>
      <c r="AU31" s="2">
        <v>80</v>
      </c>
      <c r="AV31" s="2">
        <v>85</v>
      </c>
      <c r="AW31" s="2"/>
      <c r="AX31" s="2"/>
      <c r="AY31" s="51">
        <f t="shared" si="19"/>
        <v>81.666666666666671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7695</v>
      </c>
      <c r="C32" s="14" t="s">
        <v>192</v>
      </c>
      <c r="D32" s="13"/>
      <c r="E32" s="14">
        <f t="shared" si="0"/>
        <v>80</v>
      </c>
      <c r="F32" s="13"/>
      <c r="G32" s="24">
        <f t="shared" si="1"/>
        <v>81</v>
      </c>
      <c r="H32" s="24">
        <f t="shared" si="2"/>
        <v>80</v>
      </c>
      <c r="I32" s="24">
        <f t="shared" si="3"/>
        <v>83</v>
      </c>
      <c r="J32" s="24">
        <f t="shared" si="4"/>
        <v>83</v>
      </c>
      <c r="K32" s="14" t="str">
        <f t="shared" si="5"/>
        <v>B</v>
      </c>
      <c r="L32" s="52" t="s">
        <v>439</v>
      </c>
      <c r="M32" s="13"/>
      <c r="N32" s="36" t="str">
        <f t="shared" si="6"/>
        <v/>
      </c>
      <c r="O32" s="2">
        <v>70</v>
      </c>
      <c r="P32" s="2">
        <v>75</v>
      </c>
      <c r="Q32" s="13"/>
      <c r="R32" s="3">
        <v>80</v>
      </c>
      <c r="S32" s="1"/>
      <c r="T32" s="39">
        <f t="shared" si="7"/>
        <v>80</v>
      </c>
      <c r="U32" s="1">
        <v>85</v>
      </c>
      <c r="V32" s="1"/>
      <c r="W32" s="39">
        <f t="shared" si="8"/>
        <v>85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85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83.333333333333329</v>
      </c>
      <c r="AM32" s="6">
        <v>83</v>
      </c>
      <c r="AN32" s="2">
        <v>90</v>
      </c>
      <c r="AO32" s="2">
        <v>85</v>
      </c>
      <c r="AP32" s="2"/>
      <c r="AQ32" s="2"/>
      <c r="AR32" s="49">
        <f t="shared" si="18"/>
        <v>86</v>
      </c>
      <c r="AS32" s="13"/>
      <c r="AT32" s="6">
        <v>80</v>
      </c>
      <c r="AU32" s="2">
        <v>83</v>
      </c>
      <c r="AV32" s="2">
        <v>85</v>
      </c>
      <c r="AW32" s="2"/>
      <c r="AX32" s="2"/>
      <c r="AY32" s="51">
        <f t="shared" si="19"/>
        <v>82.666666666666671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7709</v>
      </c>
      <c r="C33" s="14" t="s">
        <v>193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>
        <f t="shared" si="3"/>
        <v>83</v>
      </c>
      <c r="J33" s="24">
        <f t="shared" si="4"/>
        <v>83</v>
      </c>
      <c r="K33" s="14" t="str">
        <f t="shared" si="5"/>
        <v>B</v>
      </c>
      <c r="L33" s="52" t="s">
        <v>439</v>
      </c>
      <c r="M33" s="13"/>
      <c r="N33" s="36" t="str">
        <f t="shared" si="6"/>
        <v/>
      </c>
      <c r="O33" s="2">
        <v>70</v>
      </c>
      <c r="P33" s="2">
        <v>76</v>
      </c>
      <c r="Q33" s="13"/>
      <c r="R33" s="3">
        <v>80</v>
      </c>
      <c r="S33" s="1"/>
      <c r="T33" s="39">
        <f t="shared" si="7"/>
        <v>80</v>
      </c>
      <c r="U33" s="1">
        <v>85</v>
      </c>
      <c r="V33" s="1"/>
      <c r="W33" s="39">
        <f t="shared" si="8"/>
        <v>85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85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83.333333333333329</v>
      </c>
      <c r="AM33" s="6">
        <v>80</v>
      </c>
      <c r="AN33" s="2">
        <v>85</v>
      </c>
      <c r="AO33" s="2">
        <v>90</v>
      </c>
      <c r="AP33" s="2"/>
      <c r="AQ33" s="2"/>
      <c r="AR33" s="49">
        <f t="shared" si="18"/>
        <v>85</v>
      </c>
      <c r="AS33" s="13"/>
      <c r="AT33" s="6">
        <v>85</v>
      </c>
      <c r="AU33" s="2">
        <v>80</v>
      </c>
      <c r="AV33" s="2">
        <v>83</v>
      </c>
      <c r="AW33" s="2"/>
      <c r="AX33" s="2"/>
      <c r="AY33" s="51">
        <f t="shared" si="19"/>
        <v>82.666666666666671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7723</v>
      </c>
      <c r="C34" s="14" t="s">
        <v>194</v>
      </c>
      <c r="D34" s="13"/>
      <c r="E34" s="14">
        <f t="shared" si="0"/>
        <v>81</v>
      </c>
      <c r="F34" s="13"/>
      <c r="G34" s="24">
        <f t="shared" si="1"/>
        <v>82</v>
      </c>
      <c r="H34" s="24">
        <f t="shared" si="2"/>
        <v>81</v>
      </c>
      <c r="I34" s="24">
        <f t="shared" si="3"/>
        <v>84</v>
      </c>
      <c r="J34" s="24">
        <f t="shared" si="4"/>
        <v>84</v>
      </c>
      <c r="K34" s="14" t="str">
        <f t="shared" si="5"/>
        <v>B</v>
      </c>
      <c r="L34" s="52" t="s">
        <v>439</v>
      </c>
      <c r="M34" s="13"/>
      <c r="N34" s="36" t="str">
        <f t="shared" si="6"/>
        <v/>
      </c>
      <c r="O34" s="2">
        <v>75</v>
      </c>
      <c r="P34" s="2">
        <v>80</v>
      </c>
      <c r="Q34" s="13"/>
      <c r="R34" s="3">
        <v>77</v>
      </c>
      <c r="S34" s="1"/>
      <c r="T34" s="39">
        <f t="shared" si="7"/>
        <v>77</v>
      </c>
      <c r="U34" s="1">
        <v>85</v>
      </c>
      <c r="V34" s="1"/>
      <c r="W34" s="39">
        <f t="shared" si="8"/>
        <v>85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85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82.333333333333329</v>
      </c>
      <c r="AM34" s="6">
        <v>82</v>
      </c>
      <c r="AN34" s="2">
        <v>88</v>
      </c>
      <c r="AO34" s="2">
        <v>90</v>
      </c>
      <c r="AP34" s="2"/>
      <c r="AQ34" s="2"/>
      <c r="AR34" s="49">
        <f t="shared" si="18"/>
        <v>86.666666666666671</v>
      </c>
      <c r="AS34" s="13"/>
      <c r="AT34" s="6">
        <v>85</v>
      </c>
      <c r="AU34" s="2">
        <v>82</v>
      </c>
      <c r="AV34" s="2">
        <v>85</v>
      </c>
      <c r="AW34" s="2"/>
      <c r="AX34" s="2"/>
      <c r="AY34" s="51">
        <f t="shared" si="19"/>
        <v>84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7737</v>
      </c>
      <c r="C35" s="14" t="s">
        <v>195</v>
      </c>
      <c r="D35" s="13"/>
      <c r="E35" s="14">
        <f t="shared" si="0"/>
        <v>80</v>
      </c>
      <c r="F35" s="13"/>
      <c r="G35" s="24">
        <f t="shared" si="1"/>
        <v>83</v>
      </c>
      <c r="H35" s="24">
        <f t="shared" si="2"/>
        <v>80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439</v>
      </c>
      <c r="M35" s="13"/>
      <c r="N35" s="36" t="str">
        <f t="shared" si="6"/>
        <v/>
      </c>
      <c r="O35" s="2">
        <v>80</v>
      </c>
      <c r="P35" s="2">
        <v>70</v>
      </c>
      <c r="Q35" s="13"/>
      <c r="R35" s="3">
        <v>80</v>
      </c>
      <c r="S35" s="1"/>
      <c r="T35" s="39">
        <f t="shared" si="7"/>
        <v>80</v>
      </c>
      <c r="U35" s="1">
        <v>85</v>
      </c>
      <c r="V35" s="1"/>
      <c r="W35" s="39">
        <f t="shared" si="8"/>
        <v>85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85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83.333333333333329</v>
      </c>
      <c r="AM35" s="6">
        <v>85</v>
      </c>
      <c r="AN35" s="2">
        <v>85</v>
      </c>
      <c r="AO35" s="2">
        <v>80</v>
      </c>
      <c r="AP35" s="2"/>
      <c r="AQ35" s="2"/>
      <c r="AR35" s="49">
        <f t="shared" si="18"/>
        <v>83.333333333333329</v>
      </c>
      <c r="AS35" s="13"/>
      <c r="AT35" s="6">
        <v>80</v>
      </c>
      <c r="AU35" s="2">
        <v>85</v>
      </c>
      <c r="AV35" s="2">
        <v>90</v>
      </c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7751</v>
      </c>
      <c r="C36" s="14" t="s">
        <v>196</v>
      </c>
      <c r="D36" s="13"/>
      <c r="E36" s="14">
        <f t="shared" si="0"/>
        <v>81</v>
      </c>
      <c r="F36" s="13"/>
      <c r="G36" s="24">
        <f t="shared" si="1"/>
        <v>84</v>
      </c>
      <c r="H36" s="24">
        <f t="shared" si="2"/>
        <v>81</v>
      </c>
      <c r="I36" s="24">
        <f t="shared" si="3"/>
        <v>82</v>
      </c>
      <c r="J36" s="24">
        <f t="shared" si="4"/>
        <v>82</v>
      </c>
      <c r="K36" s="14" t="str">
        <f t="shared" si="5"/>
        <v>B</v>
      </c>
      <c r="L36" s="52" t="s">
        <v>439</v>
      </c>
      <c r="M36" s="13"/>
      <c r="N36" s="36" t="str">
        <f t="shared" si="6"/>
        <v/>
      </c>
      <c r="O36" s="2">
        <v>90</v>
      </c>
      <c r="P36" s="2">
        <v>68</v>
      </c>
      <c r="Q36" s="13"/>
      <c r="R36" s="3">
        <v>80</v>
      </c>
      <c r="S36" s="1"/>
      <c r="T36" s="39">
        <f t="shared" si="7"/>
        <v>80</v>
      </c>
      <c r="U36" s="1">
        <v>83</v>
      </c>
      <c r="V36" s="1"/>
      <c r="W36" s="39">
        <f t="shared" si="8"/>
        <v>83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83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81</v>
      </c>
      <c r="AM36" s="6">
        <v>83</v>
      </c>
      <c r="AN36" s="2">
        <v>85</v>
      </c>
      <c r="AO36" s="2">
        <v>85</v>
      </c>
      <c r="AP36" s="2"/>
      <c r="AQ36" s="2"/>
      <c r="AR36" s="49">
        <f t="shared" si="18"/>
        <v>84.333333333333329</v>
      </c>
      <c r="AS36" s="13"/>
      <c r="AT36" s="6">
        <v>80</v>
      </c>
      <c r="AU36" s="2">
        <v>83</v>
      </c>
      <c r="AV36" s="2">
        <v>83</v>
      </c>
      <c r="AW36" s="2"/>
      <c r="AX36" s="2"/>
      <c r="AY36" s="51">
        <f t="shared" si="19"/>
        <v>82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7765</v>
      </c>
      <c r="C37" s="14" t="s">
        <v>197</v>
      </c>
      <c r="D37" s="13"/>
      <c r="E37" s="14">
        <f t="shared" si="0"/>
        <v>80</v>
      </c>
      <c r="F37" s="13"/>
      <c r="G37" s="24">
        <f t="shared" si="1"/>
        <v>84</v>
      </c>
      <c r="H37" s="24">
        <f t="shared" si="2"/>
        <v>80</v>
      </c>
      <c r="I37" s="24">
        <f t="shared" si="3"/>
        <v>84</v>
      </c>
      <c r="J37" s="24">
        <f t="shared" si="4"/>
        <v>84</v>
      </c>
      <c r="K37" s="14" t="str">
        <f t="shared" si="5"/>
        <v>B</v>
      </c>
      <c r="L37" s="52" t="s">
        <v>439</v>
      </c>
      <c r="M37" s="13"/>
      <c r="N37" s="36" t="str">
        <f t="shared" si="6"/>
        <v/>
      </c>
      <c r="O37" s="2">
        <v>90</v>
      </c>
      <c r="P37" s="2">
        <v>64</v>
      </c>
      <c r="Q37" s="13"/>
      <c r="R37" s="3">
        <v>80</v>
      </c>
      <c r="S37" s="1"/>
      <c r="T37" s="39">
        <f t="shared" si="7"/>
        <v>80</v>
      </c>
      <c r="U37" s="1">
        <v>83</v>
      </c>
      <c r="V37" s="1"/>
      <c r="W37" s="39">
        <f t="shared" si="8"/>
        <v>83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83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81</v>
      </c>
      <c r="AM37" s="6">
        <v>83</v>
      </c>
      <c r="AN37" s="2">
        <v>85</v>
      </c>
      <c r="AO37" s="2">
        <v>80</v>
      </c>
      <c r="AP37" s="2"/>
      <c r="AQ37" s="2"/>
      <c r="AR37" s="49">
        <f t="shared" si="18"/>
        <v>82.666666666666671</v>
      </c>
      <c r="AS37" s="13"/>
      <c r="AT37" s="6">
        <v>85</v>
      </c>
      <c r="AU37" s="2">
        <v>83</v>
      </c>
      <c r="AV37" s="2">
        <v>85</v>
      </c>
      <c r="AW37" s="2"/>
      <c r="AX37" s="2"/>
      <c r="AY37" s="51">
        <f t="shared" si="19"/>
        <v>84.333333333333329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7779</v>
      </c>
      <c r="C38" s="14" t="s">
        <v>198</v>
      </c>
      <c r="D38" s="13"/>
      <c r="E38" s="14">
        <f t="shared" si="0"/>
        <v>81</v>
      </c>
      <c r="F38" s="13"/>
      <c r="G38" s="24">
        <f t="shared" si="1"/>
        <v>79</v>
      </c>
      <c r="H38" s="24">
        <f t="shared" si="2"/>
        <v>81</v>
      </c>
      <c r="I38" s="24">
        <f t="shared" si="3"/>
        <v>82</v>
      </c>
      <c r="J38" s="24">
        <f t="shared" si="4"/>
        <v>82</v>
      </c>
      <c r="K38" s="14" t="str">
        <f t="shared" si="5"/>
        <v>B</v>
      </c>
      <c r="L38" s="52" t="s">
        <v>439</v>
      </c>
      <c r="M38" s="13"/>
      <c r="N38" s="36" t="str">
        <f t="shared" si="6"/>
        <v/>
      </c>
      <c r="O38" s="2">
        <v>70</v>
      </c>
      <c r="P38" s="2">
        <v>86</v>
      </c>
      <c r="Q38" s="13"/>
      <c r="R38" s="3">
        <v>85</v>
      </c>
      <c r="S38" s="1"/>
      <c r="T38" s="39">
        <f t="shared" si="7"/>
        <v>85</v>
      </c>
      <c r="U38" s="1">
        <v>80</v>
      </c>
      <c r="V38" s="1"/>
      <c r="W38" s="39">
        <f t="shared" si="8"/>
        <v>80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80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83.333333333333329</v>
      </c>
      <c r="AM38" s="6">
        <v>80</v>
      </c>
      <c r="AN38" s="2">
        <v>80</v>
      </c>
      <c r="AO38" s="2">
        <v>80</v>
      </c>
      <c r="AP38" s="2"/>
      <c r="AQ38" s="2"/>
      <c r="AR38" s="49">
        <f t="shared" si="18"/>
        <v>80</v>
      </c>
      <c r="AS38" s="13"/>
      <c r="AT38" s="6">
        <v>80</v>
      </c>
      <c r="AU38" s="2">
        <v>80</v>
      </c>
      <c r="AV38" s="2">
        <v>85</v>
      </c>
      <c r="AW38" s="2"/>
      <c r="AX38" s="2"/>
      <c r="AY38" s="51">
        <f t="shared" si="19"/>
        <v>81.666666666666671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7793</v>
      </c>
      <c r="C39" s="14" t="s">
        <v>199</v>
      </c>
      <c r="D39" s="13"/>
      <c r="E39" s="14">
        <f t="shared" si="0"/>
        <v>86</v>
      </c>
      <c r="F39" s="13"/>
      <c r="G39" s="24">
        <f t="shared" si="1"/>
        <v>86</v>
      </c>
      <c r="H39" s="24">
        <f t="shared" si="2"/>
        <v>86</v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439</v>
      </c>
      <c r="M39" s="13"/>
      <c r="N39" s="36" t="str">
        <f t="shared" si="6"/>
        <v/>
      </c>
      <c r="O39" s="2">
        <v>85</v>
      </c>
      <c r="P39" s="2">
        <v>89</v>
      </c>
      <c r="Q39" s="13"/>
      <c r="R39" s="3">
        <v>80</v>
      </c>
      <c r="S39" s="1"/>
      <c r="T39" s="39">
        <f t="shared" si="7"/>
        <v>80</v>
      </c>
      <c r="U39" s="1">
        <v>90</v>
      </c>
      <c r="V39" s="1"/>
      <c r="W39" s="39">
        <f t="shared" si="8"/>
        <v>90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90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90</v>
      </c>
      <c r="AN39" s="2">
        <v>90</v>
      </c>
      <c r="AO39" s="2">
        <v>85</v>
      </c>
      <c r="AP39" s="2"/>
      <c r="AQ39" s="2"/>
      <c r="AR39" s="49">
        <f t="shared" si="18"/>
        <v>88.333333333333329</v>
      </c>
      <c r="AS39" s="13"/>
      <c r="AT39" s="6">
        <v>85</v>
      </c>
      <c r="AU39" s="2">
        <v>90</v>
      </c>
      <c r="AV39" s="2">
        <v>80</v>
      </c>
      <c r="AW39" s="2"/>
      <c r="AX39" s="2"/>
      <c r="AY39" s="51">
        <f t="shared" si="19"/>
        <v>85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7807</v>
      </c>
      <c r="C40" s="14" t="s">
        <v>200</v>
      </c>
      <c r="D40" s="13"/>
      <c r="E40" s="14">
        <f t="shared" si="0"/>
        <v>86</v>
      </c>
      <c r="F40" s="13"/>
      <c r="G40" s="24">
        <f t="shared" si="1"/>
        <v>84</v>
      </c>
      <c r="H40" s="24">
        <f t="shared" si="2"/>
        <v>86</v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439</v>
      </c>
      <c r="M40" s="13"/>
      <c r="N40" s="36" t="str">
        <f t="shared" si="6"/>
        <v/>
      </c>
      <c r="O40" s="2">
        <v>80</v>
      </c>
      <c r="P40" s="2">
        <v>95</v>
      </c>
      <c r="Q40" s="13"/>
      <c r="R40" s="3">
        <v>80</v>
      </c>
      <c r="S40" s="1"/>
      <c r="T40" s="39">
        <f t="shared" si="7"/>
        <v>80</v>
      </c>
      <c r="U40" s="1">
        <v>90</v>
      </c>
      <c r="V40" s="1"/>
      <c r="W40" s="39">
        <f t="shared" si="8"/>
        <v>90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90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83.333333333333329</v>
      </c>
      <c r="AM40" s="6">
        <v>90</v>
      </c>
      <c r="AN40" s="2">
        <v>85</v>
      </c>
      <c r="AO40" s="2">
        <v>90</v>
      </c>
      <c r="AP40" s="2"/>
      <c r="AQ40" s="2"/>
      <c r="AR40" s="49">
        <f t="shared" si="18"/>
        <v>88.333333333333329</v>
      </c>
      <c r="AS40" s="13"/>
      <c r="AT40" s="6">
        <v>85</v>
      </c>
      <c r="AU40" s="2">
        <v>90</v>
      </c>
      <c r="AV40" s="2">
        <v>80</v>
      </c>
      <c r="AW40" s="2"/>
      <c r="AX40" s="2"/>
      <c r="AY40" s="51">
        <f t="shared" si="19"/>
        <v>85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7821</v>
      </c>
      <c r="C41" s="14" t="s">
        <v>201</v>
      </c>
      <c r="D41" s="13"/>
      <c r="E41" s="14">
        <f t="shared" si="0"/>
        <v>82</v>
      </c>
      <c r="F41" s="13"/>
      <c r="G41" s="24">
        <f t="shared" si="1"/>
        <v>81</v>
      </c>
      <c r="H41" s="24">
        <f t="shared" si="2"/>
        <v>82</v>
      </c>
      <c r="I41" s="24">
        <f t="shared" si="3"/>
        <v>83</v>
      </c>
      <c r="J41" s="24">
        <f t="shared" si="4"/>
        <v>83</v>
      </c>
      <c r="K41" s="14" t="str">
        <f t="shared" si="5"/>
        <v>B</v>
      </c>
      <c r="L41" s="52" t="s">
        <v>439</v>
      </c>
      <c r="M41" s="13"/>
      <c r="N41" s="36" t="str">
        <f t="shared" si="6"/>
        <v/>
      </c>
      <c r="O41" s="2">
        <v>75</v>
      </c>
      <c r="P41" s="2">
        <v>87</v>
      </c>
      <c r="Q41" s="13"/>
      <c r="R41" s="3">
        <v>80</v>
      </c>
      <c r="S41" s="1"/>
      <c r="T41" s="39">
        <f t="shared" si="7"/>
        <v>80</v>
      </c>
      <c r="U41" s="1">
        <v>85</v>
      </c>
      <c r="V41" s="1"/>
      <c r="W41" s="39">
        <f t="shared" si="8"/>
        <v>85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85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81.666666666666671</v>
      </c>
      <c r="AM41" s="6">
        <v>85</v>
      </c>
      <c r="AN41" s="2">
        <v>90</v>
      </c>
      <c r="AO41" s="2">
        <v>85</v>
      </c>
      <c r="AP41" s="2"/>
      <c r="AQ41" s="2"/>
      <c r="AR41" s="49">
        <f t="shared" si="18"/>
        <v>86.666666666666671</v>
      </c>
      <c r="AS41" s="13"/>
      <c r="AT41" s="6">
        <v>85</v>
      </c>
      <c r="AU41" s="2">
        <v>85</v>
      </c>
      <c r="AV41" s="2">
        <v>80</v>
      </c>
      <c r="AW41" s="2"/>
      <c r="AX41" s="2"/>
      <c r="AY41" s="51">
        <f t="shared" si="19"/>
        <v>83.333333333333329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7835</v>
      </c>
      <c r="C42" s="14" t="s">
        <v>202</v>
      </c>
      <c r="D42" s="13"/>
      <c r="E42" s="14">
        <f t="shared" si="0"/>
        <v>85</v>
      </c>
      <c r="F42" s="13"/>
      <c r="G42" s="24">
        <f t="shared" si="1"/>
        <v>85</v>
      </c>
      <c r="H42" s="24">
        <f t="shared" si="2"/>
        <v>85</v>
      </c>
      <c r="I42" s="24">
        <f t="shared" si="3"/>
        <v>87</v>
      </c>
      <c r="J42" s="24">
        <f t="shared" si="4"/>
        <v>87</v>
      </c>
      <c r="K42" s="14" t="str">
        <f t="shared" si="5"/>
        <v>B</v>
      </c>
      <c r="L42" s="52" t="s">
        <v>439</v>
      </c>
      <c r="M42" s="13"/>
      <c r="N42" s="36" t="str">
        <f t="shared" si="6"/>
        <v/>
      </c>
      <c r="O42" s="2">
        <v>90</v>
      </c>
      <c r="P42" s="2">
        <v>86</v>
      </c>
      <c r="Q42" s="13"/>
      <c r="R42" s="3">
        <v>80</v>
      </c>
      <c r="S42" s="1"/>
      <c r="T42" s="39">
        <f t="shared" si="7"/>
        <v>80</v>
      </c>
      <c r="U42" s="1">
        <v>85</v>
      </c>
      <c r="V42" s="1"/>
      <c r="W42" s="39">
        <f t="shared" si="8"/>
        <v>85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85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81.666666666666671</v>
      </c>
      <c r="AM42" s="6">
        <v>85</v>
      </c>
      <c r="AN42" s="2">
        <v>88</v>
      </c>
      <c r="AO42" s="2">
        <v>85</v>
      </c>
      <c r="AP42" s="2"/>
      <c r="AQ42" s="2"/>
      <c r="AR42" s="49">
        <f t="shared" si="18"/>
        <v>86</v>
      </c>
      <c r="AS42" s="13"/>
      <c r="AT42" s="6">
        <v>85</v>
      </c>
      <c r="AU42" s="2">
        <v>85</v>
      </c>
      <c r="AV42" s="2">
        <v>90</v>
      </c>
      <c r="AW42" s="2"/>
      <c r="AX42" s="2"/>
      <c r="AY42" s="51">
        <f t="shared" si="19"/>
        <v>86.666666666666671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7849</v>
      </c>
      <c r="C43" s="14" t="s">
        <v>203</v>
      </c>
      <c r="D43" s="13"/>
      <c r="E43" s="14">
        <f t="shared" si="0"/>
        <v>82</v>
      </c>
      <c r="F43" s="13"/>
      <c r="G43" s="24">
        <f t="shared" si="1"/>
        <v>83</v>
      </c>
      <c r="H43" s="24">
        <f t="shared" si="2"/>
        <v>82</v>
      </c>
      <c r="I43" s="24">
        <f t="shared" si="3"/>
        <v>85</v>
      </c>
      <c r="J43" s="24">
        <f t="shared" si="4"/>
        <v>85</v>
      </c>
      <c r="K43" s="14" t="str">
        <f t="shared" si="5"/>
        <v>B</v>
      </c>
      <c r="L43" s="52" t="s">
        <v>439</v>
      </c>
      <c r="M43" s="13"/>
      <c r="N43" s="36" t="str">
        <f t="shared" si="6"/>
        <v/>
      </c>
      <c r="O43" s="2">
        <v>80</v>
      </c>
      <c r="P43" s="2">
        <v>81</v>
      </c>
      <c r="Q43" s="13"/>
      <c r="R43" s="3">
        <v>80</v>
      </c>
      <c r="S43" s="1"/>
      <c r="T43" s="39">
        <f t="shared" si="7"/>
        <v>80</v>
      </c>
      <c r="U43" s="1">
        <v>84</v>
      </c>
      <c r="V43" s="1"/>
      <c r="W43" s="39">
        <f t="shared" si="8"/>
        <v>84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84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83</v>
      </c>
      <c r="AM43" s="6">
        <v>84</v>
      </c>
      <c r="AN43" s="2">
        <v>90</v>
      </c>
      <c r="AO43" s="2">
        <v>80</v>
      </c>
      <c r="AP43" s="2"/>
      <c r="AQ43" s="2"/>
      <c r="AR43" s="49">
        <f t="shared" si="18"/>
        <v>84.666666666666671</v>
      </c>
      <c r="AS43" s="13"/>
      <c r="AT43" s="6">
        <v>85</v>
      </c>
      <c r="AU43" s="2">
        <v>84</v>
      </c>
      <c r="AV43" s="2">
        <v>85</v>
      </c>
      <c r="AW43" s="2"/>
      <c r="AX43" s="2"/>
      <c r="AY43" s="51">
        <f t="shared" si="19"/>
        <v>84.666666666666671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7863</v>
      </c>
      <c r="C44" s="14" t="s">
        <v>204</v>
      </c>
      <c r="D44" s="13"/>
      <c r="E44" s="14">
        <f t="shared" si="0"/>
        <v>80</v>
      </c>
      <c r="F44" s="13"/>
      <c r="G44" s="24">
        <f t="shared" si="1"/>
        <v>83</v>
      </c>
      <c r="H44" s="24">
        <f t="shared" si="2"/>
        <v>80</v>
      </c>
      <c r="I44" s="24">
        <f t="shared" si="3"/>
        <v>83</v>
      </c>
      <c r="J44" s="24">
        <f t="shared" si="4"/>
        <v>83</v>
      </c>
      <c r="K44" s="14" t="str">
        <f t="shared" si="5"/>
        <v>B</v>
      </c>
      <c r="L44" s="52" t="s">
        <v>439</v>
      </c>
      <c r="M44" s="13"/>
      <c r="N44" s="36" t="str">
        <f t="shared" si="6"/>
        <v/>
      </c>
      <c r="O44" s="2">
        <v>80</v>
      </c>
      <c r="P44" s="2">
        <v>68</v>
      </c>
      <c r="Q44" s="13"/>
      <c r="R44" s="3">
        <v>80</v>
      </c>
      <c r="S44" s="1"/>
      <c r="T44" s="39">
        <f t="shared" si="7"/>
        <v>80</v>
      </c>
      <c r="U44" s="1">
        <v>85</v>
      </c>
      <c r="V44" s="1"/>
      <c r="W44" s="39">
        <f t="shared" si="8"/>
        <v>85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85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83.333333333333329</v>
      </c>
      <c r="AM44" s="6">
        <v>85</v>
      </c>
      <c r="AN44" s="2">
        <v>80</v>
      </c>
      <c r="AO44" s="2">
        <v>85</v>
      </c>
      <c r="AP44" s="2"/>
      <c r="AQ44" s="2"/>
      <c r="AR44" s="49">
        <f t="shared" si="18"/>
        <v>83.333333333333329</v>
      </c>
      <c r="AS44" s="13"/>
      <c r="AT44" s="6">
        <v>80</v>
      </c>
      <c r="AU44" s="2">
        <v>85</v>
      </c>
      <c r="AV44" s="2">
        <v>83</v>
      </c>
      <c r="AW44" s="2"/>
      <c r="AX44" s="2"/>
      <c r="AY44" s="51">
        <f t="shared" si="19"/>
        <v>82.666666666666671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7877</v>
      </c>
      <c r="C45" s="14" t="s">
        <v>205</v>
      </c>
      <c r="D45" s="13"/>
      <c r="E45" s="14">
        <f t="shared" si="0"/>
        <v>80</v>
      </c>
      <c r="F45" s="13"/>
      <c r="G45" s="24">
        <f t="shared" si="1"/>
        <v>83</v>
      </c>
      <c r="H45" s="24">
        <f t="shared" si="2"/>
        <v>80</v>
      </c>
      <c r="I45" s="24">
        <f t="shared" si="3"/>
        <v>82</v>
      </c>
      <c r="J45" s="24">
        <f t="shared" si="4"/>
        <v>82</v>
      </c>
      <c r="K45" s="14" t="str">
        <f t="shared" si="5"/>
        <v>B</v>
      </c>
      <c r="L45" s="52" t="s">
        <v>439</v>
      </c>
      <c r="M45" s="13"/>
      <c r="N45" s="36" t="str">
        <f t="shared" si="6"/>
        <v/>
      </c>
      <c r="O45" s="2">
        <v>85</v>
      </c>
      <c r="P45" s="2">
        <v>65</v>
      </c>
      <c r="Q45" s="13"/>
      <c r="R45" s="3">
        <v>80</v>
      </c>
      <c r="S45" s="1"/>
      <c r="T45" s="39">
        <f t="shared" si="7"/>
        <v>80</v>
      </c>
      <c r="U45" s="1">
        <v>85</v>
      </c>
      <c r="V45" s="1"/>
      <c r="W45" s="39">
        <f t="shared" si="8"/>
        <v>85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85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83.333333333333329</v>
      </c>
      <c r="AM45" s="6">
        <v>80</v>
      </c>
      <c r="AN45" s="2">
        <v>80</v>
      </c>
      <c r="AO45" s="2">
        <v>85</v>
      </c>
      <c r="AP45" s="2"/>
      <c r="AQ45" s="2"/>
      <c r="AR45" s="49">
        <f t="shared" si="18"/>
        <v>81.666666666666671</v>
      </c>
      <c r="AS45" s="13"/>
      <c r="AT45" s="6">
        <v>80</v>
      </c>
      <c r="AU45" s="2">
        <v>80</v>
      </c>
      <c r="AV45" s="2">
        <v>85</v>
      </c>
      <c r="AW45" s="2"/>
      <c r="AX45" s="2"/>
      <c r="AY45" s="51">
        <f t="shared" si="19"/>
        <v>81.666666666666671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7891</v>
      </c>
      <c r="C46" s="14" t="s">
        <v>206</v>
      </c>
      <c r="D46" s="13"/>
      <c r="E46" s="14">
        <f t="shared" si="0"/>
        <v>88</v>
      </c>
      <c r="F46" s="13"/>
      <c r="G46" s="24">
        <f t="shared" si="1"/>
        <v>88</v>
      </c>
      <c r="H46" s="24">
        <f t="shared" si="2"/>
        <v>88</v>
      </c>
      <c r="I46" s="24">
        <f t="shared" si="3"/>
        <v>85</v>
      </c>
      <c r="J46" s="24">
        <f t="shared" si="4"/>
        <v>85</v>
      </c>
      <c r="K46" s="14" t="str">
        <f t="shared" si="5"/>
        <v>B</v>
      </c>
      <c r="L46" s="52" t="s">
        <v>439</v>
      </c>
      <c r="M46" s="13"/>
      <c r="N46" s="36" t="str">
        <f t="shared" si="6"/>
        <v/>
      </c>
      <c r="O46" s="2">
        <v>95</v>
      </c>
      <c r="P46" s="2">
        <v>89</v>
      </c>
      <c r="Q46" s="13"/>
      <c r="R46" s="3">
        <v>85</v>
      </c>
      <c r="S46" s="1"/>
      <c r="T46" s="39">
        <f t="shared" si="7"/>
        <v>85</v>
      </c>
      <c r="U46" s="1">
        <v>85</v>
      </c>
      <c r="V46" s="1"/>
      <c r="W46" s="39">
        <f t="shared" si="8"/>
        <v>85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85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85</v>
      </c>
      <c r="AN46" s="2">
        <v>90</v>
      </c>
      <c r="AO46" s="2">
        <v>85</v>
      </c>
      <c r="AP46" s="2"/>
      <c r="AQ46" s="2"/>
      <c r="AR46" s="49">
        <f t="shared" si="18"/>
        <v>86.666666666666671</v>
      </c>
      <c r="AS46" s="13"/>
      <c r="AT46" s="6">
        <v>85</v>
      </c>
      <c r="AU46" s="2">
        <v>85</v>
      </c>
      <c r="AV46" s="2">
        <v>85</v>
      </c>
      <c r="AW46" s="2"/>
      <c r="AX46" s="2"/>
      <c r="AY46" s="51">
        <f t="shared" si="19"/>
        <v>85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82.027777777777771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80.222222222222229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:L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91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7905</v>
      </c>
      <c r="C11" s="14" t="s">
        <v>208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B</v>
      </c>
      <c r="L11" s="52" t="s">
        <v>439</v>
      </c>
      <c r="M11" s="13"/>
      <c r="N11" s="35" t="str">
        <f t="shared" ref="N11:N50" si="6">IF(BB11="","",BB11)</f>
        <v/>
      </c>
      <c r="O11" s="2">
        <v>100</v>
      </c>
      <c r="P11" s="1">
        <v>84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83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82.666666666666671</v>
      </c>
      <c r="AM11" s="6">
        <v>85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85</v>
      </c>
      <c r="AS11" s="13"/>
      <c r="AT11" s="6">
        <v>83</v>
      </c>
      <c r="AU11" s="2">
        <v>85</v>
      </c>
      <c r="AV11" s="2">
        <v>83</v>
      </c>
      <c r="AW11" s="2"/>
      <c r="AX11" s="2"/>
      <c r="AY11" s="51">
        <f t="shared" ref="AY11:AY50" si="19">IF(COUNTBLANK(AT11:AX11)=5,"",AVERAGE(AT11:AX11))</f>
        <v>83.666666666666671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7919</v>
      </c>
      <c r="C12" s="14" t="s">
        <v>209</v>
      </c>
      <c r="D12" s="13"/>
      <c r="E12" s="14">
        <f t="shared" si="0"/>
        <v>80</v>
      </c>
      <c r="F12" s="13"/>
      <c r="G12" s="24">
        <f t="shared" si="1"/>
        <v>82</v>
      </c>
      <c r="H12" s="24">
        <f t="shared" si="2"/>
        <v>80</v>
      </c>
      <c r="I12" s="24">
        <f t="shared" si="3"/>
        <v>83</v>
      </c>
      <c r="J12" s="24">
        <f t="shared" si="4"/>
        <v>83</v>
      </c>
      <c r="K12" s="14" t="str">
        <f t="shared" si="5"/>
        <v>B</v>
      </c>
      <c r="L12" s="52" t="s">
        <v>439</v>
      </c>
      <c r="M12" s="13"/>
      <c r="N12" s="36" t="str">
        <f t="shared" si="6"/>
        <v/>
      </c>
      <c r="O12" s="2">
        <v>75</v>
      </c>
      <c r="P12" s="2">
        <v>72</v>
      </c>
      <c r="Q12" s="13"/>
      <c r="R12" s="3">
        <v>80</v>
      </c>
      <c r="S12" s="1"/>
      <c r="T12" s="39">
        <f t="shared" si="7"/>
        <v>80</v>
      </c>
      <c r="U12" s="1">
        <v>85</v>
      </c>
      <c r="V12" s="1"/>
      <c r="W12" s="39">
        <f t="shared" si="8"/>
        <v>85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85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83.333333333333329</v>
      </c>
      <c r="AM12" s="6">
        <v>80</v>
      </c>
      <c r="AN12" s="2">
        <v>85</v>
      </c>
      <c r="AO12" s="2">
        <v>90</v>
      </c>
      <c r="AP12" s="2"/>
      <c r="AQ12" s="2"/>
      <c r="AR12" s="49">
        <f t="shared" si="18"/>
        <v>85</v>
      </c>
      <c r="AS12" s="13"/>
      <c r="AT12" s="6">
        <v>82</v>
      </c>
      <c r="AU12" s="2">
        <v>84</v>
      </c>
      <c r="AV12" s="2">
        <v>82</v>
      </c>
      <c r="AW12" s="2"/>
      <c r="AX12" s="2"/>
      <c r="AY12" s="51">
        <f t="shared" si="19"/>
        <v>82.666666666666671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7933</v>
      </c>
      <c r="C13" s="14" t="s">
        <v>210</v>
      </c>
      <c r="D13" s="13"/>
      <c r="E13" s="14">
        <f t="shared" si="0"/>
        <v>81</v>
      </c>
      <c r="F13" s="13"/>
      <c r="G13" s="24">
        <f t="shared" si="1"/>
        <v>83</v>
      </c>
      <c r="H13" s="24">
        <f t="shared" si="2"/>
        <v>81</v>
      </c>
      <c r="I13" s="24">
        <f t="shared" si="3"/>
        <v>83</v>
      </c>
      <c r="J13" s="24">
        <f t="shared" si="4"/>
        <v>83</v>
      </c>
      <c r="K13" s="14" t="str">
        <f t="shared" si="5"/>
        <v>B</v>
      </c>
      <c r="L13" s="52" t="s">
        <v>439</v>
      </c>
      <c r="M13" s="13"/>
      <c r="N13" s="36" t="str">
        <f t="shared" si="6"/>
        <v/>
      </c>
      <c r="O13" s="2">
        <v>80</v>
      </c>
      <c r="P13" s="2">
        <v>72</v>
      </c>
      <c r="Q13" s="13"/>
      <c r="R13" s="3">
        <v>90</v>
      </c>
      <c r="S13" s="1"/>
      <c r="T13" s="39">
        <f t="shared" si="7"/>
        <v>90</v>
      </c>
      <c r="U13" s="1">
        <v>82</v>
      </c>
      <c r="V13" s="1"/>
      <c r="W13" s="39">
        <f t="shared" si="8"/>
        <v>82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82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84</v>
      </c>
      <c r="AM13" s="6">
        <v>85</v>
      </c>
      <c r="AN13" s="2">
        <v>80</v>
      </c>
      <c r="AO13" s="2">
        <v>85</v>
      </c>
      <c r="AP13" s="2"/>
      <c r="AQ13" s="2"/>
      <c r="AR13" s="49">
        <f t="shared" si="18"/>
        <v>83.333333333333329</v>
      </c>
      <c r="AS13" s="13"/>
      <c r="AT13" s="6">
        <v>82</v>
      </c>
      <c r="AU13" s="2">
        <v>84</v>
      </c>
      <c r="AV13" s="2">
        <v>82</v>
      </c>
      <c r="AW13" s="2"/>
      <c r="AX13" s="2"/>
      <c r="AY13" s="51">
        <f t="shared" si="19"/>
        <v>82.666666666666671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7947</v>
      </c>
      <c r="C14" s="14" t="s">
        <v>211</v>
      </c>
      <c r="D14" s="13"/>
      <c r="E14" s="14">
        <f t="shared" si="0"/>
        <v>88</v>
      </c>
      <c r="F14" s="13"/>
      <c r="G14" s="24">
        <f t="shared" si="1"/>
        <v>86</v>
      </c>
      <c r="H14" s="24">
        <f t="shared" si="2"/>
        <v>88</v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439</v>
      </c>
      <c r="M14" s="13"/>
      <c r="N14" s="36" t="str">
        <f t="shared" si="6"/>
        <v/>
      </c>
      <c r="O14" s="2">
        <v>90</v>
      </c>
      <c r="P14" s="2">
        <v>93</v>
      </c>
      <c r="Q14" s="13"/>
      <c r="R14" s="3">
        <v>90</v>
      </c>
      <c r="S14" s="1"/>
      <c r="T14" s="39">
        <f t="shared" si="7"/>
        <v>90</v>
      </c>
      <c r="U14" s="1">
        <v>83</v>
      </c>
      <c r="V14" s="1"/>
      <c r="W14" s="39">
        <f t="shared" si="8"/>
        <v>83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83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84.333333333333329</v>
      </c>
      <c r="AM14" s="6">
        <v>85</v>
      </c>
      <c r="AN14" s="2">
        <v>90</v>
      </c>
      <c r="AO14" s="2">
        <v>85</v>
      </c>
      <c r="AP14" s="2"/>
      <c r="AQ14" s="2"/>
      <c r="AR14" s="49">
        <f t="shared" si="18"/>
        <v>86.666666666666671</v>
      </c>
      <c r="AS14" s="13"/>
      <c r="AT14" s="6">
        <v>83</v>
      </c>
      <c r="AU14" s="2">
        <v>85</v>
      </c>
      <c r="AV14" s="2">
        <v>83</v>
      </c>
      <c r="AW14" s="2"/>
      <c r="AX14" s="2"/>
      <c r="AY14" s="51">
        <f t="shared" si="19"/>
        <v>83.666666666666671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7961</v>
      </c>
      <c r="C15" s="14" t="s">
        <v>212</v>
      </c>
      <c r="D15" s="13"/>
      <c r="E15" s="14">
        <f t="shared" si="0"/>
        <v>80</v>
      </c>
      <c r="F15" s="13"/>
      <c r="G15" s="24">
        <f t="shared" si="1"/>
        <v>81</v>
      </c>
      <c r="H15" s="24">
        <f t="shared" si="2"/>
        <v>80</v>
      </c>
      <c r="I15" s="24">
        <f t="shared" si="3"/>
        <v>84</v>
      </c>
      <c r="J15" s="24">
        <f t="shared" si="4"/>
        <v>84</v>
      </c>
      <c r="K15" s="14" t="str">
        <f t="shared" si="5"/>
        <v>B</v>
      </c>
      <c r="L15" s="52" t="s">
        <v>439</v>
      </c>
      <c r="M15" s="13"/>
      <c r="N15" s="36" t="str">
        <f t="shared" si="6"/>
        <v/>
      </c>
      <c r="O15" s="2">
        <v>65</v>
      </c>
      <c r="P15" s="2">
        <v>74</v>
      </c>
      <c r="Q15" s="13"/>
      <c r="R15" s="3">
        <v>90</v>
      </c>
      <c r="S15" s="1"/>
      <c r="T15" s="39">
        <f t="shared" si="7"/>
        <v>90</v>
      </c>
      <c r="U15" s="1">
        <v>83</v>
      </c>
      <c r="V15" s="1"/>
      <c r="W15" s="39">
        <f t="shared" si="8"/>
        <v>83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83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86</v>
      </c>
      <c r="AM15" s="6">
        <v>85</v>
      </c>
      <c r="AN15" s="2">
        <v>90</v>
      </c>
      <c r="AO15" s="2">
        <v>85</v>
      </c>
      <c r="AP15" s="2"/>
      <c r="AQ15" s="2"/>
      <c r="AR15" s="49">
        <f t="shared" si="18"/>
        <v>86.666666666666671</v>
      </c>
      <c r="AS15" s="13"/>
      <c r="AT15" s="6">
        <v>83</v>
      </c>
      <c r="AU15" s="2">
        <v>85</v>
      </c>
      <c r="AV15" s="2">
        <v>83</v>
      </c>
      <c r="AW15" s="2"/>
      <c r="AX15" s="2"/>
      <c r="AY15" s="51">
        <f t="shared" si="19"/>
        <v>83.666666666666671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7975</v>
      </c>
      <c r="C16" s="14" t="s">
        <v>213</v>
      </c>
      <c r="D16" s="13"/>
      <c r="E16" s="14">
        <f t="shared" si="0"/>
        <v>91</v>
      </c>
      <c r="F16" s="13"/>
      <c r="G16" s="24">
        <f t="shared" si="1"/>
        <v>90</v>
      </c>
      <c r="H16" s="24">
        <f t="shared" si="2"/>
        <v>91</v>
      </c>
      <c r="I16" s="24">
        <f t="shared" si="3"/>
        <v>83</v>
      </c>
      <c r="J16" s="24">
        <f t="shared" si="4"/>
        <v>83</v>
      </c>
      <c r="K16" s="14" t="str">
        <f t="shared" si="5"/>
        <v>B</v>
      </c>
      <c r="L16" s="52" t="s">
        <v>439</v>
      </c>
      <c r="M16" s="13"/>
      <c r="N16" s="36" t="str">
        <f t="shared" si="6"/>
        <v/>
      </c>
      <c r="O16" s="2">
        <v>100</v>
      </c>
      <c r="P16" s="2">
        <v>99</v>
      </c>
      <c r="Q16" s="13"/>
      <c r="R16" s="3">
        <v>90</v>
      </c>
      <c r="S16" s="1"/>
      <c r="T16" s="39">
        <f t="shared" si="7"/>
        <v>90</v>
      </c>
      <c r="U16" s="1">
        <v>82</v>
      </c>
      <c r="V16" s="1"/>
      <c r="W16" s="39">
        <f t="shared" si="8"/>
        <v>82</v>
      </c>
      <c r="X16" s="1">
        <v>88</v>
      </c>
      <c r="Y16" s="1"/>
      <c r="Z16" s="39">
        <f t="shared" si="9"/>
        <v>88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82</v>
      </c>
      <c r="AI16" s="14">
        <f t="shared" si="14"/>
        <v>88</v>
      </c>
      <c r="AJ16" s="14" t="str">
        <f t="shared" si="15"/>
        <v/>
      </c>
      <c r="AK16" s="14" t="str">
        <f t="shared" si="16"/>
        <v/>
      </c>
      <c r="AL16" s="35">
        <f t="shared" si="17"/>
        <v>86.666666666666671</v>
      </c>
      <c r="AM16" s="6">
        <v>85</v>
      </c>
      <c r="AN16" s="2">
        <v>85</v>
      </c>
      <c r="AO16" s="2">
        <v>85</v>
      </c>
      <c r="AP16" s="2"/>
      <c r="AQ16" s="2"/>
      <c r="AR16" s="49">
        <f t="shared" si="18"/>
        <v>85</v>
      </c>
      <c r="AS16" s="13"/>
      <c r="AT16" s="6">
        <v>82</v>
      </c>
      <c r="AU16" s="2">
        <v>84</v>
      </c>
      <c r="AV16" s="2">
        <v>82</v>
      </c>
      <c r="AW16" s="2"/>
      <c r="AX16" s="2"/>
      <c r="AY16" s="51">
        <f t="shared" si="19"/>
        <v>82.666666666666671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7989</v>
      </c>
      <c r="C17" s="14" t="s">
        <v>214</v>
      </c>
      <c r="D17" s="13"/>
      <c r="E17" s="14">
        <f t="shared" si="0"/>
        <v>80</v>
      </c>
      <c r="F17" s="13"/>
      <c r="G17" s="24">
        <f t="shared" si="1"/>
        <v>83</v>
      </c>
      <c r="H17" s="24">
        <f t="shared" si="2"/>
        <v>80</v>
      </c>
      <c r="I17" s="24">
        <f t="shared" si="3"/>
        <v>84</v>
      </c>
      <c r="J17" s="24">
        <f t="shared" si="4"/>
        <v>84</v>
      </c>
      <c r="K17" s="14" t="str">
        <f t="shared" si="5"/>
        <v>B</v>
      </c>
      <c r="L17" s="52" t="s">
        <v>439</v>
      </c>
      <c r="M17" s="13"/>
      <c r="N17" s="36" t="str">
        <f t="shared" si="6"/>
        <v/>
      </c>
      <c r="O17" s="2">
        <v>75</v>
      </c>
      <c r="P17" s="2">
        <v>70</v>
      </c>
      <c r="Q17" s="13"/>
      <c r="R17" s="3">
        <v>85</v>
      </c>
      <c r="S17" s="1"/>
      <c r="T17" s="39">
        <f t="shared" si="7"/>
        <v>85</v>
      </c>
      <c r="U17" s="1">
        <v>85</v>
      </c>
      <c r="V17" s="1"/>
      <c r="W17" s="39">
        <f t="shared" si="8"/>
        <v>85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85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6">
        <v>85</v>
      </c>
      <c r="AN17" s="2">
        <v>85</v>
      </c>
      <c r="AO17" s="2">
        <v>85</v>
      </c>
      <c r="AP17" s="2"/>
      <c r="AQ17" s="2"/>
      <c r="AR17" s="49">
        <f t="shared" si="18"/>
        <v>85</v>
      </c>
      <c r="AS17" s="13"/>
      <c r="AT17" s="6">
        <v>83</v>
      </c>
      <c r="AU17" s="2">
        <v>85</v>
      </c>
      <c r="AV17" s="2">
        <v>83</v>
      </c>
      <c r="AW17" s="2"/>
      <c r="AX17" s="2"/>
      <c r="AY17" s="51">
        <f t="shared" si="19"/>
        <v>83.666666666666671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8003</v>
      </c>
      <c r="C18" s="14" t="s">
        <v>215</v>
      </c>
      <c r="D18" s="13"/>
      <c r="E18" s="14">
        <f t="shared" si="0"/>
        <v>80</v>
      </c>
      <c r="F18" s="13"/>
      <c r="G18" s="24">
        <f t="shared" si="1"/>
        <v>82</v>
      </c>
      <c r="H18" s="24">
        <f t="shared" si="2"/>
        <v>80</v>
      </c>
      <c r="I18" s="24">
        <f t="shared" si="3"/>
        <v>81</v>
      </c>
      <c r="J18" s="24">
        <f t="shared" si="4"/>
        <v>81</v>
      </c>
      <c r="K18" s="14" t="str">
        <f t="shared" si="5"/>
        <v>B</v>
      </c>
      <c r="L18" s="52" t="s">
        <v>439</v>
      </c>
      <c r="M18" s="13"/>
      <c r="N18" s="36" t="str">
        <f t="shared" si="6"/>
        <v/>
      </c>
      <c r="O18" s="2">
        <v>75</v>
      </c>
      <c r="P18" s="2">
        <v>72</v>
      </c>
      <c r="Q18" s="13"/>
      <c r="R18" s="3">
        <v>85</v>
      </c>
      <c r="S18" s="1"/>
      <c r="T18" s="39">
        <f t="shared" si="7"/>
        <v>85</v>
      </c>
      <c r="U18" s="1">
        <v>85</v>
      </c>
      <c r="V18" s="1"/>
      <c r="W18" s="39">
        <f t="shared" si="8"/>
        <v>85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85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85</v>
      </c>
      <c r="AM18" s="6">
        <v>80</v>
      </c>
      <c r="AN18" s="2">
        <v>80</v>
      </c>
      <c r="AO18" s="2">
        <v>85</v>
      </c>
      <c r="AP18" s="2"/>
      <c r="AQ18" s="2"/>
      <c r="AR18" s="49">
        <f t="shared" si="18"/>
        <v>81.666666666666671</v>
      </c>
      <c r="AS18" s="13"/>
      <c r="AT18" s="6">
        <v>80</v>
      </c>
      <c r="AU18" s="2">
        <v>83</v>
      </c>
      <c r="AV18" s="2">
        <v>80</v>
      </c>
      <c r="AW18" s="2"/>
      <c r="AX18" s="2"/>
      <c r="AY18" s="51">
        <f t="shared" si="19"/>
        <v>81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8017</v>
      </c>
      <c r="C19" s="14" t="s">
        <v>216</v>
      </c>
      <c r="D19" s="13"/>
      <c r="E19" s="14">
        <f t="shared" si="0"/>
        <v>80</v>
      </c>
      <c r="F19" s="13"/>
      <c r="G19" s="24">
        <f t="shared" si="1"/>
        <v>81</v>
      </c>
      <c r="H19" s="24">
        <f t="shared" si="2"/>
        <v>80</v>
      </c>
      <c r="I19" s="24">
        <f t="shared" si="3"/>
        <v>80</v>
      </c>
      <c r="J19" s="24">
        <f t="shared" si="4"/>
        <v>80</v>
      </c>
      <c r="K19" s="14" t="str">
        <f t="shared" si="5"/>
        <v>B</v>
      </c>
      <c r="L19" s="52" t="s">
        <v>439</v>
      </c>
      <c r="M19" s="13"/>
      <c r="N19" s="36" t="str">
        <f t="shared" si="6"/>
        <v/>
      </c>
      <c r="O19" s="2">
        <v>75</v>
      </c>
      <c r="P19" s="2">
        <v>75</v>
      </c>
      <c r="Q19" s="13"/>
      <c r="R19" s="3">
        <v>80</v>
      </c>
      <c r="S19" s="1"/>
      <c r="T19" s="39">
        <f t="shared" si="7"/>
        <v>80</v>
      </c>
      <c r="U19" s="1">
        <v>85</v>
      </c>
      <c r="V19" s="1"/>
      <c r="W19" s="39">
        <f t="shared" si="8"/>
        <v>85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85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83.333333333333329</v>
      </c>
      <c r="AM19" s="6">
        <v>80</v>
      </c>
      <c r="AN19" s="2">
        <v>80</v>
      </c>
      <c r="AO19" s="2">
        <v>85</v>
      </c>
      <c r="AP19" s="2"/>
      <c r="AQ19" s="2"/>
      <c r="AR19" s="49">
        <f t="shared" si="18"/>
        <v>81.666666666666671</v>
      </c>
      <c r="AS19" s="13"/>
      <c r="AT19" s="6">
        <v>80</v>
      </c>
      <c r="AU19" s="2">
        <v>80</v>
      </c>
      <c r="AV19" s="2">
        <v>80</v>
      </c>
      <c r="AW19" s="2"/>
      <c r="AX19" s="2"/>
      <c r="AY19" s="51">
        <f t="shared" si="19"/>
        <v>80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8031</v>
      </c>
      <c r="C20" s="14" t="s">
        <v>217</v>
      </c>
      <c r="D20" s="13"/>
      <c r="E20" s="14">
        <f t="shared" si="0"/>
        <v>80</v>
      </c>
      <c r="F20" s="13"/>
      <c r="G20" s="24">
        <f t="shared" si="1"/>
        <v>81</v>
      </c>
      <c r="H20" s="24">
        <f t="shared" si="2"/>
        <v>80</v>
      </c>
      <c r="I20" s="24">
        <f t="shared" si="3"/>
        <v>81</v>
      </c>
      <c r="J20" s="24">
        <f t="shared" si="4"/>
        <v>81</v>
      </c>
      <c r="K20" s="14" t="str">
        <f t="shared" si="5"/>
        <v>B</v>
      </c>
      <c r="L20" s="52" t="s">
        <v>439</v>
      </c>
      <c r="M20" s="13"/>
      <c r="N20" s="36" t="str">
        <f t="shared" si="6"/>
        <v/>
      </c>
      <c r="O20" s="2">
        <v>70</v>
      </c>
      <c r="P20" s="2">
        <v>75</v>
      </c>
      <c r="Q20" s="13"/>
      <c r="R20" s="3">
        <v>80</v>
      </c>
      <c r="S20" s="1"/>
      <c r="T20" s="39">
        <f t="shared" si="7"/>
        <v>80</v>
      </c>
      <c r="U20" s="1">
        <v>85</v>
      </c>
      <c r="V20" s="1"/>
      <c r="W20" s="39">
        <f t="shared" si="8"/>
        <v>85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85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83.333333333333329</v>
      </c>
      <c r="AM20" s="6">
        <v>85</v>
      </c>
      <c r="AN20" s="2">
        <v>90</v>
      </c>
      <c r="AO20" s="2">
        <v>85</v>
      </c>
      <c r="AP20" s="2"/>
      <c r="AQ20" s="2"/>
      <c r="AR20" s="49">
        <f t="shared" si="18"/>
        <v>86.666666666666671</v>
      </c>
      <c r="AS20" s="13"/>
      <c r="AT20" s="6">
        <v>80</v>
      </c>
      <c r="AU20" s="2">
        <v>83</v>
      </c>
      <c r="AV20" s="2">
        <v>80</v>
      </c>
      <c r="AW20" s="2"/>
      <c r="AX20" s="2"/>
      <c r="AY20" s="51">
        <f t="shared" si="19"/>
        <v>81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8045</v>
      </c>
      <c r="C21" s="14" t="s">
        <v>218</v>
      </c>
      <c r="D21" s="13"/>
      <c r="E21" s="14">
        <f t="shared" si="0"/>
        <v>80</v>
      </c>
      <c r="F21" s="13"/>
      <c r="G21" s="24">
        <f t="shared" si="1"/>
        <v>81</v>
      </c>
      <c r="H21" s="24">
        <f t="shared" si="2"/>
        <v>80</v>
      </c>
      <c r="I21" s="24">
        <f t="shared" si="3"/>
        <v>81</v>
      </c>
      <c r="J21" s="24">
        <f t="shared" si="4"/>
        <v>81</v>
      </c>
      <c r="K21" s="14" t="str">
        <f t="shared" si="5"/>
        <v>B</v>
      </c>
      <c r="L21" s="52" t="s">
        <v>439</v>
      </c>
      <c r="M21" s="13"/>
      <c r="N21" s="36" t="str">
        <f t="shared" si="6"/>
        <v/>
      </c>
      <c r="O21" s="2">
        <v>70</v>
      </c>
      <c r="P21" s="2">
        <v>75</v>
      </c>
      <c r="Q21" s="13"/>
      <c r="R21" s="3">
        <v>85</v>
      </c>
      <c r="S21" s="1"/>
      <c r="T21" s="39">
        <f t="shared" si="7"/>
        <v>85</v>
      </c>
      <c r="U21" s="1">
        <v>85</v>
      </c>
      <c r="V21" s="1"/>
      <c r="W21" s="39">
        <f t="shared" si="8"/>
        <v>85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85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80</v>
      </c>
      <c r="AN21" s="2">
        <v>85</v>
      </c>
      <c r="AO21" s="2">
        <v>85</v>
      </c>
      <c r="AP21" s="2"/>
      <c r="AQ21" s="2"/>
      <c r="AR21" s="49">
        <f t="shared" si="18"/>
        <v>83.333333333333329</v>
      </c>
      <c r="AS21" s="13"/>
      <c r="AT21" s="6">
        <v>80</v>
      </c>
      <c r="AU21" s="2">
        <v>83</v>
      </c>
      <c r="AV21" s="2">
        <v>80</v>
      </c>
      <c r="AW21" s="2"/>
      <c r="AX21" s="2"/>
      <c r="AY21" s="51">
        <f t="shared" si="19"/>
        <v>81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8059</v>
      </c>
      <c r="C22" s="14" t="s">
        <v>219</v>
      </c>
      <c r="D22" s="13"/>
      <c r="E22" s="14">
        <f t="shared" si="0"/>
        <v>84</v>
      </c>
      <c r="F22" s="13"/>
      <c r="G22" s="24">
        <f t="shared" si="1"/>
        <v>85</v>
      </c>
      <c r="H22" s="24">
        <f t="shared" si="2"/>
        <v>84</v>
      </c>
      <c r="I22" s="24">
        <f t="shared" si="3"/>
        <v>81</v>
      </c>
      <c r="J22" s="24">
        <f t="shared" si="4"/>
        <v>81</v>
      </c>
      <c r="K22" s="14" t="str">
        <f t="shared" si="5"/>
        <v>B</v>
      </c>
      <c r="L22" s="52" t="s">
        <v>439</v>
      </c>
      <c r="M22" s="13"/>
      <c r="N22" s="36" t="str">
        <f t="shared" si="6"/>
        <v/>
      </c>
      <c r="O22" s="2">
        <v>90</v>
      </c>
      <c r="P22" s="2">
        <v>78</v>
      </c>
      <c r="Q22" s="13"/>
      <c r="R22" s="3">
        <v>90</v>
      </c>
      <c r="S22" s="1"/>
      <c r="T22" s="39">
        <f t="shared" si="7"/>
        <v>90</v>
      </c>
      <c r="U22" s="1">
        <v>80</v>
      </c>
      <c r="V22" s="1"/>
      <c r="W22" s="39">
        <f t="shared" si="8"/>
        <v>80</v>
      </c>
      <c r="X22" s="1">
        <v>79</v>
      </c>
      <c r="Y22" s="1"/>
      <c r="Z22" s="39">
        <f t="shared" si="9"/>
        <v>79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80</v>
      </c>
      <c r="AI22" s="14">
        <f t="shared" si="14"/>
        <v>79</v>
      </c>
      <c r="AJ22" s="14" t="str">
        <f t="shared" si="15"/>
        <v/>
      </c>
      <c r="AK22" s="14" t="str">
        <f t="shared" si="16"/>
        <v/>
      </c>
      <c r="AL22" s="35">
        <f t="shared" si="17"/>
        <v>83</v>
      </c>
      <c r="AM22" s="6">
        <v>85</v>
      </c>
      <c r="AN22" s="2">
        <v>85</v>
      </c>
      <c r="AO22" s="2">
        <v>85</v>
      </c>
      <c r="AP22" s="2"/>
      <c r="AQ22" s="2"/>
      <c r="AR22" s="49">
        <f t="shared" si="18"/>
        <v>85</v>
      </c>
      <c r="AS22" s="13"/>
      <c r="AT22" s="6">
        <v>80</v>
      </c>
      <c r="AU22" s="2">
        <v>83</v>
      </c>
      <c r="AV22" s="2">
        <v>80</v>
      </c>
      <c r="AW22" s="2"/>
      <c r="AX22" s="2"/>
      <c r="AY22" s="51">
        <f t="shared" si="19"/>
        <v>81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8073</v>
      </c>
      <c r="C23" s="14" t="s">
        <v>220</v>
      </c>
      <c r="D23" s="13"/>
      <c r="E23" s="14">
        <f t="shared" si="0"/>
        <v>80</v>
      </c>
      <c r="F23" s="13"/>
      <c r="G23" s="24">
        <f t="shared" si="1"/>
        <v>81</v>
      </c>
      <c r="H23" s="24">
        <f t="shared" si="2"/>
        <v>80</v>
      </c>
      <c r="I23" s="24">
        <f t="shared" si="3"/>
        <v>81</v>
      </c>
      <c r="J23" s="24">
        <f t="shared" si="4"/>
        <v>81</v>
      </c>
      <c r="K23" s="14" t="str">
        <f t="shared" si="5"/>
        <v>B</v>
      </c>
      <c r="L23" s="52" t="s">
        <v>439</v>
      </c>
      <c r="M23" s="13"/>
      <c r="N23" s="36" t="str">
        <f t="shared" si="6"/>
        <v/>
      </c>
      <c r="O23" s="2">
        <v>70</v>
      </c>
      <c r="P23" s="2">
        <v>76</v>
      </c>
      <c r="Q23" s="13"/>
      <c r="R23" s="3">
        <v>83</v>
      </c>
      <c r="S23" s="1"/>
      <c r="T23" s="39">
        <f t="shared" si="7"/>
        <v>83</v>
      </c>
      <c r="U23" s="1">
        <v>85</v>
      </c>
      <c r="V23" s="1"/>
      <c r="W23" s="39">
        <f t="shared" si="8"/>
        <v>85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83</v>
      </c>
      <c r="AH23" s="14">
        <f t="shared" si="13"/>
        <v>85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84.333333333333329</v>
      </c>
      <c r="AM23" s="6">
        <v>80</v>
      </c>
      <c r="AN23" s="2">
        <v>85</v>
      </c>
      <c r="AO23" s="2">
        <v>85</v>
      </c>
      <c r="AP23" s="2"/>
      <c r="AQ23" s="2"/>
      <c r="AR23" s="49">
        <f t="shared" si="18"/>
        <v>83.333333333333329</v>
      </c>
      <c r="AS23" s="13"/>
      <c r="AT23" s="6">
        <v>80</v>
      </c>
      <c r="AU23" s="2">
        <v>83</v>
      </c>
      <c r="AV23" s="2">
        <v>80</v>
      </c>
      <c r="AW23" s="2"/>
      <c r="AX23" s="2"/>
      <c r="AY23" s="51">
        <f t="shared" si="19"/>
        <v>81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8087</v>
      </c>
      <c r="C24" s="14" t="s">
        <v>221</v>
      </c>
      <c r="D24" s="13"/>
      <c r="E24" s="14">
        <f t="shared" si="0"/>
        <v>81</v>
      </c>
      <c r="F24" s="13"/>
      <c r="G24" s="24">
        <f t="shared" si="1"/>
        <v>83</v>
      </c>
      <c r="H24" s="24">
        <f t="shared" si="2"/>
        <v>81</v>
      </c>
      <c r="I24" s="24">
        <f t="shared" si="3"/>
        <v>84</v>
      </c>
      <c r="J24" s="24">
        <f t="shared" si="4"/>
        <v>84</v>
      </c>
      <c r="K24" s="14" t="str">
        <f t="shared" si="5"/>
        <v>B</v>
      </c>
      <c r="L24" s="52" t="s">
        <v>439</v>
      </c>
      <c r="M24" s="13"/>
      <c r="N24" s="36" t="str">
        <f t="shared" si="6"/>
        <v/>
      </c>
      <c r="O24" s="2">
        <v>80</v>
      </c>
      <c r="P24" s="2">
        <v>77</v>
      </c>
      <c r="Q24" s="13"/>
      <c r="R24" s="3">
        <v>85</v>
      </c>
      <c r="S24" s="1"/>
      <c r="T24" s="39">
        <f t="shared" si="7"/>
        <v>85</v>
      </c>
      <c r="U24" s="1">
        <v>83</v>
      </c>
      <c r="V24" s="1"/>
      <c r="W24" s="39">
        <f t="shared" si="8"/>
        <v>83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83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82.666666666666671</v>
      </c>
      <c r="AM24" s="6">
        <v>80</v>
      </c>
      <c r="AN24" s="2">
        <v>90</v>
      </c>
      <c r="AO24" s="2">
        <v>85</v>
      </c>
      <c r="AP24" s="2"/>
      <c r="AQ24" s="2"/>
      <c r="AR24" s="49">
        <f t="shared" si="18"/>
        <v>85</v>
      </c>
      <c r="AS24" s="13"/>
      <c r="AT24" s="6">
        <v>83</v>
      </c>
      <c r="AU24" s="2">
        <v>85</v>
      </c>
      <c r="AV24" s="2">
        <v>83</v>
      </c>
      <c r="AW24" s="2"/>
      <c r="AX24" s="2"/>
      <c r="AY24" s="51">
        <f t="shared" si="19"/>
        <v>83.666666666666671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8101</v>
      </c>
      <c r="C25" s="14" t="s">
        <v>222</v>
      </c>
      <c r="D25" s="13"/>
      <c r="E25" s="14">
        <f t="shared" si="0"/>
        <v>85</v>
      </c>
      <c r="F25" s="13"/>
      <c r="G25" s="24">
        <f t="shared" si="1"/>
        <v>84</v>
      </c>
      <c r="H25" s="24">
        <f t="shared" si="2"/>
        <v>85</v>
      </c>
      <c r="I25" s="24">
        <f t="shared" si="3"/>
        <v>81</v>
      </c>
      <c r="J25" s="24">
        <f t="shared" si="4"/>
        <v>81</v>
      </c>
      <c r="K25" s="14" t="str">
        <f t="shared" si="5"/>
        <v>B</v>
      </c>
      <c r="L25" s="52" t="s">
        <v>439</v>
      </c>
      <c r="M25" s="13"/>
      <c r="N25" s="36" t="str">
        <f t="shared" si="6"/>
        <v/>
      </c>
      <c r="O25" s="2">
        <v>80</v>
      </c>
      <c r="P25" s="2">
        <v>91</v>
      </c>
      <c r="Q25" s="13"/>
      <c r="R25" s="3">
        <v>90</v>
      </c>
      <c r="S25" s="1"/>
      <c r="T25" s="39">
        <f t="shared" si="7"/>
        <v>90</v>
      </c>
      <c r="U25" s="1">
        <v>80</v>
      </c>
      <c r="V25" s="1"/>
      <c r="W25" s="39">
        <f t="shared" si="8"/>
        <v>80</v>
      </c>
      <c r="X25" s="1">
        <v>86</v>
      </c>
      <c r="Y25" s="1"/>
      <c r="Z25" s="39">
        <f t="shared" si="9"/>
        <v>86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80</v>
      </c>
      <c r="AI25" s="14">
        <f t="shared" si="14"/>
        <v>86</v>
      </c>
      <c r="AJ25" s="14" t="str">
        <f t="shared" si="15"/>
        <v/>
      </c>
      <c r="AK25" s="14" t="str">
        <f t="shared" si="16"/>
        <v/>
      </c>
      <c r="AL25" s="35">
        <f t="shared" si="17"/>
        <v>85.333333333333329</v>
      </c>
      <c r="AM25" s="6">
        <v>80</v>
      </c>
      <c r="AN25" s="2">
        <v>90</v>
      </c>
      <c r="AO25" s="2">
        <v>85</v>
      </c>
      <c r="AP25" s="2"/>
      <c r="AQ25" s="2"/>
      <c r="AR25" s="49">
        <f t="shared" si="18"/>
        <v>85</v>
      </c>
      <c r="AS25" s="13"/>
      <c r="AT25" s="6">
        <v>80</v>
      </c>
      <c r="AU25" s="2">
        <v>82</v>
      </c>
      <c r="AV25" s="2">
        <v>80</v>
      </c>
      <c r="AW25" s="2"/>
      <c r="AX25" s="2"/>
      <c r="AY25" s="51">
        <f t="shared" si="19"/>
        <v>80.666666666666671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8115</v>
      </c>
      <c r="C26" s="14" t="s">
        <v>223</v>
      </c>
      <c r="D26" s="13"/>
      <c r="E26" s="14">
        <f t="shared" si="0"/>
        <v>82</v>
      </c>
      <c r="F26" s="13"/>
      <c r="G26" s="24">
        <f t="shared" si="1"/>
        <v>83</v>
      </c>
      <c r="H26" s="24">
        <f t="shared" si="2"/>
        <v>82</v>
      </c>
      <c r="I26" s="24">
        <f t="shared" si="3"/>
        <v>83</v>
      </c>
      <c r="J26" s="24">
        <f t="shared" si="4"/>
        <v>83</v>
      </c>
      <c r="K26" s="14" t="str">
        <f t="shared" si="5"/>
        <v>B</v>
      </c>
      <c r="L26" s="52" t="s">
        <v>439</v>
      </c>
      <c r="M26" s="13"/>
      <c r="N26" s="36" t="str">
        <f t="shared" si="6"/>
        <v/>
      </c>
      <c r="O26" s="2">
        <v>85</v>
      </c>
      <c r="P26" s="2">
        <v>75</v>
      </c>
      <c r="Q26" s="13"/>
      <c r="R26" s="3">
        <v>85</v>
      </c>
      <c r="S26" s="1"/>
      <c r="T26" s="39">
        <f t="shared" si="7"/>
        <v>85</v>
      </c>
      <c r="U26" s="1">
        <v>83</v>
      </c>
      <c r="V26" s="1"/>
      <c r="W26" s="39">
        <f t="shared" si="8"/>
        <v>83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83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82.666666666666671</v>
      </c>
      <c r="AM26" s="6">
        <v>85</v>
      </c>
      <c r="AN26" s="2">
        <v>80</v>
      </c>
      <c r="AO26" s="2">
        <v>85</v>
      </c>
      <c r="AP26" s="2"/>
      <c r="AQ26" s="2"/>
      <c r="AR26" s="49">
        <f t="shared" si="18"/>
        <v>83.333333333333329</v>
      </c>
      <c r="AS26" s="13"/>
      <c r="AT26" s="6">
        <v>83</v>
      </c>
      <c r="AU26" s="2">
        <v>84</v>
      </c>
      <c r="AV26" s="2">
        <v>83</v>
      </c>
      <c r="AW26" s="2"/>
      <c r="AX26" s="2"/>
      <c r="AY26" s="51">
        <f t="shared" si="19"/>
        <v>83.333333333333329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8129</v>
      </c>
      <c r="C27" s="14" t="s">
        <v>224</v>
      </c>
      <c r="D27" s="13"/>
      <c r="E27" s="14">
        <f t="shared" si="0"/>
        <v>85</v>
      </c>
      <c r="F27" s="13"/>
      <c r="G27" s="24">
        <f t="shared" si="1"/>
        <v>85</v>
      </c>
      <c r="H27" s="24">
        <f t="shared" si="2"/>
        <v>85</v>
      </c>
      <c r="I27" s="24">
        <f t="shared" si="3"/>
        <v>84</v>
      </c>
      <c r="J27" s="24">
        <f t="shared" si="4"/>
        <v>84</v>
      </c>
      <c r="K27" s="14" t="str">
        <f t="shared" si="5"/>
        <v>B</v>
      </c>
      <c r="L27" s="52" t="s">
        <v>439</v>
      </c>
      <c r="M27" s="13"/>
      <c r="N27" s="36" t="str">
        <f t="shared" si="6"/>
        <v/>
      </c>
      <c r="O27" s="2">
        <v>80</v>
      </c>
      <c r="P27" s="2">
        <v>84</v>
      </c>
      <c r="Q27" s="13"/>
      <c r="R27" s="3">
        <v>90</v>
      </c>
      <c r="S27" s="1"/>
      <c r="T27" s="39">
        <f t="shared" si="7"/>
        <v>90</v>
      </c>
      <c r="U27" s="1">
        <v>85</v>
      </c>
      <c r="V27" s="1"/>
      <c r="W27" s="39">
        <f t="shared" si="8"/>
        <v>85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85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88.333333333333329</v>
      </c>
      <c r="AM27" s="6">
        <v>80</v>
      </c>
      <c r="AN27" s="2">
        <v>90</v>
      </c>
      <c r="AO27" s="2">
        <v>85</v>
      </c>
      <c r="AP27" s="2"/>
      <c r="AQ27" s="2"/>
      <c r="AR27" s="49">
        <f t="shared" si="18"/>
        <v>85</v>
      </c>
      <c r="AS27" s="13"/>
      <c r="AT27" s="6">
        <v>85</v>
      </c>
      <c r="AU27" s="2">
        <v>82</v>
      </c>
      <c r="AV27" s="2">
        <v>85</v>
      </c>
      <c r="AW27" s="2"/>
      <c r="AX27" s="2"/>
      <c r="AY27" s="51">
        <f t="shared" si="19"/>
        <v>84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8143</v>
      </c>
      <c r="C28" s="14" t="s">
        <v>225</v>
      </c>
      <c r="D28" s="13"/>
      <c r="E28" s="14">
        <f t="shared" si="0"/>
        <v>84</v>
      </c>
      <c r="F28" s="13"/>
      <c r="G28" s="24">
        <f t="shared" si="1"/>
        <v>84</v>
      </c>
      <c r="H28" s="24">
        <f t="shared" si="2"/>
        <v>84</v>
      </c>
      <c r="I28" s="24">
        <f t="shared" si="3"/>
        <v>83</v>
      </c>
      <c r="J28" s="24">
        <f t="shared" si="4"/>
        <v>83</v>
      </c>
      <c r="K28" s="14" t="str">
        <f t="shared" si="5"/>
        <v>B</v>
      </c>
      <c r="L28" s="52" t="s">
        <v>439</v>
      </c>
      <c r="M28" s="13"/>
      <c r="N28" s="36" t="str">
        <f t="shared" si="6"/>
        <v/>
      </c>
      <c r="O28" s="2">
        <v>75</v>
      </c>
      <c r="P28" s="2">
        <v>84</v>
      </c>
      <c r="Q28" s="13"/>
      <c r="R28" s="3">
        <v>90</v>
      </c>
      <c r="S28" s="1"/>
      <c r="T28" s="39">
        <f t="shared" si="7"/>
        <v>90</v>
      </c>
      <c r="U28" s="1">
        <v>83</v>
      </c>
      <c r="V28" s="1"/>
      <c r="W28" s="39">
        <f t="shared" si="8"/>
        <v>83</v>
      </c>
      <c r="X28" s="1">
        <v>91</v>
      </c>
      <c r="Y28" s="1"/>
      <c r="Z28" s="39">
        <f t="shared" si="9"/>
        <v>91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83</v>
      </c>
      <c r="AI28" s="14">
        <f t="shared" si="14"/>
        <v>91</v>
      </c>
      <c r="AJ28" s="14" t="str">
        <f t="shared" si="15"/>
        <v/>
      </c>
      <c r="AK28" s="14" t="str">
        <f t="shared" si="16"/>
        <v/>
      </c>
      <c r="AL28" s="35">
        <f t="shared" si="17"/>
        <v>88</v>
      </c>
      <c r="AM28" s="6">
        <v>85</v>
      </c>
      <c r="AN28" s="2">
        <v>90</v>
      </c>
      <c r="AO28" s="2">
        <v>85</v>
      </c>
      <c r="AP28" s="2"/>
      <c r="AQ28" s="2"/>
      <c r="AR28" s="49">
        <f t="shared" si="18"/>
        <v>86.666666666666671</v>
      </c>
      <c r="AS28" s="13"/>
      <c r="AT28" s="6">
        <v>83</v>
      </c>
      <c r="AU28" s="2">
        <v>82</v>
      </c>
      <c r="AV28" s="2">
        <v>83</v>
      </c>
      <c r="AW28" s="2"/>
      <c r="AX28" s="2"/>
      <c r="AY28" s="51">
        <f t="shared" si="19"/>
        <v>82.666666666666671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8157</v>
      </c>
      <c r="C29" s="14" t="s">
        <v>226</v>
      </c>
      <c r="D29" s="13"/>
      <c r="E29" s="14">
        <f t="shared" si="0"/>
        <v>81</v>
      </c>
      <c r="F29" s="13"/>
      <c r="G29" s="24">
        <f t="shared" si="1"/>
        <v>79</v>
      </c>
      <c r="H29" s="24">
        <f t="shared" si="2"/>
        <v>81</v>
      </c>
      <c r="I29" s="24">
        <f t="shared" si="3"/>
        <v>81</v>
      </c>
      <c r="J29" s="24">
        <f t="shared" si="4"/>
        <v>81</v>
      </c>
      <c r="K29" s="14" t="str">
        <f t="shared" si="5"/>
        <v>B</v>
      </c>
      <c r="L29" s="52" t="s">
        <v>439</v>
      </c>
      <c r="M29" s="13"/>
      <c r="N29" s="36" t="str">
        <f t="shared" si="6"/>
        <v/>
      </c>
      <c r="O29" s="2">
        <v>75</v>
      </c>
      <c r="P29" s="2">
        <v>92</v>
      </c>
      <c r="Q29" s="13"/>
      <c r="R29" s="3">
        <v>77</v>
      </c>
      <c r="S29" s="1"/>
      <c r="T29" s="39">
        <f t="shared" si="7"/>
        <v>77</v>
      </c>
      <c r="U29" s="1">
        <v>80</v>
      </c>
      <c r="V29" s="1"/>
      <c r="W29" s="39">
        <f t="shared" si="8"/>
        <v>80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80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79</v>
      </c>
      <c r="AM29" s="6">
        <v>80</v>
      </c>
      <c r="AN29" s="2">
        <v>80</v>
      </c>
      <c r="AO29" s="2">
        <v>85</v>
      </c>
      <c r="AP29" s="2"/>
      <c r="AQ29" s="2"/>
      <c r="AR29" s="49">
        <f t="shared" si="18"/>
        <v>81.666666666666671</v>
      </c>
      <c r="AS29" s="13"/>
      <c r="AT29" s="6">
        <v>80</v>
      </c>
      <c r="AU29" s="2">
        <v>84</v>
      </c>
      <c r="AV29" s="2">
        <v>80</v>
      </c>
      <c r="AW29" s="2"/>
      <c r="AX29" s="2"/>
      <c r="AY29" s="51">
        <f t="shared" si="19"/>
        <v>81.333333333333329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8171</v>
      </c>
      <c r="C30" s="14" t="s">
        <v>227</v>
      </c>
      <c r="D30" s="13"/>
      <c r="E30" s="14">
        <f t="shared" si="0"/>
        <v>86</v>
      </c>
      <c r="F30" s="13"/>
      <c r="G30" s="24">
        <f t="shared" si="1"/>
        <v>84</v>
      </c>
      <c r="H30" s="24">
        <f t="shared" si="2"/>
        <v>86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439</v>
      </c>
      <c r="M30" s="13"/>
      <c r="N30" s="36" t="str">
        <f t="shared" si="6"/>
        <v/>
      </c>
      <c r="O30" s="2">
        <v>85</v>
      </c>
      <c r="P30" s="2">
        <v>95</v>
      </c>
      <c r="Q30" s="13"/>
      <c r="R30" s="3">
        <v>85</v>
      </c>
      <c r="S30" s="1"/>
      <c r="T30" s="39">
        <f t="shared" si="7"/>
        <v>85</v>
      </c>
      <c r="U30" s="1">
        <v>85</v>
      </c>
      <c r="V30" s="1"/>
      <c r="W30" s="39">
        <f t="shared" si="8"/>
        <v>85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85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83.333333333333329</v>
      </c>
      <c r="AM30" s="6">
        <v>85</v>
      </c>
      <c r="AN30" s="2">
        <v>85</v>
      </c>
      <c r="AO30" s="2">
        <v>85</v>
      </c>
      <c r="AP30" s="2"/>
      <c r="AQ30" s="2"/>
      <c r="AR30" s="49">
        <f t="shared" si="18"/>
        <v>85</v>
      </c>
      <c r="AS30" s="13"/>
      <c r="AT30" s="6">
        <v>85</v>
      </c>
      <c r="AU30" s="2">
        <v>82</v>
      </c>
      <c r="AV30" s="2">
        <v>85</v>
      </c>
      <c r="AW30" s="2"/>
      <c r="AX30" s="2"/>
      <c r="AY30" s="51">
        <f t="shared" si="19"/>
        <v>84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8185</v>
      </c>
      <c r="C31" s="14" t="s">
        <v>228</v>
      </c>
      <c r="D31" s="13"/>
      <c r="E31" s="14">
        <f t="shared" si="0"/>
        <v>83</v>
      </c>
      <c r="F31" s="13"/>
      <c r="G31" s="24">
        <f t="shared" si="1"/>
        <v>83</v>
      </c>
      <c r="H31" s="24">
        <f t="shared" si="2"/>
        <v>83</v>
      </c>
      <c r="I31" s="24">
        <f t="shared" si="3"/>
        <v>84</v>
      </c>
      <c r="J31" s="24">
        <f t="shared" si="4"/>
        <v>84</v>
      </c>
      <c r="K31" s="14" t="str">
        <f t="shared" si="5"/>
        <v>B</v>
      </c>
      <c r="L31" s="52" t="s">
        <v>439</v>
      </c>
      <c r="M31" s="13"/>
      <c r="N31" s="36" t="str">
        <f t="shared" si="6"/>
        <v/>
      </c>
      <c r="O31" s="2">
        <v>90</v>
      </c>
      <c r="P31" s="2">
        <v>81</v>
      </c>
      <c r="Q31" s="13"/>
      <c r="R31" s="3">
        <v>77</v>
      </c>
      <c r="S31" s="1"/>
      <c r="T31" s="39">
        <f t="shared" si="7"/>
        <v>77</v>
      </c>
      <c r="U31" s="1">
        <v>83</v>
      </c>
      <c r="V31" s="1"/>
      <c r="W31" s="39">
        <f t="shared" si="8"/>
        <v>83</v>
      </c>
      <c r="X31" s="1">
        <v>78</v>
      </c>
      <c r="Y31" s="1"/>
      <c r="Z31" s="39">
        <f t="shared" si="9"/>
        <v>78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83</v>
      </c>
      <c r="AI31" s="14">
        <f t="shared" si="14"/>
        <v>78</v>
      </c>
      <c r="AJ31" s="14" t="str">
        <f t="shared" si="15"/>
        <v/>
      </c>
      <c r="AK31" s="14" t="str">
        <f t="shared" si="16"/>
        <v/>
      </c>
      <c r="AL31" s="35">
        <f t="shared" si="17"/>
        <v>79.333333333333329</v>
      </c>
      <c r="AM31" s="6">
        <v>85</v>
      </c>
      <c r="AN31" s="2">
        <v>85</v>
      </c>
      <c r="AO31" s="2">
        <v>85</v>
      </c>
      <c r="AP31" s="2"/>
      <c r="AQ31" s="2"/>
      <c r="AR31" s="49">
        <f t="shared" si="18"/>
        <v>85</v>
      </c>
      <c r="AS31" s="13"/>
      <c r="AT31" s="6">
        <v>83</v>
      </c>
      <c r="AU31" s="2">
        <v>85</v>
      </c>
      <c r="AV31" s="2">
        <v>83</v>
      </c>
      <c r="AW31" s="2"/>
      <c r="AX31" s="2"/>
      <c r="AY31" s="51">
        <f t="shared" si="19"/>
        <v>83.666666666666671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8199</v>
      </c>
      <c r="C32" s="14" t="s">
        <v>229</v>
      </c>
      <c r="D32" s="13"/>
      <c r="E32" s="14">
        <f t="shared" si="0"/>
        <v>84</v>
      </c>
      <c r="F32" s="13"/>
      <c r="G32" s="24">
        <f t="shared" si="1"/>
        <v>86</v>
      </c>
      <c r="H32" s="24">
        <f t="shared" si="2"/>
        <v>84</v>
      </c>
      <c r="I32" s="24">
        <f t="shared" si="3"/>
        <v>80</v>
      </c>
      <c r="J32" s="24">
        <f t="shared" si="4"/>
        <v>80</v>
      </c>
      <c r="K32" s="14" t="str">
        <f t="shared" si="5"/>
        <v>B</v>
      </c>
      <c r="L32" s="52" t="s">
        <v>439</v>
      </c>
      <c r="M32" s="13"/>
      <c r="N32" s="36" t="str">
        <f t="shared" si="6"/>
        <v/>
      </c>
      <c r="O32" s="2">
        <v>95</v>
      </c>
      <c r="P32" s="2">
        <v>77</v>
      </c>
      <c r="Q32" s="13"/>
      <c r="R32" s="3">
        <v>90</v>
      </c>
      <c r="S32" s="1"/>
      <c r="T32" s="39">
        <f t="shared" si="7"/>
        <v>90</v>
      </c>
      <c r="U32" s="1">
        <v>80</v>
      </c>
      <c r="V32" s="1"/>
      <c r="W32" s="39">
        <f t="shared" si="8"/>
        <v>80</v>
      </c>
      <c r="X32" s="1">
        <v>78</v>
      </c>
      <c r="Y32" s="1"/>
      <c r="Z32" s="39">
        <f t="shared" si="9"/>
        <v>78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80</v>
      </c>
      <c r="AI32" s="14">
        <f t="shared" si="14"/>
        <v>78</v>
      </c>
      <c r="AJ32" s="14" t="str">
        <f t="shared" si="15"/>
        <v/>
      </c>
      <c r="AK32" s="14" t="str">
        <f t="shared" si="16"/>
        <v/>
      </c>
      <c r="AL32" s="35">
        <f t="shared" si="17"/>
        <v>82.666666666666671</v>
      </c>
      <c r="AM32" s="6">
        <v>85</v>
      </c>
      <c r="AN32" s="2">
        <v>85</v>
      </c>
      <c r="AO32" s="2">
        <v>85</v>
      </c>
      <c r="AP32" s="2"/>
      <c r="AQ32" s="2"/>
      <c r="AR32" s="49">
        <f t="shared" si="18"/>
        <v>85</v>
      </c>
      <c r="AS32" s="13"/>
      <c r="AT32" s="6">
        <v>80</v>
      </c>
      <c r="AU32" s="2">
        <v>80</v>
      </c>
      <c r="AV32" s="2">
        <v>80</v>
      </c>
      <c r="AW32" s="2"/>
      <c r="AX32" s="2"/>
      <c r="AY32" s="51">
        <f t="shared" si="19"/>
        <v>80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8213</v>
      </c>
      <c r="C33" s="14" t="s">
        <v>230</v>
      </c>
      <c r="D33" s="13"/>
      <c r="E33" s="14">
        <f t="shared" si="0"/>
        <v>84</v>
      </c>
      <c r="F33" s="13"/>
      <c r="G33" s="24">
        <f t="shared" si="1"/>
        <v>85</v>
      </c>
      <c r="H33" s="24">
        <f t="shared" si="2"/>
        <v>84</v>
      </c>
      <c r="I33" s="24">
        <f t="shared" si="3"/>
        <v>83</v>
      </c>
      <c r="J33" s="24">
        <f t="shared" si="4"/>
        <v>83</v>
      </c>
      <c r="K33" s="14" t="str">
        <f t="shared" si="5"/>
        <v>B</v>
      </c>
      <c r="L33" s="52" t="s">
        <v>439</v>
      </c>
      <c r="M33" s="13"/>
      <c r="N33" s="36" t="str">
        <f t="shared" si="6"/>
        <v/>
      </c>
      <c r="O33" s="2">
        <v>85</v>
      </c>
      <c r="P33" s="2">
        <v>84</v>
      </c>
      <c r="Q33" s="13"/>
      <c r="R33" s="3">
        <v>90</v>
      </c>
      <c r="S33" s="1"/>
      <c r="T33" s="39">
        <f t="shared" si="7"/>
        <v>90</v>
      </c>
      <c r="U33" s="1">
        <v>82</v>
      </c>
      <c r="V33" s="1"/>
      <c r="W33" s="39">
        <f t="shared" si="8"/>
        <v>82</v>
      </c>
      <c r="X33" s="1">
        <v>78</v>
      </c>
      <c r="Y33" s="1"/>
      <c r="Z33" s="39">
        <f t="shared" si="9"/>
        <v>78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82</v>
      </c>
      <c r="AI33" s="14">
        <f t="shared" si="14"/>
        <v>78</v>
      </c>
      <c r="AJ33" s="14" t="str">
        <f t="shared" si="15"/>
        <v/>
      </c>
      <c r="AK33" s="14" t="str">
        <f t="shared" si="16"/>
        <v/>
      </c>
      <c r="AL33" s="35">
        <f t="shared" si="17"/>
        <v>83.333333333333329</v>
      </c>
      <c r="AM33" s="6">
        <v>85</v>
      </c>
      <c r="AN33" s="2">
        <v>90</v>
      </c>
      <c r="AO33" s="2">
        <v>85</v>
      </c>
      <c r="AP33" s="2"/>
      <c r="AQ33" s="2"/>
      <c r="AR33" s="49">
        <f t="shared" si="18"/>
        <v>86.666666666666671</v>
      </c>
      <c r="AS33" s="13"/>
      <c r="AT33" s="6">
        <v>82</v>
      </c>
      <c r="AU33" s="2">
        <v>85</v>
      </c>
      <c r="AV33" s="2">
        <v>82</v>
      </c>
      <c r="AW33" s="2"/>
      <c r="AX33" s="2"/>
      <c r="AY33" s="51">
        <f t="shared" si="19"/>
        <v>83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8227</v>
      </c>
      <c r="C34" s="14" t="s">
        <v>231</v>
      </c>
      <c r="D34" s="13"/>
      <c r="E34" s="14">
        <f t="shared" si="0"/>
        <v>80</v>
      </c>
      <c r="F34" s="13"/>
      <c r="G34" s="24">
        <f t="shared" si="1"/>
        <v>83</v>
      </c>
      <c r="H34" s="24">
        <f t="shared" si="2"/>
        <v>80</v>
      </c>
      <c r="I34" s="24">
        <f t="shared" si="3"/>
        <v>81</v>
      </c>
      <c r="J34" s="24">
        <f t="shared" si="4"/>
        <v>81</v>
      </c>
      <c r="K34" s="14" t="str">
        <f t="shared" si="5"/>
        <v>B</v>
      </c>
      <c r="L34" s="52" t="s">
        <v>439</v>
      </c>
      <c r="M34" s="13"/>
      <c r="N34" s="36" t="str">
        <f t="shared" si="6"/>
        <v/>
      </c>
      <c r="O34" s="2">
        <v>80</v>
      </c>
      <c r="P34" s="2">
        <v>70</v>
      </c>
      <c r="Q34" s="13"/>
      <c r="R34" s="3">
        <v>90</v>
      </c>
      <c r="S34" s="1"/>
      <c r="T34" s="39">
        <f t="shared" si="7"/>
        <v>90</v>
      </c>
      <c r="U34" s="1">
        <v>80</v>
      </c>
      <c r="V34" s="1"/>
      <c r="W34" s="39">
        <f t="shared" si="8"/>
        <v>80</v>
      </c>
      <c r="X34" s="1">
        <v>78</v>
      </c>
      <c r="Y34" s="1"/>
      <c r="Z34" s="39">
        <f t="shared" si="9"/>
        <v>78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80</v>
      </c>
      <c r="AI34" s="14">
        <f t="shared" si="14"/>
        <v>78</v>
      </c>
      <c r="AJ34" s="14" t="str">
        <f t="shared" si="15"/>
        <v/>
      </c>
      <c r="AK34" s="14" t="str">
        <f t="shared" si="16"/>
        <v/>
      </c>
      <c r="AL34" s="35">
        <f t="shared" si="17"/>
        <v>82.666666666666671</v>
      </c>
      <c r="AM34" s="6">
        <v>85</v>
      </c>
      <c r="AN34" s="2">
        <v>85</v>
      </c>
      <c r="AO34" s="2">
        <v>85</v>
      </c>
      <c r="AP34" s="2"/>
      <c r="AQ34" s="2"/>
      <c r="AR34" s="49">
        <f t="shared" si="18"/>
        <v>85</v>
      </c>
      <c r="AS34" s="13"/>
      <c r="AT34" s="6">
        <v>80</v>
      </c>
      <c r="AU34" s="2">
        <v>83</v>
      </c>
      <c r="AV34" s="2">
        <v>80</v>
      </c>
      <c r="AW34" s="2"/>
      <c r="AX34" s="2"/>
      <c r="AY34" s="51">
        <f t="shared" si="19"/>
        <v>81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8241</v>
      </c>
      <c r="C35" s="14" t="s">
        <v>232</v>
      </c>
      <c r="D35" s="13"/>
      <c r="E35" s="14">
        <f t="shared" si="0"/>
        <v>82</v>
      </c>
      <c r="F35" s="13"/>
      <c r="G35" s="24">
        <f t="shared" si="1"/>
        <v>84</v>
      </c>
      <c r="H35" s="24">
        <f t="shared" si="2"/>
        <v>82</v>
      </c>
      <c r="I35" s="24">
        <f t="shared" si="3"/>
        <v>84</v>
      </c>
      <c r="J35" s="24">
        <f t="shared" si="4"/>
        <v>84</v>
      </c>
      <c r="K35" s="14" t="str">
        <f t="shared" si="5"/>
        <v>B</v>
      </c>
      <c r="L35" s="52" t="s">
        <v>439</v>
      </c>
      <c r="M35" s="13"/>
      <c r="N35" s="36" t="str">
        <f t="shared" si="6"/>
        <v/>
      </c>
      <c r="O35" s="2">
        <v>85</v>
      </c>
      <c r="P35" s="2">
        <v>71</v>
      </c>
      <c r="Q35" s="13"/>
      <c r="R35" s="3">
        <v>90</v>
      </c>
      <c r="S35" s="1"/>
      <c r="T35" s="39">
        <f t="shared" si="7"/>
        <v>90</v>
      </c>
      <c r="U35" s="1">
        <v>83</v>
      </c>
      <c r="V35" s="1"/>
      <c r="W35" s="39">
        <f t="shared" si="8"/>
        <v>83</v>
      </c>
      <c r="X35" s="1">
        <v>78</v>
      </c>
      <c r="Y35" s="1"/>
      <c r="Z35" s="39">
        <f t="shared" si="9"/>
        <v>78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83</v>
      </c>
      <c r="AI35" s="14">
        <f t="shared" si="14"/>
        <v>78</v>
      </c>
      <c r="AJ35" s="14" t="str">
        <f t="shared" si="15"/>
        <v/>
      </c>
      <c r="AK35" s="14" t="str">
        <f t="shared" si="16"/>
        <v/>
      </c>
      <c r="AL35" s="35">
        <f t="shared" si="17"/>
        <v>83.666666666666671</v>
      </c>
      <c r="AM35" s="6">
        <v>85</v>
      </c>
      <c r="AN35" s="2">
        <v>85</v>
      </c>
      <c r="AO35" s="2">
        <v>85</v>
      </c>
      <c r="AP35" s="2"/>
      <c r="AQ35" s="2"/>
      <c r="AR35" s="49">
        <f t="shared" si="18"/>
        <v>85</v>
      </c>
      <c r="AS35" s="13"/>
      <c r="AT35" s="6">
        <v>83</v>
      </c>
      <c r="AU35" s="2">
        <v>85</v>
      </c>
      <c r="AV35" s="2">
        <v>83</v>
      </c>
      <c r="AW35" s="2"/>
      <c r="AX35" s="2"/>
      <c r="AY35" s="51">
        <f t="shared" si="19"/>
        <v>83.666666666666671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8255</v>
      </c>
      <c r="C36" s="14" t="s">
        <v>233</v>
      </c>
      <c r="D36" s="13"/>
      <c r="E36" s="14">
        <f t="shared" si="0"/>
        <v>80</v>
      </c>
      <c r="F36" s="13"/>
      <c r="G36" s="24">
        <f t="shared" si="1"/>
        <v>79</v>
      </c>
      <c r="H36" s="24">
        <f t="shared" si="2"/>
        <v>80</v>
      </c>
      <c r="I36" s="24">
        <f t="shared" si="3"/>
        <v>81</v>
      </c>
      <c r="J36" s="24">
        <f t="shared" si="4"/>
        <v>81</v>
      </c>
      <c r="K36" s="14" t="str">
        <f t="shared" si="5"/>
        <v>B</v>
      </c>
      <c r="L36" s="52" t="s">
        <v>439</v>
      </c>
      <c r="M36" s="13"/>
      <c r="N36" s="36" t="str">
        <f t="shared" si="6"/>
        <v/>
      </c>
      <c r="O36" s="2">
        <v>75</v>
      </c>
      <c r="P36" s="2">
        <v>82</v>
      </c>
      <c r="Q36" s="13"/>
      <c r="R36" s="3">
        <v>77</v>
      </c>
      <c r="S36" s="1"/>
      <c r="T36" s="39">
        <f t="shared" si="7"/>
        <v>77</v>
      </c>
      <c r="U36" s="1">
        <v>82</v>
      </c>
      <c r="V36" s="1"/>
      <c r="W36" s="39">
        <f t="shared" si="8"/>
        <v>82</v>
      </c>
      <c r="X36" s="1">
        <v>78</v>
      </c>
      <c r="Y36" s="1"/>
      <c r="Z36" s="39">
        <f t="shared" si="9"/>
        <v>78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82</v>
      </c>
      <c r="AI36" s="14">
        <f t="shared" si="14"/>
        <v>78</v>
      </c>
      <c r="AJ36" s="14" t="str">
        <f t="shared" si="15"/>
        <v/>
      </c>
      <c r="AK36" s="14" t="str">
        <f t="shared" si="16"/>
        <v/>
      </c>
      <c r="AL36" s="35">
        <f t="shared" si="17"/>
        <v>79</v>
      </c>
      <c r="AM36" s="6">
        <v>80</v>
      </c>
      <c r="AN36" s="2">
        <v>85</v>
      </c>
      <c r="AO36" s="2">
        <v>85</v>
      </c>
      <c r="AP36" s="2"/>
      <c r="AQ36" s="2"/>
      <c r="AR36" s="49">
        <f t="shared" si="18"/>
        <v>83.333333333333329</v>
      </c>
      <c r="AS36" s="13"/>
      <c r="AT36" s="6">
        <v>82</v>
      </c>
      <c r="AU36" s="2">
        <v>80</v>
      </c>
      <c r="AV36" s="2">
        <v>82</v>
      </c>
      <c r="AW36" s="2"/>
      <c r="AX36" s="2"/>
      <c r="AY36" s="51">
        <f t="shared" si="19"/>
        <v>81.333333333333329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8269</v>
      </c>
      <c r="C37" s="14" t="s">
        <v>234</v>
      </c>
      <c r="D37" s="13"/>
      <c r="E37" s="14">
        <f t="shared" si="0"/>
        <v>80</v>
      </c>
      <c r="F37" s="13"/>
      <c r="G37" s="24">
        <f t="shared" si="1"/>
        <v>77</v>
      </c>
      <c r="H37" s="24">
        <f t="shared" si="2"/>
        <v>80</v>
      </c>
      <c r="I37" s="24">
        <f t="shared" si="3"/>
        <v>81</v>
      </c>
      <c r="J37" s="24">
        <f t="shared" si="4"/>
        <v>81</v>
      </c>
      <c r="K37" s="14" t="str">
        <f t="shared" si="5"/>
        <v>B</v>
      </c>
      <c r="L37" s="52" t="s">
        <v>439</v>
      </c>
      <c r="M37" s="13"/>
      <c r="N37" s="36" t="str">
        <f t="shared" si="6"/>
        <v/>
      </c>
      <c r="O37" s="2">
        <v>70</v>
      </c>
      <c r="P37" s="2">
        <v>89</v>
      </c>
      <c r="Q37" s="13"/>
      <c r="R37" s="3">
        <v>77</v>
      </c>
      <c r="S37" s="1"/>
      <c r="T37" s="39">
        <f t="shared" si="7"/>
        <v>77</v>
      </c>
      <c r="U37" s="1">
        <v>80</v>
      </c>
      <c r="V37" s="1"/>
      <c r="W37" s="39">
        <f t="shared" si="8"/>
        <v>80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80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79</v>
      </c>
      <c r="AM37" s="6">
        <v>80</v>
      </c>
      <c r="AN37" s="2">
        <v>80</v>
      </c>
      <c r="AO37" s="2">
        <v>85</v>
      </c>
      <c r="AP37" s="2"/>
      <c r="AQ37" s="2"/>
      <c r="AR37" s="49">
        <f t="shared" si="18"/>
        <v>81.666666666666671</v>
      </c>
      <c r="AS37" s="13"/>
      <c r="AT37" s="6">
        <v>80</v>
      </c>
      <c r="AU37" s="2">
        <v>84</v>
      </c>
      <c r="AV37" s="2">
        <v>80</v>
      </c>
      <c r="AW37" s="2"/>
      <c r="AX37" s="2"/>
      <c r="AY37" s="51">
        <f t="shared" si="19"/>
        <v>81.333333333333329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8283</v>
      </c>
      <c r="C38" s="14" t="s">
        <v>235</v>
      </c>
      <c r="D38" s="13"/>
      <c r="E38" s="14">
        <f t="shared" si="0"/>
        <v>90</v>
      </c>
      <c r="F38" s="13"/>
      <c r="G38" s="24">
        <f t="shared" si="1"/>
        <v>89</v>
      </c>
      <c r="H38" s="24">
        <f t="shared" si="2"/>
        <v>90</v>
      </c>
      <c r="I38" s="24">
        <f t="shared" si="3"/>
        <v>81</v>
      </c>
      <c r="J38" s="24">
        <f t="shared" si="4"/>
        <v>81</v>
      </c>
      <c r="K38" s="14" t="str">
        <f t="shared" si="5"/>
        <v>B</v>
      </c>
      <c r="L38" s="52" t="s">
        <v>439</v>
      </c>
      <c r="M38" s="13"/>
      <c r="N38" s="36" t="str">
        <f t="shared" si="6"/>
        <v/>
      </c>
      <c r="O38" s="2">
        <v>95</v>
      </c>
      <c r="P38" s="2">
        <v>97</v>
      </c>
      <c r="Q38" s="13"/>
      <c r="R38" s="3">
        <v>90</v>
      </c>
      <c r="S38" s="1"/>
      <c r="T38" s="39">
        <f t="shared" si="7"/>
        <v>90</v>
      </c>
      <c r="U38" s="1">
        <v>80</v>
      </c>
      <c r="V38" s="1"/>
      <c r="W38" s="39">
        <f t="shared" si="8"/>
        <v>80</v>
      </c>
      <c r="X38" s="1">
        <v>89</v>
      </c>
      <c r="Y38" s="1"/>
      <c r="Z38" s="39">
        <f t="shared" si="9"/>
        <v>89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80</v>
      </c>
      <c r="AI38" s="14">
        <f t="shared" si="14"/>
        <v>89</v>
      </c>
      <c r="AJ38" s="14" t="str">
        <f t="shared" si="15"/>
        <v/>
      </c>
      <c r="AK38" s="14" t="str">
        <f t="shared" si="16"/>
        <v/>
      </c>
      <c r="AL38" s="35">
        <f t="shared" si="17"/>
        <v>86.333333333333329</v>
      </c>
      <c r="AM38" s="6">
        <v>85</v>
      </c>
      <c r="AN38" s="2">
        <v>90</v>
      </c>
      <c r="AO38" s="2">
        <v>85</v>
      </c>
      <c r="AP38" s="2"/>
      <c r="AQ38" s="2"/>
      <c r="AR38" s="49">
        <f t="shared" si="18"/>
        <v>86.666666666666671</v>
      </c>
      <c r="AS38" s="13"/>
      <c r="AT38" s="6">
        <v>80</v>
      </c>
      <c r="AU38" s="2">
        <v>83</v>
      </c>
      <c r="AV38" s="2">
        <v>80</v>
      </c>
      <c r="AW38" s="2"/>
      <c r="AX38" s="2"/>
      <c r="AY38" s="51">
        <f t="shared" si="19"/>
        <v>81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8297</v>
      </c>
      <c r="C39" s="14" t="s">
        <v>236</v>
      </c>
      <c r="D39" s="13"/>
      <c r="E39" s="14">
        <f t="shared" si="0"/>
        <v>88</v>
      </c>
      <c r="F39" s="13"/>
      <c r="G39" s="24">
        <f t="shared" si="1"/>
        <v>86</v>
      </c>
      <c r="H39" s="24">
        <f t="shared" si="2"/>
        <v>88</v>
      </c>
      <c r="I39" s="24">
        <f t="shared" si="3"/>
        <v>84</v>
      </c>
      <c r="J39" s="24">
        <f t="shared" si="4"/>
        <v>84</v>
      </c>
      <c r="K39" s="14" t="str">
        <f t="shared" si="5"/>
        <v>B</v>
      </c>
      <c r="L39" s="52" t="s">
        <v>439</v>
      </c>
      <c r="M39" s="13"/>
      <c r="N39" s="36" t="str">
        <f t="shared" si="6"/>
        <v/>
      </c>
      <c r="O39" s="2">
        <v>85</v>
      </c>
      <c r="P39" s="2">
        <v>94</v>
      </c>
      <c r="Q39" s="13"/>
      <c r="R39" s="3">
        <v>85</v>
      </c>
      <c r="S39" s="1"/>
      <c r="T39" s="39">
        <f t="shared" si="7"/>
        <v>85</v>
      </c>
      <c r="U39" s="1">
        <v>83</v>
      </c>
      <c r="V39" s="1"/>
      <c r="W39" s="39">
        <f t="shared" si="8"/>
        <v>83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83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86</v>
      </c>
      <c r="AM39" s="6">
        <v>85</v>
      </c>
      <c r="AN39" s="2">
        <v>90</v>
      </c>
      <c r="AO39" s="2">
        <v>85</v>
      </c>
      <c r="AP39" s="2"/>
      <c r="AQ39" s="2"/>
      <c r="AR39" s="49">
        <f t="shared" si="18"/>
        <v>86.666666666666671</v>
      </c>
      <c r="AS39" s="13"/>
      <c r="AT39" s="6">
        <v>83</v>
      </c>
      <c r="AU39" s="2">
        <v>85</v>
      </c>
      <c r="AV39" s="2">
        <v>83</v>
      </c>
      <c r="AW39" s="2"/>
      <c r="AX39" s="2"/>
      <c r="AY39" s="51">
        <f t="shared" si="19"/>
        <v>83.666666666666671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8311</v>
      </c>
      <c r="C40" s="14" t="s">
        <v>237</v>
      </c>
      <c r="D40" s="13"/>
      <c r="E40" s="14">
        <f t="shared" si="0"/>
        <v>84</v>
      </c>
      <c r="F40" s="13"/>
      <c r="G40" s="24">
        <f t="shared" si="1"/>
        <v>84</v>
      </c>
      <c r="H40" s="24">
        <f t="shared" si="2"/>
        <v>84</v>
      </c>
      <c r="I40" s="24">
        <f t="shared" si="3"/>
        <v>84</v>
      </c>
      <c r="J40" s="24">
        <f t="shared" si="4"/>
        <v>84</v>
      </c>
      <c r="K40" s="14" t="str">
        <f t="shared" si="5"/>
        <v>B</v>
      </c>
      <c r="L40" s="52" t="s">
        <v>439</v>
      </c>
      <c r="M40" s="13"/>
      <c r="N40" s="36" t="str">
        <f t="shared" si="6"/>
        <v/>
      </c>
      <c r="O40" s="2">
        <v>85</v>
      </c>
      <c r="P40" s="2">
        <v>86</v>
      </c>
      <c r="Q40" s="13"/>
      <c r="R40" s="3">
        <v>85</v>
      </c>
      <c r="S40" s="1"/>
      <c r="T40" s="39">
        <f t="shared" si="7"/>
        <v>85</v>
      </c>
      <c r="U40" s="1">
        <v>83</v>
      </c>
      <c r="V40" s="1"/>
      <c r="W40" s="39">
        <f t="shared" si="8"/>
        <v>83</v>
      </c>
      <c r="X40" s="1">
        <v>84</v>
      </c>
      <c r="Y40" s="1"/>
      <c r="Z40" s="39">
        <f t="shared" si="9"/>
        <v>84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83</v>
      </c>
      <c r="AI40" s="14">
        <f t="shared" si="14"/>
        <v>84</v>
      </c>
      <c r="AJ40" s="14" t="str">
        <f t="shared" si="15"/>
        <v/>
      </c>
      <c r="AK40" s="14" t="str">
        <f t="shared" si="16"/>
        <v/>
      </c>
      <c r="AL40" s="35">
        <f t="shared" si="17"/>
        <v>84</v>
      </c>
      <c r="AM40" s="6">
        <v>85</v>
      </c>
      <c r="AN40" s="2">
        <v>80</v>
      </c>
      <c r="AO40" s="2">
        <v>85</v>
      </c>
      <c r="AP40" s="2"/>
      <c r="AQ40" s="2"/>
      <c r="AR40" s="49">
        <f t="shared" si="18"/>
        <v>83.333333333333329</v>
      </c>
      <c r="AS40" s="13"/>
      <c r="AT40" s="6">
        <v>83</v>
      </c>
      <c r="AU40" s="2">
        <v>85</v>
      </c>
      <c r="AV40" s="2">
        <v>83</v>
      </c>
      <c r="AW40" s="2"/>
      <c r="AX40" s="2"/>
      <c r="AY40" s="51">
        <f t="shared" si="19"/>
        <v>83.666666666666671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8325</v>
      </c>
      <c r="C41" s="14" t="s">
        <v>238</v>
      </c>
      <c r="D41" s="13"/>
      <c r="E41" s="14">
        <f t="shared" si="0"/>
        <v>90</v>
      </c>
      <c r="F41" s="13"/>
      <c r="G41" s="24">
        <f t="shared" si="1"/>
        <v>89</v>
      </c>
      <c r="H41" s="24">
        <f t="shared" si="2"/>
        <v>90</v>
      </c>
      <c r="I41" s="24">
        <f t="shared" si="3"/>
        <v>84</v>
      </c>
      <c r="J41" s="24">
        <f t="shared" si="4"/>
        <v>84</v>
      </c>
      <c r="K41" s="14" t="str">
        <f t="shared" si="5"/>
        <v>B</v>
      </c>
      <c r="L41" s="52" t="s">
        <v>439</v>
      </c>
      <c r="M41" s="13"/>
      <c r="N41" s="36" t="str">
        <f t="shared" si="6"/>
        <v/>
      </c>
      <c r="O41" s="2">
        <v>90</v>
      </c>
      <c r="P41" s="2">
        <v>94</v>
      </c>
      <c r="Q41" s="13"/>
      <c r="R41" s="3">
        <v>85</v>
      </c>
      <c r="S41" s="1"/>
      <c r="T41" s="39">
        <f t="shared" si="7"/>
        <v>85</v>
      </c>
      <c r="U41" s="1">
        <v>85</v>
      </c>
      <c r="V41" s="1"/>
      <c r="W41" s="39">
        <f t="shared" si="8"/>
        <v>85</v>
      </c>
      <c r="X41" s="1">
        <v>100</v>
      </c>
      <c r="Y41" s="1"/>
      <c r="Z41" s="39">
        <f t="shared" si="9"/>
        <v>100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85</v>
      </c>
      <c r="AI41" s="14">
        <f t="shared" si="14"/>
        <v>100</v>
      </c>
      <c r="AJ41" s="14" t="str">
        <f t="shared" si="15"/>
        <v/>
      </c>
      <c r="AK41" s="14" t="str">
        <f t="shared" si="16"/>
        <v/>
      </c>
      <c r="AL41" s="35">
        <f t="shared" si="17"/>
        <v>90</v>
      </c>
      <c r="AM41" s="6">
        <v>85</v>
      </c>
      <c r="AN41" s="2">
        <v>90</v>
      </c>
      <c r="AO41" s="2">
        <v>85</v>
      </c>
      <c r="AP41" s="2"/>
      <c r="AQ41" s="2"/>
      <c r="AR41" s="49">
        <f t="shared" si="18"/>
        <v>86.666666666666671</v>
      </c>
      <c r="AS41" s="13"/>
      <c r="AT41" s="6">
        <v>85</v>
      </c>
      <c r="AU41" s="2">
        <v>82</v>
      </c>
      <c r="AV41" s="2">
        <v>85</v>
      </c>
      <c r="AW41" s="2"/>
      <c r="AX41" s="2"/>
      <c r="AY41" s="51">
        <f t="shared" si="19"/>
        <v>84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8339</v>
      </c>
      <c r="C42" s="14" t="s">
        <v>239</v>
      </c>
      <c r="D42" s="13"/>
      <c r="E42" s="14">
        <f t="shared" si="0"/>
        <v>87</v>
      </c>
      <c r="F42" s="13"/>
      <c r="G42" s="24">
        <f t="shared" si="1"/>
        <v>89</v>
      </c>
      <c r="H42" s="24">
        <f t="shared" si="2"/>
        <v>87</v>
      </c>
      <c r="I42" s="24">
        <f t="shared" si="3"/>
        <v>83</v>
      </c>
      <c r="J42" s="24">
        <f t="shared" si="4"/>
        <v>83</v>
      </c>
      <c r="K42" s="14" t="str">
        <f t="shared" si="5"/>
        <v>B</v>
      </c>
      <c r="L42" s="52" t="s">
        <v>439</v>
      </c>
      <c r="M42" s="13"/>
      <c r="N42" s="36" t="str">
        <f t="shared" si="6"/>
        <v/>
      </c>
      <c r="O42" s="2">
        <v>90</v>
      </c>
      <c r="P42" s="2">
        <v>80</v>
      </c>
      <c r="Q42" s="13"/>
      <c r="R42" s="3">
        <v>90</v>
      </c>
      <c r="S42" s="1"/>
      <c r="T42" s="39">
        <f t="shared" si="7"/>
        <v>90</v>
      </c>
      <c r="U42" s="1">
        <v>82</v>
      </c>
      <c r="V42" s="1"/>
      <c r="W42" s="39">
        <f t="shared" si="8"/>
        <v>82</v>
      </c>
      <c r="X42" s="1">
        <v>99</v>
      </c>
      <c r="Y42" s="1"/>
      <c r="Z42" s="39">
        <f t="shared" si="9"/>
        <v>99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82</v>
      </c>
      <c r="AI42" s="14">
        <f t="shared" si="14"/>
        <v>99</v>
      </c>
      <c r="AJ42" s="14" t="str">
        <f t="shared" si="15"/>
        <v/>
      </c>
      <c r="AK42" s="14" t="str">
        <f t="shared" si="16"/>
        <v/>
      </c>
      <c r="AL42" s="35">
        <f t="shared" si="17"/>
        <v>90.333333333333329</v>
      </c>
      <c r="AM42" s="6">
        <v>85</v>
      </c>
      <c r="AN42" s="2">
        <v>85</v>
      </c>
      <c r="AO42" s="2">
        <v>85</v>
      </c>
      <c r="AP42" s="2"/>
      <c r="AQ42" s="2"/>
      <c r="AR42" s="49">
        <f t="shared" si="18"/>
        <v>85</v>
      </c>
      <c r="AS42" s="13"/>
      <c r="AT42" s="6">
        <v>82</v>
      </c>
      <c r="AU42" s="2">
        <v>84</v>
      </c>
      <c r="AV42" s="2">
        <v>82</v>
      </c>
      <c r="AW42" s="2"/>
      <c r="AX42" s="2"/>
      <c r="AY42" s="51">
        <f t="shared" si="19"/>
        <v>82.666666666666671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8353</v>
      </c>
      <c r="C43" s="14" t="s">
        <v>240</v>
      </c>
      <c r="D43" s="13"/>
      <c r="E43" s="14">
        <f t="shared" si="0"/>
        <v>80</v>
      </c>
      <c r="F43" s="13"/>
      <c r="G43" s="24">
        <f t="shared" si="1"/>
        <v>80</v>
      </c>
      <c r="H43" s="24">
        <f t="shared" si="2"/>
        <v>80</v>
      </c>
      <c r="I43" s="24">
        <f t="shared" si="3"/>
        <v>84</v>
      </c>
      <c r="J43" s="24">
        <f t="shared" si="4"/>
        <v>84</v>
      </c>
      <c r="K43" s="14" t="str">
        <f t="shared" si="5"/>
        <v>B</v>
      </c>
      <c r="L43" s="52" t="s">
        <v>439</v>
      </c>
      <c r="M43" s="13"/>
      <c r="N43" s="36" t="str">
        <f t="shared" si="6"/>
        <v/>
      </c>
      <c r="O43" s="2">
        <v>68</v>
      </c>
      <c r="P43" s="2">
        <v>77</v>
      </c>
      <c r="Q43" s="13"/>
      <c r="R43" s="3">
        <v>90</v>
      </c>
      <c r="S43" s="1"/>
      <c r="T43" s="39">
        <f t="shared" si="7"/>
        <v>90</v>
      </c>
      <c r="U43" s="1">
        <v>83</v>
      </c>
      <c r="V43" s="1"/>
      <c r="W43" s="39">
        <f t="shared" si="8"/>
        <v>83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83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86</v>
      </c>
      <c r="AM43" s="6">
        <v>80</v>
      </c>
      <c r="AN43" s="2">
        <v>80</v>
      </c>
      <c r="AO43" s="2">
        <v>85</v>
      </c>
      <c r="AP43" s="2"/>
      <c r="AQ43" s="2"/>
      <c r="AR43" s="49">
        <f t="shared" si="18"/>
        <v>81.666666666666671</v>
      </c>
      <c r="AS43" s="13"/>
      <c r="AT43" s="6">
        <v>83</v>
      </c>
      <c r="AU43" s="2">
        <v>85</v>
      </c>
      <c r="AV43" s="2">
        <v>83</v>
      </c>
      <c r="AW43" s="2"/>
      <c r="AX43" s="2"/>
      <c r="AY43" s="51">
        <f t="shared" si="19"/>
        <v>83.666666666666671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8367</v>
      </c>
      <c r="C44" s="14" t="s">
        <v>241</v>
      </c>
      <c r="D44" s="13"/>
      <c r="E44" s="14">
        <f t="shared" si="0"/>
        <v>80</v>
      </c>
      <c r="F44" s="13"/>
      <c r="G44" s="24">
        <f t="shared" si="1"/>
        <v>85</v>
      </c>
      <c r="H44" s="24">
        <f t="shared" si="2"/>
        <v>80</v>
      </c>
      <c r="I44" s="24">
        <f t="shared" si="3"/>
        <v>82</v>
      </c>
      <c r="J44" s="24">
        <f t="shared" si="4"/>
        <v>82</v>
      </c>
      <c r="K44" s="14" t="str">
        <f t="shared" si="5"/>
        <v>B</v>
      </c>
      <c r="L44" s="52" t="s">
        <v>439</v>
      </c>
      <c r="M44" s="13"/>
      <c r="N44" s="36" t="str">
        <f t="shared" si="6"/>
        <v/>
      </c>
      <c r="O44" s="2">
        <v>90</v>
      </c>
      <c r="P44" s="2">
        <v>62</v>
      </c>
      <c r="Q44" s="13"/>
      <c r="R44" s="3">
        <v>85</v>
      </c>
      <c r="S44" s="1"/>
      <c r="T44" s="39">
        <f t="shared" si="7"/>
        <v>85</v>
      </c>
      <c r="U44" s="1">
        <v>82</v>
      </c>
      <c r="V44" s="1"/>
      <c r="W44" s="39">
        <f t="shared" si="8"/>
        <v>82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82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82.333333333333329</v>
      </c>
      <c r="AM44" s="6">
        <v>85</v>
      </c>
      <c r="AN44" s="2">
        <v>80</v>
      </c>
      <c r="AO44" s="2">
        <v>85</v>
      </c>
      <c r="AP44" s="2"/>
      <c r="AQ44" s="2"/>
      <c r="AR44" s="49">
        <f t="shared" si="18"/>
        <v>83.333333333333329</v>
      </c>
      <c r="AS44" s="13"/>
      <c r="AT44" s="6">
        <v>82</v>
      </c>
      <c r="AU44" s="2">
        <v>81</v>
      </c>
      <c r="AV44" s="2">
        <v>82</v>
      </c>
      <c r="AW44" s="2"/>
      <c r="AX44" s="2"/>
      <c r="AY44" s="51">
        <f t="shared" si="19"/>
        <v>81.666666666666671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8381</v>
      </c>
      <c r="C45" s="14" t="s">
        <v>242</v>
      </c>
      <c r="D45" s="13"/>
      <c r="E45" s="14">
        <f t="shared" si="0"/>
        <v>80</v>
      </c>
      <c r="F45" s="13"/>
      <c r="G45" s="24">
        <f t="shared" si="1"/>
        <v>81</v>
      </c>
      <c r="H45" s="24">
        <f t="shared" si="2"/>
        <v>80</v>
      </c>
      <c r="I45" s="24">
        <f t="shared" si="3"/>
        <v>83</v>
      </c>
      <c r="J45" s="24">
        <f t="shared" si="4"/>
        <v>83</v>
      </c>
      <c r="K45" s="14" t="str">
        <f t="shared" si="5"/>
        <v>B</v>
      </c>
      <c r="L45" s="52" t="s">
        <v>439</v>
      </c>
      <c r="M45" s="13"/>
      <c r="N45" s="36" t="str">
        <f t="shared" si="6"/>
        <v/>
      </c>
      <c r="O45" s="2">
        <v>70</v>
      </c>
      <c r="P45" s="2">
        <v>75</v>
      </c>
      <c r="Q45" s="13"/>
      <c r="R45" s="3">
        <v>85</v>
      </c>
      <c r="S45" s="1"/>
      <c r="T45" s="39">
        <f t="shared" si="7"/>
        <v>85</v>
      </c>
      <c r="U45" s="1">
        <v>85</v>
      </c>
      <c r="V45" s="1"/>
      <c r="W45" s="39">
        <f t="shared" si="8"/>
        <v>85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85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85</v>
      </c>
      <c r="AM45" s="6">
        <v>80</v>
      </c>
      <c r="AN45" s="2">
        <v>85</v>
      </c>
      <c r="AO45" s="2">
        <v>85</v>
      </c>
      <c r="AP45" s="2"/>
      <c r="AQ45" s="2"/>
      <c r="AR45" s="49">
        <f t="shared" si="18"/>
        <v>83.333333333333329</v>
      </c>
      <c r="AS45" s="13"/>
      <c r="AT45" s="6">
        <v>84</v>
      </c>
      <c r="AU45" s="2">
        <v>80</v>
      </c>
      <c r="AV45" s="2">
        <v>84</v>
      </c>
      <c r="AW45" s="2"/>
      <c r="AX45" s="2"/>
      <c r="AY45" s="51">
        <f t="shared" si="19"/>
        <v>82.666666666666671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8395</v>
      </c>
      <c r="C46" s="14" t="s">
        <v>243</v>
      </c>
      <c r="D46" s="13"/>
      <c r="E46" s="14">
        <f t="shared" si="0"/>
        <v>80</v>
      </c>
      <c r="F46" s="13"/>
      <c r="G46" s="24">
        <f t="shared" si="1"/>
        <v>81</v>
      </c>
      <c r="H46" s="24">
        <f t="shared" si="2"/>
        <v>80</v>
      </c>
      <c r="I46" s="24">
        <f t="shared" si="3"/>
        <v>80</v>
      </c>
      <c r="J46" s="24">
        <f t="shared" si="4"/>
        <v>80</v>
      </c>
      <c r="K46" s="14" t="str">
        <f t="shared" si="5"/>
        <v>B</v>
      </c>
      <c r="L46" s="52" t="s">
        <v>439</v>
      </c>
      <c r="M46" s="13"/>
      <c r="N46" s="36" t="str">
        <f t="shared" si="6"/>
        <v/>
      </c>
      <c r="O46" s="2">
        <v>70</v>
      </c>
      <c r="P46" s="2">
        <v>75</v>
      </c>
      <c r="Q46" s="13"/>
      <c r="R46" s="3">
        <v>83</v>
      </c>
      <c r="S46" s="1"/>
      <c r="T46" s="39">
        <f t="shared" si="7"/>
        <v>83</v>
      </c>
      <c r="U46" s="1">
        <v>85</v>
      </c>
      <c r="V46" s="1"/>
      <c r="W46" s="39">
        <f t="shared" si="8"/>
        <v>85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83</v>
      </c>
      <c r="AH46" s="14">
        <f t="shared" si="13"/>
        <v>85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84.333333333333329</v>
      </c>
      <c r="AM46" s="6">
        <v>80</v>
      </c>
      <c r="AN46" s="2">
        <v>85</v>
      </c>
      <c r="AO46" s="2">
        <v>88</v>
      </c>
      <c r="AP46" s="2"/>
      <c r="AQ46" s="2"/>
      <c r="AR46" s="49">
        <f t="shared" si="18"/>
        <v>84.333333333333329</v>
      </c>
      <c r="AS46" s="13"/>
      <c r="AT46" s="6">
        <v>80</v>
      </c>
      <c r="AU46" s="2">
        <v>80</v>
      </c>
      <c r="AV46" s="2">
        <v>80</v>
      </c>
      <c r="AW46" s="2"/>
      <c r="AX46" s="2"/>
      <c r="AY46" s="51">
        <f t="shared" si="19"/>
        <v>80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82.972222222222229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80.75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:L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91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8407</v>
      </c>
      <c r="C11" s="14" t="s">
        <v>245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14" t="str">
        <f t="shared" ref="K11:K50" si="5">IF(BA11="","",BA11)</f>
        <v>B</v>
      </c>
      <c r="L11" s="52" t="s">
        <v>439</v>
      </c>
      <c r="M11" s="13"/>
      <c r="N11" s="35" t="str">
        <f t="shared" ref="N11:N50" si="6">IF(BB11="","",BB11)</f>
        <v/>
      </c>
      <c r="O11" s="2">
        <v>68</v>
      </c>
      <c r="P11" s="1">
        <v>78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85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83.333333333333329</v>
      </c>
      <c r="AM11" s="6">
        <v>90</v>
      </c>
      <c r="AN11" s="2">
        <v>80</v>
      </c>
      <c r="AO11" s="2">
        <v>85</v>
      </c>
      <c r="AP11" s="2"/>
      <c r="AQ11" s="2"/>
      <c r="AR11" s="49">
        <f t="shared" ref="AR11:AR50" si="18">IF(COUNTBLANK(AM11:AQ11)=5,"",AVERAGE(AM11:AQ11))</f>
        <v>85</v>
      </c>
      <c r="AS11" s="13"/>
      <c r="AT11" s="6">
        <v>80</v>
      </c>
      <c r="AU11" s="2">
        <v>80</v>
      </c>
      <c r="AV11" s="2">
        <v>80</v>
      </c>
      <c r="AW11" s="2"/>
      <c r="AX11" s="2"/>
      <c r="AY11" s="51">
        <f t="shared" ref="AY11:AY50" si="19">IF(COUNTBLANK(AT11:AX11)=5,"",AVERAGE(AT11:AX11))</f>
        <v>80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8421</v>
      </c>
      <c r="C12" s="14" t="s">
        <v>246</v>
      </c>
      <c r="D12" s="13"/>
      <c r="E12" s="14">
        <f t="shared" si="0"/>
        <v>80</v>
      </c>
      <c r="F12" s="13"/>
      <c r="G12" s="24">
        <f t="shared" si="1"/>
        <v>81</v>
      </c>
      <c r="H12" s="24">
        <f t="shared" si="2"/>
        <v>80</v>
      </c>
      <c r="I12" s="24">
        <f t="shared" si="3"/>
        <v>80</v>
      </c>
      <c r="J12" s="24">
        <f t="shared" si="4"/>
        <v>80</v>
      </c>
      <c r="K12" s="14" t="str">
        <f t="shared" si="5"/>
        <v>B</v>
      </c>
      <c r="L12" s="52" t="s">
        <v>439</v>
      </c>
      <c r="M12" s="13"/>
      <c r="N12" s="36" t="str">
        <f t="shared" si="6"/>
        <v/>
      </c>
      <c r="O12" s="2">
        <v>75</v>
      </c>
      <c r="P12" s="2">
        <v>74</v>
      </c>
      <c r="Q12" s="13"/>
      <c r="R12" s="3">
        <v>80</v>
      </c>
      <c r="S12" s="1"/>
      <c r="T12" s="39">
        <f t="shared" si="7"/>
        <v>80</v>
      </c>
      <c r="U12" s="1">
        <v>85</v>
      </c>
      <c r="V12" s="1"/>
      <c r="W12" s="39">
        <f t="shared" si="8"/>
        <v>85</v>
      </c>
      <c r="X12" s="1">
        <v>83</v>
      </c>
      <c r="Y12" s="1"/>
      <c r="Z12" s="39">
        <f t="shared" si="9"/>
        <v>83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85</v>
      </c>
      <c r="AI12" s="14">
        <f t="shared" si="14"/>
        <v>83</v>
      </c>
      <c r="AJ12" s="14" t="str">
        <f t="shared" si="15"/>
        <v/>
      </c>
      <c r="AK12" s="14" t="str">
        <f t="shared" si="16"/>
        <v/>
      </c>
      <c r="AL12" s="35">
        <f t="shared" si="17"/>
        <v>82.666666666666671</v>
      </c>
      <c r="AM12" s="6">
        <v>92</v>
      </c>
      <c r="AN12" s="2">
        <v>80</v>
      </c>
      <c r="AO12" s="2">
        <v>80</v>
      </c>
      <c r="AP12" s="2"/>
      <c r="AQ12" s="2"/>
      <c r="AR12" s="49">
        <f t="shared" si="18"/>
        <v>84</v>
      </c>
      <c r="AS12" s="13"/>
      <c r="AT12" s="6">
        <v>80</v>
      </c>
      <c r="AU12" s="2">
        <v>80</v>
      </c>
      <c r="AV12" s="2">
        <v>80</v>
      </c>
      <c r="AW12" s="2"/>
      <c r="AX12" s="2"/>
      <c r="AY12" s="51">
        <f t="shared" si="19"/>
        <v>80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8435</v>
      </c>
      <c r="C13" s="14" t="s">
        <v>247</v>
      </c>
      <c r="D13" s="13"/>
      <c r="E13" s="14">
        <f t="shared" si="0"/>
        <v>80</v>
      </c>
      <c r="F13" s="13"/>
      <c r="G13" s="24">
        <f t="shared" si="1"/>
        <v>81</v>
      </c>
      <c r="H13" s="24">
        <f t="shared" si="2"/>
        <v>80</v>
      </c>
      <c r="I13" s="24">
        <f t="shared" si="3"/>
        <v>82</v>
      </c>
      <c r="J13" s="24">
        <f t="shared" si="4"/>
        <v>82</v>
      </c>
      <c r="K13" s="14" t="str">
        <f t="shared" si="5"/>
        <v>B</v>
      </c>
      <c r="L13" s="52" t="s">
        <v>439</v>
      </c>
      <c r="M13" s="13"/>
      <c r="N13" s="36" t="str">
        <f t="shared" si="6"/>
        <v/>
      </c>
      <c r="O13" s="2">
        <v>72</v>
      </c>
      <c r="P13" s="2">
        <v>76</v>
      </c>
      <c r="Q13" s="13"/>
      <c r="R13" s="3">
        <v>80</v>
      </c>
      <c r="S13" s="1"/>
      <c r="T13" s="39">
        <f t="shared" si="7"/>
        <v>80</v>
      </c>
      <c r="U13" s="1">
        <v>85</v>
      </c>
      <c r="V13" s="1"/>
      <c r="W13" s="39">
        <f t="shared" si="8"/>
        <v>85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85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83.333333333333329</v>
      </c>
      <c r="AM13" s="6">
        <v>85</v>
      </c>
      <c r="AN13" s="2">
        <v>82</v>
      </c>
      <c r="AO13" s="2">
        <v>85</v>
      </c>
      <c r="AP13" s="2"/>
      <c r="AQ13" s="2"/>
      <c r="AR13" s="49">
        <f t="shared" si="18"/>
        <v>84</v>
      </c>
      <c r="AS13" s="13"/>
      <c r="AT13" s="6">
        <v>80</v>
      </c>
      <c r="AU13" s="2">
        <v>80</v>
      </c>
      <c r="AV13" s="2">
        <v>85</v>
      </c>
      <c r="AW13" s="2"/>
      <c r="AX13" s="2"/>
      <c r="AY13" s="51">
        <f t="shared" si="19"/>
        <v>81.666666666666671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8449</v>
      </c>
      <c r="C14" s="14" t="s">
        <v>248</v>
      </c>
      <c r="D14" s="13"/>
      <c r="E14" s="14">
        <f t="shared" si="0"/>
        <v>86</v>
      </c>
      <c r="F14" s="13"/>
      <c r="G14" s="24">
        <f t="shared" si="1"/>
        <v>87</v>
      </c>
      <c r="H14" s="24">
        <f t="shared" si="2"/>
        <v>86</v>
      </c>
      <c r="I14" s="24">
        <f t="shared" si="3"/>
        <v>87</v>
      </c>
      <c r="J14" s="24">
        <f t="shared" si="4"/>
        <v>87</v>
      </c>
      <c r="K14" s="14" t="str">
        <f t="shared" si="5"/>
        <v>B</v>
      </c>
      <c r="L14" s="52" t="s">
        <v>439</v>
      </c>
      <c r="M14" s="13"/>
      <c r="N14" s="36" t="str">
        <f t="shared" si="6"/>
        <v/>
      </c>
      <c r="O14" s="2">
        <v>90</v>
      </c>
      <c r="P14" s="2">
        <v>80</v>
      </c>
      <c r="Q14" s="13"/>
      <c r="R14" s="3">
        <v>84</v>
      </c>
      <c r="S14" s="1"/>
      <c r="T14" s="39">
        <f t="shared" si="7"/>
        <v>84</v>
      </c>
      <c r="U14" s="1">
        <v>90</v>
      </c>
      <c r="V14" s="1"/>
      <c r="W14" s="39">
        <f t="shared" si="8"/>
        <v>90</v>
      </c>
      <c r="X14" s="1">
        <v>84</v>
      </c>
      <c r="Y14" s="1"/>
      <c r="Z14" s="39">
        <f t="shared" si="9"/>
        <v>84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84</v>
      </c>
      <c r="AH14" s="14">
        <f t="shared" si="13"/>
        <v>90</v>
      </c>
      <c r="AI14" s="14">
        <f t="shared" si="14"/>
        <v>84</v>
      </c>
      <c r="AJ14" s="14" t="str">
        <f t="shared" si="15"/>
        <v/>
      </c>
      <c r="AK14" s="14" t="str">
        <f t="shared" si="16"/>
        <v/>
      </c>
      <c r="AL14" s="35">
        <f t="shared" si="17"/>
        <v>86</v>
      </c>
      <c r="AM14" s="6">
        <v>90</v>
      </c>
      <c r="AN14" s="2">
        <v>82</v>
      </c>
      <c r="AO14" s="2">
        <v>85</v>
      </c>
      <c r="AP14" s="2"/>
      <c r="AQ14" s="2"/>
      <c r="AR14" s="49">
        <f t="shared" si="18"/>
        <v>85.666666666666671</v>
      </c>
      <c r="AS14" s="13"/>
      <c r="AT14" s="6">
        <v>85</v>
      </c>
      <c r="AU14" s="2">
        <v>85</v>
      </c>
      <c r="AV14" s="2">
        <v>90</v>
      </c>
      <c r="AW14" s="2"/>
      <c r="AX14" s="2"/>
      <c r="AY14" s="51">
        <f t="shared" si="19"/>
        <v>86.666666666666671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8463</v>
      </c>
      <c r="C15" s="14" t="s">
        <v>249</v>
      </c>
      <c r="D15" s="13"/>
      <c r="E15" s="14">
        <f t="shared" si="0"/>
        <v>80</v>
      </c>
      <c r="F15" s="13"/>
      <c r="G15" s="24">
        <f t="shared" si="1"/>
        <v>79</v>
      </c>
      <c r="H15" s="24">
        <f t="shared" si="2"/>
        <v>80</v>
      </c>
      <c r="I15" s="24">
        <f t="shared" si="3"/>
        <v>87</v>
      </c>
      <c r="J15" s="24">
        <f t="shared" si="4"/>
        <v>87</v>
      </c>
      <c r="K15" s="14" t="str">
        <f t="shared" si="5"/>
        <v>B</v>
      </c>
      <c r="L15" s="52" t="s">
        <v>439</v>
      </c>
      <c r="M15" s="13"/>
      <c r="N15" s="36" t="str">
        <f t="shared" si="6"/>
        <v/>
      </c>
      <c r="O15" s="2">
        <v>70</v>
      </c>
      <c r="P15" s="2">
        <v>82</v>
      </c>
      <c r="Q15" s="13"/>
      <c r="R15" s="3">
        <v>77</v>
      </c>
      <c r="S15" s="1"/>
      <c r="T15" s="39">
        <f t="shared" si="7"/>
        <v>77</v>
      </c>
      <c r="U15" s="1">
        <v>85</v>
      </c>
      <c r="V15" s="1"/>
      <c r="W15" s="39">
        <f t="shared" si="8"/>
        <v>85</v>
      </c>
      <c r="X15" s="1">
        <v>84</v>
      </c>
      <c r="Y15" s="1"/>
      <c r="Z15" s="39">
        <f t="shared" si="9"/>
        <v>84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85</v>
      </c>
      <c r="AI15" s="14">
        <f t="shared" si="14"/>
        <v>84</v>
      </c>
      <c r="AJ15" s="14" t="str">
        <f t="shared" si="15"/>
        <v/>
      </c>
      <c r="AK15" s="14" t="str">
        <f t="shared" si="16"/>
        <v/>
      </c>
      <c r="AL15" s="35">
        <f t="shared" si="17"/>
        <v>82</v>
      </c>
      <c r="AM15" s="6">
        <v>80</v>
      </c>
      <c r="AN15" s="2">
        <v>85</v>
      </c>
      <c r="AO15" s="2">
        <v>85</v>
      </c>
      <c r="AP15" s="2"/>
      <c r="AQ15" s="2"/>
      <c r="AR15" s="49">
        <f t="shared" si="18"/>
        <v>83.333333333333329</v>
      </c>
      <c r="AS15" s="13"/>
      <c r="AT15" s="6">
        <v>85</v>
      </c>
      <c r="AU15" s="2">
        <v>85</v>
      </c>
      <c r="AV15" s="2">
        <v>90</v>
      </c>
      <c r="AW15" s="2"/>
      <c r="AX15" s="2"/>
      <c r="AY15" s="51">
        <f t="shared" si="19"/>
        <v>86.666666666666671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8477</v>
      </c>
      <c r="C16" s="14" t="s">
        <v>250</v>
      </c>
      <c r="D16" s="13"/>
      <c r="E16" s="14">
        <f t="shared" si="0"/>
        <v>80</v>
      </c>
      <c r="F16" s="13"/>
      <c r="G16" s="24">
        <f t="shared" si="1"/>
        <v>80</v>
      </c>
      <c r="H16" s="24">
        <f t="shared" si="2"/>
        <v>80</v>
      </c>
      <c r="I16" s="24">
        <f t="shared" si="3"/>
        <v>82</v>
      </c>
      <c r="J16" s="24">
        <f t="shared" si="4"/>
        <v>82</v>
      </c>
      <c r="K16" s="14" t="str">
        <f t="shared" si="5"/>
        <v>B</v>
      </c>
      <c r="L16" s="52" t="s">
        <v>439</v>
      </c>
      <c r="M16" s="13"/>
      <c r="N16" s="36" t="str">
        <f t="shared" si="6"/>
        <v/>
      </c>
      <c r="O16" s="2">
        <v>72</v>
      </c>
      <c r="P16" s="2">
        <v>77</v>
      </c>
      <c r="Q16" s="13"/>
      <c r="R16" s="3">
        <v>80</v>
      </c>
      <c r="S16" s="1"/>
      <c r="T16" s="39">
        <f t="shared" si="7"/>
        <v>80</v>
      </c>
      <c r="U16" s="1">
        <v>85</v>
      </c>
      <c r="V16" s="1"/>
      <c r="W16" s="39">
        <f t="shared" si="8"/>
        <v>85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85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83.333333333333329</v>
      </c>
      <c r="AM16" s="6">
        <v>85</v>
      </c>
      <c r="AN16" s="2">
        <v>82</v>
      </c>
      <c r="AO16" s="2">
        <v>80</v>
      </c>
      <c r="AP16" s="2"/>
      <c r="AQ16" s="2"/>
      <c r="AR16" s="49">
        <f t="shared" si="18"/>
        <v>82.333333333333329</v>
      </c>
      <c r="AS16" s="13"/>
      <c r="AT16" s="6">
        <v>80</v>
      </c>
      <c r="AU16" s="2">
        <v>80</v>
      </c>
      <c r="AV16" s="2">
        <v>85</v>
      </c>
      <c r="AW16" s="2"/>
      <c r="AX16" s="2"/>
      <c r="AY16" s="51">
        <f t="shared" si="19"/>
        <v>81.666666666666671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8491</v>
      </c>
      <c r="C17" s="14" t="s">
        <v>251</v>
      </c>
      <c r="D17" s="13"/>
      <c r="E17" s="14">
        <f t="shared" si="0"/>
        <v>83</v>
      </c>
      <c r="F17" s="13"/>
      <c r="G17" s="24">
        <f t="shared" si="1"/>
        <v>83</v>
      </c>
      <c r="H17" s="24">
        <f t="shared" si="2"/>
        <v>83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439</v>
      </c>
      <c r="M17" s="13"/>
      <c r="N17" s="36" t="str">
        <f t="shared" si="6"/>
        <v/>
      </c>
      <c r="O17" s="2">
        <v>80</v>
      </c>
      <c r="P17" s="2">
        <v>80</v>
      </c>
      <c r="Q17" s="13"/>
      <c r="R17" s="3">
        <v>82</v>
      </c>
      <c r="S17" s="1"/>
      <c r="T17" s="39">
        <f t="shared" si="7"/>
        <v>82</v>
      </c>
      <c r="U17" s="1">
        <v>80</v>
      </c>
      <c r="V17" s="1"/>
      <c r="W17" s="39">
        <f t="shared" si="8"/>
        <v>80</v>
      </c>
      <c r="X17" s="1">
        <v>89</v>
      </c>
      <c r="Y17" s="1"/>
      <c r="Z17" s="39">
        <f t="shared" si="9"/>
        <v>89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80</v>
      </c>
      <c r="AI17" s="14">
        <f t="shared" si="14"/>
        <v>89</v>
      </c>
      <c r="AJ17" s="14" t="str">
        <f t="shared" si="15"/>
        <v/>
      </c>
      <c r="AK17" s="14" t="str">
        <f t="shared" si="16"/>
        <v/>
      </c>
      <c r="AL17" s="35">
        <f t="shared" si="17"/>
        <v>83.666666666666671</v>
      </c>
      <c r="AM17" s="6">
        <v>90</v>
      </c>
      <c r="AN17" s="2">
        <v>84</v>
      </c>
      <c r="AO17" s="2">
        <v>85</v>
      </c>
      <c r="AP17" s="2"/>
      <c r="AQ17" s="2"/>
      <c r="AR17" s="49">
        <f t="shared" si="18"/>
        <v>86.333333333333329</v>
      </c>
      <c r="AS17" s="13"/>
      <c r="AT17" s="6">
        <v>84</v>
      </c>
      <c r="AU17" s="2">
        <v>85</v>
      </c>
      <c r="AV17" s="2">
        <v>85</v>
      </c>
      <c r="AW17" s="2"/>
      <c r="AX17" s="2"/>
      <c r="AY17" s="51">
        <f t="shared" si="19"/>
        <v>84.666666666666671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8505</v>
      </c>
      <c r="C18" s="14" t="s">
        <v>252</v>
      </c>
      <c r="D18" s="13"/>
      <c r="E18" s="14">
        <f t="shared" si="0"/>
        <v>84</v>
      </c>
      <c r="F18" s="13"/>
      <c r="G18" s="24">
        <f t="shared" si="1"/>
        <v>84</v>
      </c>
      <c r="H18" s="24">
        <f t="shared" si="2"/>
        <v>84</v>
      </c>
      <c r="I18" s="24">
        <f t="shared" si="3"/>
        <v>82</v>
      </c>
      <c r="J18" s="24">
        <f t="shared" si="4"/>
        <v>82</v>
      </c>
      <c r="K18" s="14" t="str">
        <f t="shared" si="5"/>
        <v>B</v>
      </c>
      <c r="L18" s="52" t="s">
        <v>439</v>
      </c>
      <c r="M18" s="13"/>
      <c r="N18" s="36" t="str">
        <f t="shared" si="6"/>
        <v/>
      </c>
      <c r="O18" s="2">
        <v>85</v>
      </c>
      <c r="P18" s="2">
        <v>86</v>
      </c>
      <c r="Q18" s="13"/>
      <c r="R18" s="3">
        <v>82</v>
      </c>
      <c r="S18" s="1"/>
      <c r="T18" s="39">
        <f t="shared" si="7"/>
        <v>82</v>
      </c>
      <c r="U18" s="1">
        <v>85</v>
      </c>
      <c r="V18" s="1"/>
      <c r="W18" s="39">
        <f t="shared" si="8"/>
        <v>85</v>
      </c>
      <c r="X18" s="1">
        <v>84</v>
      </c>
      <c r="Y18" s="1"/>
      <c r="Z18" s="39">
        <f t="shared" si="9"/>
        <v>84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82</v>
      </c>
      <c r="AH18" s="14">
        <f t="shared" si="13"/>
        <v>85</v>
      </c>
      <c r="AI18" s="14">
        <f t="shared" si="14"/>
        <v>84</v>
      </c>
      <c r="AJ18" s="14" t="str">
        <f t="shared" si="15"/>
        <v/>
      </c>
      <c r="AK18" s="14" t="str">
        <f t="shared" si="16"/>
        <v/>
      </c>
      <c r="AL18" s="35">
        <f t="shared" si="17"/>
        <v>83.666666666666671</v>
      </c>
      <c r="AM18" s="6">
        <v>80</v>
      </c>
      <c r="AN18" s="2">
        <v>83</v>
      </c>
      <c r="AO18" s="2">
        <v>85</v>
      </c>
      <c r="AP18" s="2"/>
      <c r="AQ18" s="2"/>
      <c r="AR18" s="49">
        <f t="shared" si="18"/>
        <v>82.666666666666671</v>
      </c>
      <c r="AS18" s="13"/>
      <c r="AT18" s="6">
        <v>80</v>
      </c>
      <c r="AU18" s="2">
        <v>85</v>
      </c>
      <c r="AV18" s="2">
        <v>80</v>
      </c>
      <c r="AW18" s="2"/>
      <c r="AX18" s="2"/>
      <c r="AY18" s="51">
        <f t="shared" si="19"/>
        <v>81.666666666666671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8519</v>
      </c>
      <c r="C19" s="14" t="s">
        <v>253</v>
      </c>
      <c r="D19" s="13"/>
      <c r="E19" s="14">
        <f t="shared" si="0"/>
        <v>80</v>
      </c>
      <c r="F19" s="13"/>
      <c r="G19" s="24">
        <f t="shared" si="1"/>
        <v>81</v>
      </c>
      <c r="H19" s="24">
        <f t="shared" si="2"/>
        <v>80</v>
      </c>
      <c r="I19" s="24">
        <f t="shared" si="3"/>
        <v>84</v>
      </c>
      <c r="J19" s="24">
        <f t="shared" si="4"/>
        <v>84</v>
      </c>
      <c r="K19" s="14" t="str">
        <f t="shared" si="5"/>
        <v>B</v>
      </c>
      <c r="L19" s="52" t="s">
        <v>439</v>
      </c>
      <c r="M19" s="13"/>
      <c r="N19" s="36" t="str">
        <f t="shared" si="6"/>
        <v/>
      </c>
      <c r="O19" s="2">
        <v>74</v>
      </c>
      <c r="P19" s="2">
        <v>75</v>
      </c>
      <c r="Q19" s="13"/>
      <c r="R19" s="3">
        <v>80</v>
      </c>
      <c r="S19" s="1"/>
      <c r="T19" s="39">
        <f t="shared" si="7"/>
        <v>80</v>
      </c>
      <c r="U19" s="1">
        <v>85</v>
      </c>
      <c r="V19" s="1"/>
      <c r="W19" s="39">
        <f t="shared" si="8"/>
        <v>85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85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83.333333333333329</v>
      </c>
      <c r="AM19" s="6">
        <v>80</v>
      </c>
      <c r="AN19" s="2">
        <v>83</v>
      </c>
      <c r="AO19" s="2">
        <v>85</v>
      </c>
      <c r="AP19" s="2"/>
      <c r="AQ19" s="2"/>
      <c r="AR19" s="49">
        <f t="shared" si="18"/>
        <v>82.666666666666671</v>
      </c>
      <c r="AS19" s="13"/>
      <c r="AT19" s="6">
        <v>83</v>
      </c>
      <c r="AU19" s="2">
        <v>85</v>
      </c>
      <c r="AV19" s="2">
        <v>85</v>
      </c>
      <c r="AW19" s="2"/>
      <c r="AX19" s="2"/>
      <c r="AY19" s="51">
        <f t="shared" si="19"/>
        <v>84.333333333333329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8533</v>
      </c>
      <c r="C20" s="14" t="s">
        <v>254</v>
      </c>
      <c r="D20" s="13"/>
      <c r="E20" s="14">
        <f t="shared" si="0"/>
        <v>80</v>
      </c>
      <c r="F20" s="13"/>
      <c r="G20" s="24">
        <f t="shared" si="1"/>
        <v>81</v>
      </c>
      <c r="H20" s="24">
        <f t="shared" si="2"/>
        <v>80</v>
      </c>
      <c r="I20" s="24">
        <f t="shared" si="3"/>
        <v>82</v>
      </c>
      <c r="J20" s="24">
        <f t="shared" si="4"/>
        <v>82</v>
      </c>
      <c r="K20" s="14" t="str">
        <f t="shared" si="5"/>
        <v>B</v>
      </c>
      <c r="L20" s="52" t="s">
        <v>439</v>
      </c>
      <c r="M20" s="13"/>
      <c r="N20" s="36" t="str">
        <f t="shared" si="6"/>
        <v/>
      </c>
      <c r="O20" s="2">
        <v>75</v>
      </c>
      <c r="P20" s="2">
        <v>73</v>
      </c>
      <c r="Q20" s="13"/>
      <c r="R20" s="3">
        <v>80</v>
      </c>
      <c r="S20" s="1"/>
      <c r="T20" s="39">
        <f t="shared" si="7"/>
        <v>80</v>
      </c>
      <c r="U20" s="1">
        <v>85</v>
      </c>
      <c r="V20" s="1"/>
      <c r="W20" s="39">
        <f t="shared" si="8"/>
        <v>85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85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83.333333333333329</v>
      </c>
      <c r="AM20" s="6">
        <v>90</v>
      </c>
      <c r="AN20" s="2">
        <v>82</v>
      </c>
      <c r="AO20" s="2">
        <v>80</v>
      </c>
      <c r="AP20" s="2"/>
      <c r="AQ20" s="2"/>
      <c r="AR20" s="49">
        <f t="shared" si="18"/>
        <v>84</v>
      </c>
      <c r="AS20" s="13"/>
      <c r="AT20" s="6">
        <v>81</v>
      </c>
      <c r="AU20" s="2">
        <v>80</v>
      </c>
      <c r="AV20" s="2">
        <v>85</v>
      </c>
      <c r="AW20" s="2"/>
      <c r="AX20" s="2"/>
      <c r="AY20" s="51">
        <f t="shared" si="19"/>
        <v>82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8547</v>
      </c>
      <c r="C21" s="14" t="s">
        <v>255</v>
      </c>
      <c r="D21" s="13"/>
      <c r="E21" s="14">
        <f t="shared" si="0"/>
        <v>80</v>
      </c>
      <c r="F21" s="13"/>
      <c r="G21" s="24">
        <f t="shared" si="1"/>
        <v>81</v>
      </c>
      <c r="H21" s="24">
        <f t="shared" si="2"/>
        <v>80</v>
      </c>
      <c r="I21" s="24">
        <f t="shared" si="3"/>
        <v>82</v>
      </c>
      <c r="J21" s="24">
        <f t="shared" si="4"/>
        <v>82</v>
      </c>
      <c r="K21" s="14" t="str">
        <f t="shared" si="5"/>
        <v>B</v>
      </c>
      <c r="L21" s="52" t="s">
        <v>439</v>
      </c>
      <c r="M21" s="13"/>
      <c r="N21" s="36" t="str">
        <f t="shared" si="6"/>
        <v/>
      </c>
      <c r="O21" s="2">
        <v>72</v>
      </c>
      <c r="P21" s="2">
        <v>77</v>
      </c>
      <c r="Q21" s="13"/>
      <c r="R21" s="3">
        <v>80</v>
      </c>
      <c r="S21" s="1"/>
      <c r="T21" s="39">
        <f t="shared" si="7"/>
        <v>80</v>
      </c>
      <c r="U21" s="1">
        <v>85</v>
      </c>
      <c r="V21" s="1"/>
      <c r="W21" s="39">
        <f t="shared" si="8"/>
        <v>85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85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83.333333333333329</v>
      </c>
      <c r="AM21" s="6">
        <v>80</v>
      </c>
      <c r="AN21" s="2">
        <v>85</v>
      </c>
      <c r="AO21" s="2">
        <v>85</v>
      </c>
      <c r="AP21" s="2"/>
      <c r="AQ21" s="2"/>
      <c r="AR21" s="49">
        <f t="shared" si="18"/>
        <v>83.333333333333329</v>
      </c>
      <c r="AS21" s="13"/>
      <c r="AT21" s="6">
        <v>80</v>
      </c>
      <c r="AU21" s="2">
        <v>80</v>
      </c>
      <c r="AV21" s="2">
        <v>85</v>
      </c>
      <c r="AW21" s="2"/>
      <c r="AX21" s="2"/>
      <c r="AY21" s="51">
        <f t="shared" si="19"/>
        <v>81.666666666666671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8561</v>
      </c>
      <c r="C22" s="14" t="s">
        <v>256</v>
      </c>
      <c r="D22" s="13"/>
      <c r="E22" s="14">
        <f t="shared" si="0"/>
        <v>80</v>
      </c>
      <c r="F22" s="13"/>
      <c r="G22" s="24">
        <f t="shared" si="1"/>
        <v>81</v>
      </c>
      <c r="H22" s="24">
        <f t="shared" si="2"/>
        <v>80</v>
      </c>
      <c r="I22" s="24">
        <f t="shared" si="3"/>
        <v>84</v>
      </c>
      <c r="J22" s="24">
        <f t="shared" si="4"/>
        <v>84</v>
      </c>
      <c r="K22" s="14" t="str">
        <f t="shared" si="5"/>
        <v>B</v>
      </c>
      <c r="L22" s="52" t="s">
        <v>439</v>
      </c>
      <c r="M22" s="13"/>
      <c r="N22" s="36" t="str">
        <f t="shared" si="6"/>
        <v/>
      </c>
      <c r="O22" s="2">
        <v>75</v>
      </c>
      <c r="P22" s="2">
        <v>75</v>
      </c>
      <c r="Q22" s="13"/>
      <c r="R22" s="3">
        <v>77</v>
      </c>
      <c r="S22" s="1"/>
      <c r="T22" s="39">
        <f t="shared" si="7"/>
        <v>77</v>
      </c>
      <c r="U22" s="1">
        <v>85</v>
      </c>
      <c r="V22" s="1"/>
      <c r="W22" s="39">
        <f t="shared" si="8"/>
        <v>85</v>
      </c>
      <c r="X22" s="1">
        <v>83</v>
      </c>
      <c r="Y22" s="1"/>
      <c r="Z22" s="39">
        <f t="shared" si="9"/>
        <v>83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77</v>
      </c>
      <c r="AH22" s="14">
        <f t="shared" si="13"/>
        <v>85</v>
      </c>
      <c r="AI22" s="14">
        <f t="shared" si="14"/>
        <v>83</v>
      </c>
      <c r="AJ22" s="14" t="str">
        <f t="shared" si="15"/>
        <v/>
      </c>
      <c r="AK22" s="14" t="str">
        <f t="shared" si="16"/>
        <v/>
      </c>
      <c r="AL22" s="35">
        <f t="shared" si="17"/>
        <v>81.666666666666671</v>
      </c>
      <c r="AM22" s="6">
        <v>90</v>
      </c>
      <c r="AN22" s="2">
        <v>83</v>
      </c>
      <c r="AO22" s="2">
        <v>85</v>
      </c>
      <c r="AP22" s="2"/>
      <c r="AQ22" s="2"/>
      <c r="AR22" s="49">
        <f t="shared" si="18"/>
        <v>86</v>
      </c>
      <c r="AS22" s="13"/>
      <c r="AT22" s="6">
        <v>83</v>
      </c>
      <c r="AU22" s="2">
        <v>85</v>
      </c>
      <c r="AV22" s="2">
        <v>85</v>
      </c>
      <c r="AW22" s="2"/>
      <c r="AX22" s="2"/>
      <c r="AY22" s="51">
        <f t="shared" si="19"/>
        <v>84.333333333333329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8575</v>
      </c>
      <c r="C23" s="14" t="s">
        <v>257</v>
      </c>
      <c r="D23" s="13"/>
      <c r="E23" s="14">
        <f t="shared" si="0"/>
        <v>80</v>
      </c>
      <c r="F23" s="13"/>
      <c r="G23" s="24">
        <f t="shared" si="1"/>
        <v>82</v>
      </c>
      <c r="H23" s="24">
        <f t="shared" si="2"/>
        <v>80</v>
      </c>
      <c r="I23" s="24">
        <f t="shared" si="3"/>
        <v>81</v>
      </c>
      <c r="J23" s="24">
        <f t="shared" si="4"/>
        <v>81</v>
      </c>
      <c r="K23" s="14" t="str">
        <f t="shared" si="5"/>
        <v>B</v>
      </c>
      <c r="L23" s="52" t="s">
        <v>439</v>
      </c>
      <c r="M23" s="13"/>
      <c r="N23" s="36" t="str">
        <f t="shared" si="6"/>
        <v/>
      </c>
      <c r="O23" s="2">
        <v>75</v>
      </c>
      <c r="P23" s="2">
        <v>70</v>
      </c>
      <c r="Q23" s="13"/>
      <c r="R23" s="3">
        <v>80</v>
      </c>
      <c r="S23" s="1"/>
      <c r="T23" s="39">
        <f t="shared" si="7"/>
        <v>80</v>
      </c>
      <c r="U23" s="1">
        <v>85</v>
      </c>
      <c r="V23" s="1"/>
      <c r="W23" s="39">
        <f t="shared" si="8"/>
        <v>85</v>
      </c>
      <c r="X23" s="1">
        <v>88</v>
      </c>
      <c r="Y23" s="1"/>
      <c r="Z23" s="39">
        <f t="shared" si="9"/>
        <v>88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85</v>
      </c>
      <c r="AI23" s="14">
        <f t="shared" si="14"/>
        <v>88</v>
      </c>
      <c r="AJ23" s="14" t="str">
        <f t="shared" si="15"/>
        <v/>
      </c>
      <c r="AK23" s="14" t="str">
        <f t="shared" si="16"/>
        <v/>
      </c>
      <c r="AL23" s="35">
        <f t="shared" si="17"/>
        <v>84.333333333333329</v>
      </c>
      <c r="AM23" s="6">
        <v>90</v>
      </c>
      <c r="AN23" s="2">
        <v>82</v>
      </c>
      <c r="AO23" s="2">
        <v>80</v>
      </c>
      <c r="AP23" s="2"/>
      <c r="AQ23" s="2"/>
      <c r="AR23" s="49">
        <f t="shared" si="18"/>
        <v>84</v>
      </c>
      <c r="AS23" s="13"/>
      <c r="AT23" s="6">
        <v>78</v>
      </c>
      <c r="AU23" s="2">
        <v>80</v>
      </c>
      <c r="AV23" s="2">
        <v>85</v>
      </c>
      <c r="AW23" s="2"/>
      <c r="AX23" s="2"/>
      <c r="AY23" s="51">
        <f t="shared" si="19"/>
        <v>81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8589</v>
      </c>
      <c r="C24" s="14" t="s">
        <v>258</v>
      </c>
      <c r="D24" s="13"/>
      <c r="E24" s="14">
        <f t="shared" si="0"/>
        <v>87</v>
      </c>
      <c r="F24" s="13"/>
      <c r="G24" s="24">
        <f t="shared" si="1"/>
        <v>85</v>
      </c>
      <c r="H24" s="24">
        <f t="shared" si="2"/>
        <v>87</v>
      </c>
      <c r="I24" s="24">
        <f t="shared" si="3"/>
        <v>82</v>
      </c>
      <c r="J24" s="24">
        <f t="shared" si="4"/>
        <v>82</v>
      </c>
      <c r="K24" s="14" t="str">
        <f t="shared" si="5"/>
        <v>B</v>
      </c>
      <c r="L24" s="52" t="s">
        <v>439</v>
      </c>
      <c r="M24" s="13"/>
      <c r="N24" s="36" t="str">
        <f t="shared" si="6"/>
        <v/>
      </c>
      <c r="O24" s="2">
        <v>85</v>
      </c>
      <c r="P24" s="2">
        <v>94</v>
      </c>
      <c r="Q24" s="13"/>
      <c r="R24" s="3">
        <v>85</v>
      </c>
      <c r="S24" s="1"/>
      <c r="T24" s="39">
        <f t="shared" si="7"/>
        <v>85</v>
      </c>
      <c r="U24" s="1">
        <v>85</v>
      </c>
      <c r="V24" s="1"/>
      <c r="W24" s="39">
        <f t="shared" si="8"/>
        <v>85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85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90</v>
      </c>
      <c r="AN24" s="2">
        <v>82</v>
      </c>
      <c r="AO24" s="2">
        <v>85</v>
      </c>
      <c r="AP24" s="2"/>
      <c r="AQ24" s="2"/>
      <c r="AR24" s="49">
        <f t="shared" si="18"/>
        <v>85.666666666666671</v>
      </c>
      <c r="AS24" s="13"/>
      <c r="AT24" s="6">
        <v>82</v>
      </c>
      <c r="AU24" s="2">
        <v>80</v>
      </c>
      <c r="AV24" s="2">
        <v>85</v>
      </c>
      <c r="AW24" s="2"/>
      <c r="AX24" s="2"/>
      <c r="AY24" s="51">
        <f t="shared" si="19"/>
        <v>82.333333333333329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8603</v>
      </c>
      <c r="C25" s="14" t="s">
        <v>259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>
        <f t="shared" si="3"/>
        <v>82</v>
      </c>
      <c r="J25" s="24">
        <f t="shared" si="4"/>
        <v>82</v>
      </c>
      <c r="K25" s="14" t="str">
        <f t="shared" si="5"/>
        <v>B</v>
      </c>
      <c r="L25" s="52" t="s">
        <v>439</v>
      </c>
      <c r="M25" s="13"/>
      <c r="N25" s="36" t="str">
        <f t="shared" si="6"/>
        <v/>
      </c>
      <c r="O25" s="2">
        <v>74</v>
      </c>
      <c r="P25" s="2">
        <v>77</v>
      </c>
      <c r="Q25" s="13"/>
      <c r="R25" s="3">
        <v>80</v>
      </c>
      <c r="S25" s="1"/>
      <c r="T25" s="39">
        <f t="shared" si="7"/>
        <v>80</v>
      </c>
      <c r="U25" s="1">
        <v>85</v>
      </c>
      <c r="V25" s="1"/>
      <c r="W25" s="39">
        <f t="shared" si="8"/>
        <v>85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85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83.333333333333329</v>
      </c>
      <c r="AM25" s="6">
        <v>80</v>
      </c>
      <c r="AN25" s="2">
        <v>80</v>
      </c>
      <c r="AO25" s="2">
        <v>80</v>
      </c>
      <c r="AP25" s="2"/>
      <c r="AQ25" s="2"/>
      <c r="AR25" s="49">
        <f t="shared" si="18"/>
        <v>80</v>
      </c>
      <c r="AS25" s="13"/>
      <c r="AT25" s="6">
        <v>80</v>
      </c>
      <c r="AU25" s="2">
        <v>80</v>
      </c>
      <c r="AV25" s="2">
        <v>85</v>
      </c>
      <c r="AW25" s="2"/>
      <c r="AX25" s="2"/>
      <c r="AY25" s="51">
        <f t="shared" si="19"/>
        <v>81.666666666666671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8617</v>
      </c>
      <c r="C26" s="14" t="s">
        <v>260</v>
      </c>
      <c r="D26" s="13"/>
      <c r="E26" s="14">
        <f t="shared" si="0"/>
        <v>80</v>
      </c>
      <c r="F26" s="13"/>
      <c r="G26" s="24">
        <f t="shared" si="1"/>
        <v>79</v>
      </c>
      <c r="H26" s="24">
        <f t="shared" si="2"/>
        <v>80</v>
      </c>
      <c r="I26" s="24">
        <f t="shared" si="3"/>
        <v>83</v>
      </c>
      <c r="J26" s="24">
        <f t="shared" si="4"/>
        <v>83</v>
      </c>
      <c r="K26" s="14" t="str">
        <f t="shared" si="5"/>
        <v>B</v>
      </c>
      <c r="L26" s="52" t="s">
        <v>439</v>
      </c>
      <c r="M26" s="13"/>
      <c r="N26" s="36" t="str">
        <f t="shared" si="6"/>
        <v/>
      </c>
      <c r="O26" s="2">
        <v>70</v>
      </c>
      <c r="P26" s="2">
        <v>80</v>
      </c>
      <c r="Q26" s="13"/>
      <c r="R26" s="3">
        <v>80</v>
      </c>
      <c r="S26" s="1"/>
      <c r="T26" s="39">
        <f t="shared" si="7"/>
        <v>80</v>
      </c>
      <c r="U26" s="1">
        <v>85</v>
      </c>
      <c r="V26" s="1"/>
      <c r="W26" s="39">
        <f t="shared" si="8"/>
        <v>85</v>
      </c>
      <c r="X26" s="1">
        <v>83</v>
      </c>
      <c r="Y26" s="1"/>
      <c r="Z26" s="39">
        <f t="shared" si="9"/>
        <v>83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85</v>
      </c>
      <c r="AI26" s="14">
        <f t="shared" si="14"/>
        <v>83</v>
      </c>
      <c r="AJ26" s="14" t="str">
        <f t="shared" si="15"/>
        <v/>
      </c>
      <c r="AK26" s="14" t="str">
        <f t="shared" si="16"/>
        <v/>
      </c>
      <c r="AL26" s="35">
        <f t="shared" si="17"/>
        <v>82.666666666666671</v>
      </c>
      <c r="AM26" s="6">
        <v>90</v>
      </c>
      <c r="AN26" s="2">
        <v>77</v>
      </c>
      <c r="AO26" s="2">
        <v>80</v>
      </c>
      <c r="AP26" s="2"/>
      <c r="AQ26" s="2"/>
      <c r="AR26" s="49">
        <f t="shared" si="18"/>
        <v>82.333333333333329</v>
      </c>
      <c r="AS26" s="13"/>
      <c r="AT26" s="6">
        <v>84</v>
      </c>
      <c r="AU26" s="2">
        <v>80</v>
      </c>
      <c r="AV26" s="2">
        <v>85</v>
      </c>
      <c r="AW26" s="2"/>
      <c r="AX26" s="2"/>
      <c r="AY26" s="51">
        <f t="shared" si="19"/>
        <v>83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8631</v>
      </c>
      <c r="C27" s="14" t="s">
        <v>261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>
        <f t="shared" si="3"/>
        <v>83</v>
      </c>
      <c r="J27" s="24">
        <f t="shared" si="4"/>
        <v>83</v>
      </c>
      <c r="K27" s="14" t="str">
        <f t="shared" si="5"/>
        <v>B</v>
      </c>
      <c r="L27" s="52" t="s">
        <v>439</v>
      </c>
      <c r="M27" s="13"/>
      <c r="N27" s="36" t="str">
        <f t="shared" si="6"/>
        <v/>
      </c>
      <c r="O27" s="2">
        <v>72</v>
      </c>
      <c r="P27" s="2">
        <v>80</v>
      </c>
      <c r="Q27" s="13"/>
      <c r="R27" s="3">
        <v>80</v>
      </c>
      <c r="S27" s="1"/>
      <c r="T27" s="39">
        <f t="shared" si="7"/>
        <v>80</v>
      </c>
      <c r="U27" s="1">
        <v>85</v>
      </c>
      <c r="V27" s="1"/>
      <c r="W27" s="39">
        <f t="shared" si="8"/>
        <v>85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85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83.333333333333329</v>
      </c>
      <c r="AM27" s="6">
        <v>80</v>
      </c>
      <c r="AN27" s="2">
        <v>80</v>
      </c>
      <c r="AO27" s="2">
        <v>80</v>
      </c>
      <c r="AP27" s="2"/>
      <c r="AQ27" s="2"/>
      <c r="AR27" s="49">
        <f t="shared" si="18"/>
        <v>80</v>
      </c>
      <c r="AS27" s="13"/>
      <c r="AT27" s="6">
        <v>83</v>
      </c>
      <c r="AU27" s="2">
        <v>80</v>
      </c>
      <c r="AV27" s="2">
        <v>86</v>
      </c>
      <c r="AW27" s="2"/>
      <c r="AX27" s="2"/>
      <c r="AY27" s="51">
        <f t="shared" si="19"/>
        <v>83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8645</v>
      </c>
      <c r="C28" s="14" t="s">
        <v>262</v>
      </c>
      <c r="D28" s="13"/>
      <c r="E28" s="14">
        <f t="shared" si="0"/>
        <v>80</v>
      </c>
      <c r="F28" s="13"/>
      <c r="G28" s="24">
        <f t="shared" si="1"/>
        <v>80</v>
      </c>
      <c r="H28" s="24">
        <f t="shared" si="2"/>
        <v>80</v>
      </c>
      <c r="I28" s="24">
        <f t="shared" si="3"/>
        <v>82</v>
      </c>
      <c r="J28" s="24">
        <f t="shared" si="4"/>
        <v>82</v>
      </c>
      <c r="K28" s="14" t="str">
        <f t="shared" si="5"/>
        <v>B</v>
      </c>
      <c r="L28" s="52" t="s">
        <v>439</v>
      </c>
      <c r="M28" s="13"/>
      <c r="N28" s="36" t="str">
        <f t="shared" si="6"/>
        <v/>
      </c>
      <c r="O28" s="2">
        <v>72</v>
      </c>
      <c r="P28" s="2">
        <v>77</v>
      </c>
      <c r="Q28" s="13"/>
      <c r="R28" s="3">
        <v>80</v>
      </c>
      <c r="S28" s="1"/>
      <c r="T28" s="39">
        <f t="shared" si="7"/>
        <v>80</v>
      </c>
      <c r="U28" s="1">
        <v>85</v>
      </c>
      <c r="V28" s="1"/>
      <c r="W28" s="39">
        <f t="shared" si="8"/>
        <v>85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85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83.333333333333329</v>
      </c>
      <c r="AM28" s="6">
        <v>90</v>
      </c>
      <c r="AN28" s="2">
        <v>77</v>
      </c>
      <c r="AO28" s="2">
        <v>80</v>
      </c>
      <c r="AP28" s="2"/>
      <c r="AQ28" s="2"/>
      <c r="AR28" s="49">
        <f t="shared" si="18"/>
        <v>82.333333333333329</v>
      </c>
      <c r="AS28" s="13"/>
      <c r="AT28" s="6">
        <v>80</v>
      </c>
      <c r="AU28" s="2">
        <v>80</v>
      </c>
      <c r="AV28" s="2">
        <v>85</v>
      </c>
      <c r="AW28" s="2"/>
      <c r="AX28" s="2"/>
      <c r="AY28" s="51">
        <f t="shared" si="19"/>
        <v>81.666666666666671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8659</v>
      </c>
      <c r="C29" s="14" t="s">
        <v>263</v>
      </c>
      <c r="D29" s="13"/>
      <c r="E29" s="14">
        <f t="shared" si="0"/>
        <v>80</v>
      </c>
      <c r="F29" s="13"/>
      <c r="G29" s="24">
        <f t="shared" si="1"/>
        <v>81</v>
      </c>
      <c r="H29" s="24">
        <f t="shared" si="2"/>
        <v>80</v>
      </c>
      <c r="I29" s="24">
        <f t="shared" si="3"/>
        <v>82</v>
      </c>
      <c r="J29" s="24">
        <f t="shared" si="4"/>
        <v>82</v>
      </c>
      <c r="K29" s="14" t="str">
        <f t="shared" si="5"/>
        <v>B</v>
      </c>
      <c r="L29" s="52" t="s">
        <v>439</v>
      </c>
      <c r="M29" s="13"/>
      <c r="N29" s="36" t="str">
        <f t="shared" si="6"/>
        <v/>
      </c>
      <c r="O29" s="2">
        <v>70</v>
      </c>
      <c r="P29" s="2">
        <v>75</v>
      </c>
      <c r="Q29" s="13"/>
      <c r="R29" s="3">
        <v>80</v>
      </c>
      <c r="S29" s="1"/>
      <c r="T29" s="39">
        <f t="shared" si="7"/>
        <v>80</v>
      </c>
      <c r="U29" s="1">
        <v>85</v>
      </c>
      <c r="V29" s="1"/>
      <c r="W29" s="39">
        <f t="shared" si="8"/>
        <v>85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85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83.333333333333329</v>
      </c>
      <c r="AM29" s="6">
        <v>95</v>
      </c>
      <c r="AN29" s="2">
        <v>80</v>
      </c>
      <c r="AO29" s="2">
        <v>85</v>
      </c>
      <c r="AP29" s="2"/>
      <c r="AQ29" s="2"/>
      <c r="AR29" s="49">
        <f t="shared" si="18"/>
        <v>86.666666666666671</v>
      </c>
      <c r="AS29" s="13"/>
      <c r="AT29" s="6">
        <v>85</v>
      </c>
      <c r="AU29" s="2">
        <v>80</v>
      </c>
      <c r="AV29" s="2">
        <v>80</v>
      </c>
      <c r="AW29" s="2"/>
      <c r="AX29" s="2"/>
      <c r="AY29" s="51">
        <f t="shared" si="19"/>
        <v>81.666666666666671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8673</v>
      </c>
      <c r="C30" s="14" t="s">
        <v>264</v>
      </c>
      <c r="D30" s="13"/>
      <c r="E30" s="14">
        <f t="shared" si="0"/>
        <v>80</v>
      </c>
      <c r="F30" s="13"/>
      <c r="G30" s="24">
        <f t="shared" si="1"/>
        <v>81</v>
      </c>
      <c r="H30" s="24">
        <f t="shared" si="2"/>
        <v>80</v>
      </c>
      <c r="I30" s="24">
        <f t="shared" si="3"/>
        <v>80</v>
      </c>
      <c r="J30" s="24">
        <f t="shared" si="4"/>
        <v>80</v>
      </c>
      <c r="K30" s="14" t="str">
        <f t="shared" si="5"/>
        <v>B</v>
      </c>
      <c r="L30" s="52" t="s">
        <v>439</v>
      </c>
      <c r="M30" s="13"/>
      <c r="N30" s="36" t="str">
        <f t="shared" si="6"/>
        <v/>
      </c>
      <c r="O30" s="2">
        <v>75</v>
      </c>
      <c r="P30" s="2">
        <v>76</v>
      </c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80</v>
      </c>
      <c r="AM30" s="6">
        <v>95</v>
      </c>
      <c r="AN30" s="2">
        <v>82</v>
      </c>
      <c r="AO30" s="2">
        <v>85</v>
      </c>
      <c r="AP30" s="2"/>
      <c r="AQ30" s="2"/>
      <c r="AR30" s="49">
        <f t="shared" si="18"/>
        <v>87.333333333333329</v>
      </c>
      <c r="AS30" s="13"/>
      <c r="AT30" s="6">
        <v>80</v>
      </c>
      <c r="AU30" s="2">
        <v>80</v>
      </c>
      <c r="AV30" s="2">
        <v>80</v>
      </c>
      <c r="AW30" s="2"/>
      <c r="AX30" s="2"/>
      <c r="AY30" s="51">
        <f t="shared" si="19"/>
        <v>80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8686</v>
      </c>
      <c r="C31" s="14" t="s">
        <v>265</v>
      </c>
      <c r="D31" s="13"/>
      <c r="E31" s="14">
        <f t="shared" si="0"/>
        <v>82</v>
      </c>
      <c r="F31" s="13"/>
      <c r="G31" s="24">
        <f t="shared" si="1"/>
        <v>83</v>
      </c>
      <c r="H31" s="24">
        <f t="shared" si="2"/>
        <v>82</v>
      </c>
      <c r="I31" s="24">
        <f t="shared" si="3"/>
        <v>81</v>
      </c>
      <c r="J31" s="24">
        <f t="shared" si="4"/>
        <v>81</v>
      </c>
      <c r="K31" s="14" t="str">
        <f t="shared" si="5"/>
        <v>B</v>
      </c>
      <c r="L31" s="52" t="s">
        <v>439</v>
      </c>
      <c r="M31" s="13"/>
      <c r="N31" s="36" t="str">
        <f t="shared" si="6"/>
        <v/>
      </c>
      <c r="O31" s="2">
        <v>80</v>
      </c>
      <c r="P31" s="2">
        <v>78</v>
      </c>
      <c r="Q31" s="13"/>
      <c r="R31" s="3">
        <v>82</v>
      </c>
      <c r="S31" s="1"/>
      <c r="T31" s="39">
        <f t="shared" si="7"/>
        <v>82</v>
      </c>
      <c r="U31" s="1">
        <v>80</v>
      </c>
      <c r="V31" s="1"/>
      <c r="W31" s="39">
        <f t="shared" si="8"/>
        <v>80</v>
      </c>
      <c r="X31" s="1">
        <v>83</v>
      </c>
      <c r="Y31" s="1"/>
      <c r="Z31" s="39">
        <f t="shared" si="9"/>
        <v>83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82</v>
      </c>
      <c r="AH31" s="14">
        <f t="shared" si="13"/>
        <v>80</v>
      </c>
      <c r="AI31" s="14">
        <f t="shared" si="14"/>
        <v>83</v>
      </c>
      <c r="AJ31" s="14" t="str">
        <f t="shared" si="15"/>
        <v/>
      </c>
      <c r="AK31" s="14" t="str">
        <f t="shared" si="16"/>
        <v/>
      </c>
      <c r="AL31" s="35">
        <f t="shared" si="17"/>
        <v>81.666666666666671</v>
      </c>
      <c r="AM31" s="6">
        <v>98</v>
      </c>
      <c r="AN31" s="2">
        <v>84</v>
      </c>
      <c r="AO31" s="2">
        <v>85</v>
      </c>
      <c r="AP31" s="2"/>
      <c r="AQ31" s="2"/>
      <c r="AR31" s="49">
        <f t="shared" si="18"/>
        <v>89</v>
      </c>
      <c r="AS31" s="13"/>
      <c r="AT31" s="6">
        <v>84</v>
      </c>
      <c r="AU31" s="2">
        <v>80</v>
      </c>
      <c r="AV31" s="2">
        <v>80</v>
      </c>
      <c r="AW31" s="2"/>
      <c r="AX31" s="2"/>
      <c r="AY31" s="51">
        <f t="shared" si="19"/>
        <v>81.333333333333329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8700</v>
      </c>
      <c r="C32" s="14" t="s">
        <v>266</v>
      </c>
      <c r="D32" s="13"/>
      <c r="E32" s="14">
        <f t="shared" si="0"/>
        <v>80</v>
      </c>
      <c r="F32" s="13"/>
      <c r="G32" s="24">
        <f t="shared" si="1"/>
        <v>82</v>
      </c>
      <c r="H32" s="24">
        <f t="shared" si="2"/>
        <v>80</v>
      </c>
      <c r="I32" s="24">
        <f t="shared" si="3"/>
        <v>80</v>
      </c>
      <c r="J32" s="24">
        <f t="shared" si="4"/>
        <v>80</v>
      </c>
      <c r="K32" s="14" t="str">
        <f t="shared" si="5"/>
        <v>B</v>
      </c>
      <c r="L32" s="52" t="s">
        <v>439</v>
      </c>
      <c r="M32" s="13"/>
      <c r="N32" s="36" t="str">
        <f t="shared" si="6"/>
        <v/>
      </c>
      <c r="O32" s="2">
        <v>80</v>
      </c>
      <c r="P32" s="2">
        <v>72</v>
      </c>
      <c r="Q32" s="13"/>
      <c r="R32" s="3">
        <v>82</v>
      </c>
      <c r="S32" s="1"/>
      <c r="T32" s="39">
        <f t="shared" si="7"/>
        <v>82</v>
      </c>
      <c r="U32" s="1">
        <v>83</v>
      </c>
      <c r="V32" s="1"/>
      <c r="W32" s="39">
        <f t="shared" si="8"/>
        <v>83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83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83.333333333333329</v>
      </c>
      <c r="AM32" s="6">
        <v>85</v>
      </c>
      <c r="AN32" s="2">
        <v>82</v>
      </c>
      <c r="AO32" s="2">
        <v>80</v>
      </c>
      <c r="AP32" s="2"/>
      <c r="AQ32" s="2"/>
      <c r="AR32" s="49">
        <f t="shared" si="18"/>
        <v>82.333333333333329</v>
      </c>
      <c r="AS32" s="13"/>
      <c r="AT32" s="6">
        <v>81</v>
      </c>
      <c r="AU32" s="2">
        <v>80</v>
      </c>
      <c r="AV32" s="2">
        <v>80</v>
      </c>
      <c r="AW32" s="2"/>
      <c r="AX32" s="2"/>
      <c r="AY32" s="51">
        <f t="shared" si="19"/>
        <v>80.333333333333329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8714</v>
      </c>
      <c r="C33" s="14" t="s">
        <v>267</v>
      </c>
      <c r="D33" s="13"/>
      <c r="E33" s="14">
        <f t="shared" si="0"/>
        <v>80</v>
      </c>
      <c r="F33" s="13"/>
      <c r="G33" s="24">
        <f t="shared" si="1"/>
        <v>82</v>
      </c>
      <c r="H33" s="24">
        <f t="shared" si="2"/>
        <v>80</v>
      </c>
      <c r="I33" s="24">
        <f t="shared" si="3"/>
        <v>80</v>
      </c>
      <c r="J33" s="24">
        <f t="shared" si="4"/>
        <v>80</v>
      </c>
      <c r="K33" s="14" t="str">
        <f t="shared" si="5"/>
        <v>B</v>
      </c>
      <c r="L33" s="52" t="s">
        <v>439</v>
      </c>
      <c r="M33" s="13"/>
      <c r="N33" s="36" t="str">
        <f t="shared" si="6"/>
        <v/>
      </c>
      <c r="O33" s="2">
        <v>75</v>
      </c>
      <c r="P33" s="2">
        <v>70</v>
      </c>
      <c r="Q33" s="13"/>
      <c r="R33" s="3">
        <v>80</v>
      </c>
      <c r="S33" s="1"/>
      <c r="T33" s="39">
        <f t="shared" si="7"/>
        <v>80</v>
      </c>
      <c r="U33" s="1">
        <v>85</v>
      </c>
      <c r="V33" s="1"/>
      <c r="W33" s="39">
        <f t="shared" si="8"/>
        <v>85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85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85</v>
      </c>
      <c r="AM33" s="6">
        <v>90</v>
      </c>
      <c r="AN33" s="2">
        <v>78</v>
      </c>
      <c r="AO33" s="2">
        <v>80</v>
      </c>
      <c r="AP33" s="2"/>
      <c r="AQ33" s="2"/>
      <c r="AR33" s="49">
        <f t="shared" si="18"/>
        <v>82.666666666666671</v>
      </c>
      <c r="AS33" s="13"/>
      <c r="AT33" s="6">
        <v>80</v>
      </c>
      <c r="AU33" s="2">
        <v>80</v>
      </c>
      <c r="AV33" s="2">
        <v>80</v>
      </c>
      <c r="AW33" s="2"/>
      <c r="AX33" s="2"/>
      <c r="AY33" s="51">
        <f t="shared" si="19"/>
        <v>80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8728</v>
      </c>
      <c r="C34" s="14" t="s">
        <v>268</v>
      </c>
      <c r="D34" s="13"/>
      <c r="E34" s="14">
        <f t="shared" si="0"/>
        <v>80</v>
      </c>
      <c r="F34" s="13"/>
      <c r="G34" s="24">
        <f t="shared" si="1"/>
        <v>84</v>
      </c>
      <c r="H34" s="24">
        <f t="shared" si="2"/>
        <v>80</v>
      </c>
      <c r="I34" s="24">
        <f t="shared" si="3"/>
        <v>81</v>
      </c>
      <c r="J34" s="24">
        <f t="shared" si="4"/>
        <v>81</v>
      </c>
      <c r="K34" s="14" t="str">
        <f t="shared" si="5"/>
        <v>B</v>
      </c>
      <c r="L34" s="52" t="s">
        <v>439</v>
      </c>
      <c r="M34" s="13"/>
      <c r="N34" s="36" t="str">
        <f t="shared" si="6"/>
        <v/>
      </c>
      <c r="O34" s="2">
        <v>80</v>
      </c>
      <c r="P34" s="2">
        <v>67</v>
      </c>
      <c r="Q34" s="13"/>
      <c r="R34" s="3">
        <v>82</v>
      </c>
      <c r="S34" s="1"/>
      <c r="T34" s="39">
        <f t="shared" si="7"/>
        <v>82</v>
      </c>
      <c r="U34" s="1">
        <v>83</v>
      </c>
      <c r="V34" s="1"/>
      <c r="W34" s="39">
        <f t="shared" si="8"/>
        <v>83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82</v>
      </c>
      <c r="AH34" s="14">
        <f t="shared" si="13"/>
        <v>83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83.333333333333329</v>
      </c>
      <c r="AM34" s="6">
        <v>95</v>
      </c>
      <c r="AN34" s="2">
        <v>84</v>
      </c>
      <c r="AO34" s="2">
        <v>83</v>
      </c>
      <c r="AP34" s="2"/>
      <c r="AQ34" s="2"/>
      <c r="AR34" s="49">
        <f t="shared" si="18"/>
        <v>87.333333333333329</v>
      </c>
      <c r="AS34" s="13"/>
      <c r="AT34" s="6">
        <v>82</v>
      </c>
      <c r="AU34" s="2">
        <v>80</v>
      </c>
      <c r="AV34" s="2">
        <v>80</v>
      </c>
      <c r="AW34" s="2"/>
      <c r="AX34" s="2"/>
      <c r="AY34" s="51">
        <f t="shared" si="19"/>
        <v>80.666666666666671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8742</v>
      </c>
      <c r="C35" s="14" t="s">
        <v>269</v>
      </c>
      <c r="D35" s="13"/>
      <c r="E35" s="14">
        <f t="shared" si="0"/>
        <v>82</v>
      </c>
      <c r="F35" s="13"/>
      <c r="G35" s="24">
        <f t="shared" si="1"/>
        <v>80</v>
      </c>
      <c r="H35" s="24">
        <f t="shared" si="2"/>
        <v>82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439</v>
      </c>
      <c r="M35" s="13"/>
      <c r="N35" s="36" t="str">
        <f t="shared" si="6"/>
        <v/>
      </c>
      <c r="O35" s="2">
        <v>70</v>
      </c>
      <c r="P35" s="2">
        <v>91</v>
      </c>
      <c r="Q35" s="13"/>
      <c r="R35" s="3">
        <v>77</v>
      </c>
      <c r="S35" s="1"/>
      <c r="T35" s="39">
        <f t="shared" si="7"/>
        <v>77</v>
      </c>
      <c r="U35" s="1">
        <v>83</v>
      </c>
      <c r="V35" s="1"/>
      <c r="W35" s="39">
        <f t="shared" si="8"/>
        <v>83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83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80</v>
      </c>
      <c r="AM35" s="6">
        <v>98</v>
      </c>
      <c r="AN35" s="2">
        <v>84</v>
      </c>
      <c r="AO35" s="2">
        <v>85</v>
      </c>
      <c r="AP35" s="2"/>
      <c r="AQ35" s="2"/>
      <c r="AR35" s="49">
        <f t="shared" si="18"/>
        <v>89</v>
      </c>
      <c r="AS35" s="13"/>
      <c r="AT35" s="6">
        <v>84</v>
      </c>
      <c r="AU35" s="2">
        <v>85</v>
      </c>
      <c r="AV35" s="2">
        <v>85</v>
      </c>
      <c r="AW35" s="2"/>
      <c r="AX35" s="2"/>
      <c r="AY35" s="51">
        <f t="shared" si="19"/>
        <v>84.666666666666671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8756</v>
      </c>
      <c r="C36" s="14" t="s">
        <v>270</v>
      </c>
      <c r="D36" s="13"/>
      <c r="E36" s="14">
        <f t="shared" si="0"/>
        <v>80</v>
      </c>
      <c r="F36" s="13"/>
      <c r="G36" s="24">
        <f t="shared" si="1"/>
        <v>83</v>
      </c>
      <c r="H36" s="24">
        <f t="shared" si="2"/>
        <v>80</v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439</v>
      </c>
      <c r="M36" s="13"/>
      <c r="N36" s="36" t="str">
        <f t="shared" si="6"/>
        <v/>
      </c>
      <c r="O36" s="2">
        <v>80</v>
      </c>
      <c r="P36" s="2">
        <v>68</v>
      </c>
      <c r="Q36" s="13"/>
      <c r="R36" s="3">
        <v>83</v>
      </c>
      <c r="S36" s="1"/>
      <c r="T36" s="39">
        <f t="shared" si="7"/>
        <v>83</v>
      </c>
      <c r="U36" s="1">
        <v>83</v>
      </c>
      <c r="V36" s="1"/>
      <c r="W36" s="39">
        <f t="shared" si="8"/>
        <v>83</v>
      </c>
      <c r="X36" s="1">
        <v>83</v>
      </c>
      <c r="Y36" s="1"/>
      <c r="Z36" s="39">
        <f t="shared" si="9"/>
        <v>83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>
        <f t="shared" si="13"/>
        <v>83</v>
      </c>
      <c r="AI36" s="14">
        <f t="shared" si="14"/>
        <v>83</v>
      </c>
      <c r="AJ36" s="14" t="str">
        <f t="shared" si="15"/>
        <v/>
      </c>
      <c r="AK36" s="14" t="str">
        <f t="shared" si="16"/>
        <v/>
      </c>
      <c r="AL36" s="35">
        <f t="shared" si="17"/>
        <v>83</v>
      </c>
      <c r="AM36" s="6">
        <v>90</v>
      </c>
      <c r="AN36" s="2">
        <v>84</v>
      </c>
      <c r="AO36" s="2">
        <v>80</v>
      </c>
      <c r="AP36" s="2"/>
      <c r="AQ36" s="2"/>
      <c r="AR36" s="49">
        <f t="shared" si="18"/>
        <v>84.666666666666671</v>
      </c>
      <c r="AS36" s="13"/>
      <c r="AT36" s="6">
        <v>80</v>
      </c>
      <c r="AU36" s="2">
        <v>85</v>
      </c>
      <c r="AV36" s="2">
        <v>85</v>
      </c>
      <c r="AW36" s="2"/>
      <c r="AX36" s="2"/>
      <c r="AY36" s="51">
        <f t="shared" si="19"/>
        <v>83.333333333333329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8770</v>
      </c>
      <c r="C37" s="14" t="s">
        <v>271</v>
      </c>
      <c r="D37" s="13"/>
      <c r="E37" s="14">
        <f t="shared" si="0"/>
        <v>82</v>
      </c>
      <c r="F37" s="13"/>
      <c r="G37" s="24">
        <f t="shared" si="1"/>
        <v>81</v>
      </c>
      <c r="H37" s="24">
        <f t="shared" si="2"/>
        <v>82</v>
      </c>
      <c r="I37" s="24">
        <f t="shared" si="3"/>
        <v>81</v>
      </c>
      <c r="J37" s="24">
        <f t="shared" si="4"/>
        <v>81</v>
      </c>
      <c r="K37" s="14" t="str">
        <f t="shared" si="5"/>
        <v>B</v>
      </c>
      <c r="L37" s="52" t="s">
        <v>439</v>
      </c>
      <c r="M37" s="13"/>
      <c r="N37" s="36" t="str">
        <f t="shared" si="6"/>
        <v/>
      </c>
      <c r="O37" s="2">
        <v>70</v>
      </c>
      <c r="P37" s="2">
        <v>86</v>
      </c>
      <c r="Q37" s="13"/>
      <c r="R37" s="3">
        <v>80</v>
      </c>
      <c r="S37" s="1"/>
      <c r="T37" s="39">
        <f t="shared" si="7"/>
        <v>80</v>
      </c>
      <c r="U37" s="1">
        <v>85</v>
      </c>
      <c r="V37" s="1"/>
      <c r="W37" s="39">
        <f t="shared" si="8"/>
        <v>85</v>
      </c>
      <c r="X37" s="1">
        <v>84</v>
      </c>
      <c r="Y37" s="1"/>
      <c r="Z37" s="39">
        <f t="shared" si="9"/>
        <v>84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85</v>
      </c>
      <c r="AI37" s="14">
        <f t="shared" si="14"/>
        <v>84</v>
      </c>
      <c r="AJ37" s="14" t="str">
        <f t="shared" si="15"/>
        <v/>
      </c>
      <c r="AK37" s="14" t="str">
        <f t="shared" si="16"/>
        <v/>
      </c>
      <c r="AL37" s="35">
        <f t="shared" si="17"/>
        <v>83</v>
      </c>
      <c r="AM37" s="6">
        <v>98</v>
      </c>
      <c r="AN37" s="2">
        <v>81</v>
      </c>
      <c r="AO37" s="2">
        <v>80</v>
      </c>
      <c r="AP37" s="2"/>
      <c r="AQ37" s="2"/>
      <c r="AR37" s="49">
        <f t="shared" si="18"/>
        <v>86.333333333333329</v>
      </c>
      <c r="AS37" s="13"/>
      <c r="AT37" s="6">
        <v>83</v>
      </c>
      <c r="AU37" s="2">
        <v>80</v>
      </c>
      <c r="AV37" s="2">
        <v>80</v>
      </c>
      <c r="AW37" s="2"/>
      <c r="AX37" s="2"/>
      <c r="AY37" s="51">
        <f t="shared" si="19"/>
        <v>81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8784</v>
      </c>
      <c r="C38" s="14" t="s">
        <v>272</v>
      </c>
      <c r="D38" s="13"/>
      <c r="E38" s="14">
        <f t="shared" si="0"/>
        <v>80</v>
      </c>
      <c r="F38" s="13"/>
      <c r="G38" s="24">
        <f t="shared" si="1"/>
        <v>82</v>
      </c>
      <c r="H38" s="24">
        <f t="shared" si="2"/>
        <v>80</v>
      </c>
      <c r="I38" s="24">
        <f t="shared" si="3"/>
        <v>82</v>
      </c>
      <c r="J38" s="24">
        <f t="shared" si="4"/>
        <v>82</v>
      </c>
      <c r="K38" s="14" t="str">
        <f t="shared" si="5"/>
        <v>B</v>
      </c>
      <c r="L38" s="52" t="s">
        <v>439</v>
      </c>
      <c r="M38" s="13"/>
      <c r="N38" s="36" t="str">
        <f t="shared" si="6"/>
        <v/>
      </c>
      <c r="O38" s="2">
        <v>85</v>
      </c>
      <c r="P38" s="2">
        <v>69</v>
      </c>
      <c r="Q38" s="13"/>
      <c r="R38" s="3">
        <v>77</v>
      </c>
      <c r="S38" s="1"/>
      <c r="T38" s="39">
        <f t="shared" si="7"/>
        <v>77</v>
      </c>
      <c r="U38" s="1">
        <v>85</v>
      </c>
      <c r="V38" s="1"/>
      <c r="W38" s="39">
        <f t="shared" si="8"/>
        <v>85</v>
      </c>
      <c r="X38" s="1">
        <v>84</v>
      </c>
      <c r="Y38" s="1"/>
      <c r="Z38" s="39">
        <f t="shared" si="9"/>
        <v>84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85</v>
      </c>
      <c r="AI38" s="14">
        <f t="shared" si="14"/>
        <v>84</v>
      </c>
      <c r="AJ38" s="14" t="str">
        <f t="shared" si="15"/>
        <v/>
      </c>
      <c r="AK38" s="14" t="str">
        <f t="shared" si="16"/>
        <v/>
      </c>
      <c r="AL38" s="35">
        <f t="shared" si="17"/>
        <v>82</v>
      </c>
      <c r="AM38" s="6">
        <v>80</v>
      </c>
      <c r="AN38" s="2">
        <v>80</v>
      </c>
      <c r="AO38" s="2">
        <v>80</v>
      </c>
      <c r="AP38" s="2"/>
      <c r="AQ38" s="2"/>
      <c r="AR38" s="49">
        <f t="shared" si="18"/>
        <v>80</v>
      </c>
      <c r="AS38" s="13"/>
      <c r="AT38" s="6">
        <v>80</v>
      </c>
      <c r="AU38" s="2">
        <v>80</v>
      </c>
      <c r="AV38" s="2">
        <v>85</v>
      </c>
      <c r="AW38" s="2"/>
      <c r="AX38" s="2"/>
      <c r="AY38" s="51">
        <f t="shared" si="19"/>
        <v>81.666666666666671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8798</v>
      </c>
      <c r="C39" s="14" t="s">
        <v>273</v>
      </c>
      <c r="D39" s="13"/>
      <c r="E39" s="14">
        <f t="shared" si="0"/>
        <v>82</v>
      </c>
      <c r="F39" s="13"/>
      <c r="G39" s="24">
        <f t="shared" si="1"/>
        <v>81</v>
      </c>
      <c r="H39" s="24">
        <f t="shared" si="2"/>
        <v>82</v>
      </c>
      <c r="I39" s="24">
        <f t="shared" si="3"/>
        <v>81</v>
      </c>
      <c r="J39" s="24">
        <f t="shared" si="4"/>
        <v>81</v>
      </c>
      <c r="K39" s="14" t="str">
        <f t="shared" si="5"/>
        <v>B</v>
      </c>
      <c r="L39" s="52" t="s">
        <v>439</v>
      </c>
      <c r="M39" s="13"/>
      <c r="N39" s="36" t="str">
        <f t="shared" si="6"/>
        <v/>
      </c>
      <c r="O39" s="2">
        <v>75</v>
      </c>
      <c r="P39" s="2">
        <v>85</v>
      </c>
      <c r="Q39" s="13"/>
      <c r="R39" s="3">
        <v>77</v>
      </c>
      <c r="S39" s="1"/>
      <c r="T39" s="39">
        <f t="shared" si="7"/>
        <v>77</v>
      </c>
      <c r="U39" s="1">
        <v>85</v>
      </c>
      <c r="V39" s="1"/>
      <c r="W39" s="39">
        <f t="shared" si="8"/>
        <v>85</v>
      </c>
      <c r="X39" s="1">
        <v>84</v>
      </c>
      <c r="Y39" s="1"/>
      <c r="Z39" s="39">
        <f t="shared" si="9"/>
        <v>84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85</v>
      </c>
      <c r="AI39" s="14">
        <f t="shared" si="14"/>
        <v>84</v>
      </c>
      <c r="AJ39" s="14" t="str">
        <f t="shared" si="15"/>
        <v/>
      </c>
      <c r="AK39" s="14" t="str">
        <f t="shared" si="16"/>
        <v/>
      </c>
      <c r="AL39" s="35">
        <f t="shared" si="17"/>
        <v>82</v>
      </c>
      <c r="AM39" s="6">
        <v>95</v>
      </c>
      <c r="AN39" s="2">
        <v>84</v>
      </c>
      <c r="AO39" s="2">
        <v>80</v>
      </c>
      <c r="AP39" s="2"/>
      <c r="AQ39" s="2"/>
      <c r="AR39" s="49">
        <f t="shared" si="18"/>
        <v>86.333333333333329</v>
      </c>
      <c r="AS39" s="13"/>
      <c r="AT39" s="6">
        <v>84</v>
      </c>
      <c r="AU39" s="2">
        <v>80</v>
      </c>
      <c r="AV39" s="2">
        <v>80</v>
      </c>
      <c r="AW39" s="2"/>
      <c r="AX39" s="2"/>
      <c r="AY39" s="51">
        <f t="shared" si="19"/>
        <v>81.333333333333329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8812</v>
      </c>
      <c r="C40" s="14" t="s">
        <v>274</v>
      </c>
      <c r="D40" s="13"/>
      <c r="E40" s="14">
        <f t="shared" si="0"/>
        <v>80</v>
      </c>
      <c r="F40" s="13"/>
      <c r="G40" s="24">
        <f t="shared" si="1"/>
        <v>82</v>
      </c>
      <c r="H40" s="24">
        <f t="shared" si="2"/>
        <v>80</v>
      </c>
      <c r="I40" s="24">
        <f t="shared" si="3"/>
        <v>82</v>
      </c>
      <c r="J40" s="24">
        <f t="shared" si="4"/>
        <v>82</v>
      </c>
      <c r="K40" s="14" t="str">
        <f t="shared" si="5"/>
        <v>B</v>
      </c>
      <c r="L40" s="52" t="s">
        <v>439</v>
      </c>
      <c r="M40" s="13"/>
      <c r="N40" s="36" t="str">
        <f t="shared" si="6"/>
        <v/>
      </c>
      <c r="O40" s="2">
        <v>80</v>
      </c>
      <c r="P40" s="2">
        <v>72</v>
      </c>
      <c r="Q40" s="13"/>
      <c r="R40" s="3">
        <v>77</v>
      </c>
      <c r="S40" s="1"/>
      <c r="T40" s="39">
        <f t="shared" si="7"/>
        <v>77</v>
      </c>
      <c r="U40" s="1">
        <v>85</v>
      </c>
      <c r="V40" s="1"/>
      <c r="W40" s="39">
        <f t="shared" si="8"/>
        <v>85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85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82.333333333333329</v>
      </c>
      <c r="AM40" s="6">
        <v>85</v>
      </c>
      <c r="AN40" s="2">
        <v>81</v>
      </c>
      <c r="AO40" s="2">
        <v>80</v>
      </c>
      <c r="AP40" s="2"/>
      <c r="AQ40" s="2"/>
      <c r="AR40" s="49">
        <f t="shared" si="18"/>
        <v>82</v>
      </c>
      <c r="AS40" s="13"/>
      <c r="AT40" s="6">
        <v>80</v>
      </c>
      <c r="AU40" s="2">
        <v>80</v>
      </c>
      <c r="AV40" s="2">
        <v>85</v>
      </c>
      <c r="AW40" s="2"/>
      <c r="AX40" s="2"/>
      <c r="AY40" s="51">
        <f t="shared" si="19"/>
        <v>81.666666666666671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8826</v>
      </c>
      <c r="C41" s="14" t="s">
        <v>275</v>
      </c>
      <c r="D41" s="13"/>
      <c r="E41" s="14">
        <f t="shared" si="0"/>
        <v>80</v>
      </c>
      <c r="F41" s="13"/>
      <c r="G41" s="24">
        <f t="shared" si="1"/>
        <v>78</v>
      </c>
      <c r="H41" s="24">
        <f t="shared" si="2"/>
        <v>80</v>
      </c>
      <c r="I41" s="24">
        <f t="shared" si="3"/>
        <v>82</v>
      </c>
      <c r="J41" s="24">
        <f t="shared" si="4"/>
        <v>82</v>
      </c>
      <c r="K41" s="14" t="str">
        <f t="shared" si="5"/>
        <v>B</v>
      </c>
      <c r="L41" s="52" t="s">
        <v>439</v>
      </c>
      <c r="M41" s="13"/>
      <c r="N41" s="36" t="str">
        <f t="shared" si="6"/>
        <v/>
      </c>
      <c r="O41" s="2">
        <v>70</v>
      </c>
      <c r="P41" s="2">
        <v>89</v>
      </c>
      <c r="Q41" s="13"/>
      <c r="R41" s="3">
        <v>77</v>
      </c>
      <c r="S41" s="1"/>
      <c r="T41" s="39">
        <f t="shared" si="7"/>
        <v>77</v>
      </c>
      <c r="U41" s="1">
        <v>80</v>
      </c>
      <c r="V41" s="1"/>
      <c r="W41" s="39">
        <f t="shared" si="8"/>
        <v>80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80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79</v>
      </c>
      <c r="AM41" s="6">
        <v>90</v>
      </c>
      <c r="AN41" s="2">
        <v>82</v>
      </c>
      <c r="AO41" s="2">
        <v>83</v>
      </c>
      <c r="AP41" s="2"/>
      <c r="AQ41" s="2"/>
      <c r="AR41" s="49">
        <f t="shared" si="18"/>
        <v>85</v>
      </c>
      <c r="AS41" s="13"/>
      <c r="AT41" s="6">
        <v>80</v>
      </c>
      <c r="AU41" s="2">
        <v>80</v>
      </c>
      <c r="AV41" s="2">
        <v>85</v>
      </c>
      <c r="AW41" s="2"/>
      <c r="AX41" s="2"/>
      <c r="AY41" s="51">
        <f t="shared" si="19"/>
        <v>81.666666666666671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8840</v>
      </c>
      <c r="C42" s="14" t="s">
        <v>276</v>
      </c>
      <c r="D42" s="13"/>
      <c r="E42" s="14">
        <f t="shared" si="0"/>
        <v>83</v>
      </c>
      <c r="F42" s="13"/>
      <c r="G42" s="24">
        <f t="shared" si="1"/>
        <v>79</v>
      </c>
      <c r="H42" s="24">
        <f t="shared" si="2"/>
        <v>83</v>
      </c>
      <c r="I42" s="24">
        <f t="shared" si="3"/>
        <v>83</v>
      </c>
      <c r="J42" s="24">
        <f t="shared" si="4"/>
        <v>83</v>
      </c>
      <c r="K42" s="14" t="str">
        <f t="shared" si="5"/>
        <v>B</v>
      </c>
      <c r="L42" s="52" t="s">
        <v>439</v>
      </c>
      <c r="M42" s="13"/>
      <c r="N42" s="36" t="str">
        <f t="shared" si="6"/>
        <v/>
      </c>
      <c r="O42" s="2">
        <v>70</v>
      </c>
      <c r="P42" s="2">
        <v>97</v>
      </c>
      <c r="Q42" s="13"/>
      <c r="R42" s="3">
        <v>77</v>
      </c>
      <c r="S42" s="1"/>
      <c r="T42" s="39">
        <f t="shared" si="7"/>
        <v>77</v>
      </c>
      <c r="U42" s="1">
        <v>85</v>
      </c>
      <c r="V42" s="1"/>
      <c r="W42" s="39">
        <f t="shared" si="8"/>
        <v>85</v>
      </c>
      <c r="X42" s="1">
        <v>83</v>
      </c>
      <c r="Y42" s="1"/>
      <c r="Z42" s="39">
        <f t="shared" si="9"/>
        <v>83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85</v>
      </c>
      <c r="AI42" s="14">
        <f t="shared" si="14"/>
        <v>83</v>
      </c>
      <c r="AJ42" s="14" t="str">
        <f t="shared" si="15"/>
        <v/>
      </c>
      <c r="AK42" s="14" t="str">
        <f t="shared" si="16"/>
        <v/>
      </c>
      <c r="AL42" s="35">
        <f t="shared" si="17"/>
        <v>81.666666666666671</v>
      </c>
      <c r="AM42" s="6">
        <v>80</v>
      </c>
      <c r="AN42" s="2">
        <v>84</v>
      </c>
      <c r="AO42" s="2">
        <v>85</v>
      </c>
      <c r="AP42" s="2"/>
      <c r="AQ42" s="2"/>
      <c r="AR42" s="49">
        <f t="shared" si="18"/>
        <v>83</v>
      </c>
      <c r="AS42" s="13"/>
      <c r="AT42" s="6">
        <v>80</v>
      </c>
      <c r="AU42" s="2">
        <v>85</v>
      </c>
      <c r="AV42" s="2">
        <v>85</v>
      </c>
      <c r="AW42" s="2"/>
      <c r="AX42" s="2"/>
      <c r="AY42" s="51">
        <f t="shared" si="19"/>
        <v>83.333333333333329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8854</v>
      </c>
      <c r="C43" s="14" t="s">
        <v>277</v>
      </c>
      <c r="D43" s="13"/>
      <c r="E43" s="14">
        <f t="shared" si="0"/>
        <v>91</v>
      </c>
      <c r="F43" s="13"/>
      <c r="G43" s="24">
        <f t="shared" si="1"/>
        <v>90</v>
      </c>
      <c r="H43" s="24">
        <f t="shared" si="2"/>
        <v>91</v>
      </c>
      <c r="I43" s="24">
        <f t="shared" si="3"/>
        <v>85</v>
      </c>
      <c r="J43" s="24">
        <f t="shared" si="4"/>
        <v>85</v>
      </c>
      <c r="K43" s="14" t="str">
        <f t="shared" si="5"/>
        <v>B</v>
      </c>
      <c r="L43" s="52" t="s">
        <v>439</v>
      </c>
      <c r="M43" s="13"/>
      <c r="N43" s="36" t="str">
        <f t="shared" si="6"/>
        <v/>
      </c>
      <c r="O43" s="2">
        <v>98</v>
      </c>
      <c r="P43" s="2">
        <v>95</v>
      </c>
      <c r="Q43" s="13"/>
      <c r="R43" s="3">
        <v>85</v>
      </c>
      <c r="S43" s="1"/>
      <c r="T43" s="39">
        <f t="shared" si="7"/>
        <v>85</v>
      </c>
      <c r="U43" s="1">
        <v>90</v>
      </c>
      <c r="V43" s="1"/>
      <c r="W43" s="39">
        <f t="shared" si="8"/>
        <v>90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90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88.333333333333329</v>
      </c>
      <c r="AM43" s="6">
        <v>90</v>
      </c>
      <c r="AN43" s="2">
        <v>84</v>
      </c>
      <c r="AO43" s="2">
        <v>85</v>
      </c>
      <c r="AP43" s="2"/>
      <c r="AQ43" s="2"/>
      <c r="AR43" s="49">
        <f t="shared" si="18"/>
        <v>86.333333333333329</v>
      </c>
      <c r="AS43" s="13"/>
      <c r="AT43" s="6">
        <v>84</v>
      </c>
      <c r="AU43" s="2">
        <v>85</v>
      </c>
      <c r="AV43" s="2">
        <v>85</v>
      </c>
      <c r="AW43" s="2"/>
      <c r="AX43" s="2"/>
      <c r="AY43" s="51">
        <f t="shared" si="19"/>
        <v>84.666666666666671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8868</v>
      </c>
      <c r="C44" s="14" t="s">
        <v>278</v>
      </c>
      <c r="D44" s="13"/>
      <c r="E44" s="14">
        <f t="shared" si="0"/>
        <v>91</v>
      </c>
      <c r="F44" s="13"/>
      <c r="G44" s="24">
        <f t="shared" si="1"/>
        <v>90</v>
      </c>
      <c r="H44" s="24">
        <f t="shared" si="2"/>
        <v>91</v>
      </c>
      <c r="I44" s="24">
        <f t="shared" si="3"/>
        <v>82</v>
      </c>
      <c r="J44" s="24">
        <f t="shared" si="4"/>
        <v>82</v>
      </c>
      <c r="K44" s="14" t="str">
        <f t="shared" si="5"/>
        <v>B</v>
      </c>
      <c r="L44" s="52" t="s">
        <v>439</v>
      </c>
      <c r="M44" s="13"/>
      <c r="N44" s="36" t="str">
        <f t="shared" si="6"/>
        <v/>
      </c>
      <c r="O44" s="2">
        <v>90</v>
      </c>
      <c r="P44" s="2">
        <v>93</v>
      </c>
      <c r="Q44" s="13"/>
      <c r="R44" s="3">
        <v>88</v>
      </c>
      <c r="S44" s="1"/>
      <c r="T44" s="39">
        <f t="shared" si="7"/>
        <v>88</v>
      </c>
      <c r="U44" s="1">
        <v>90</v>
      </c>
      <c r="V44" s="1"/>
      <c r="W44" s="39">
        <f t="shared" si="8"/>
        <v>90</v>
      </c>
      <c r="X44" s="1">
        <v>95</v>
      </c>
      <c r="Y44" s="1"/>
      <c r="Z44" s="39">
        <f t="shared" si="9"/>
        <v>95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90</v>
      </c>
      <c r="AI44" s="14">
        <f t="shared" si="14"/>
        <v>95</v>
      </c>
      <c r="AJ44" s="14" t="str">
        <f t="shared" si="15"/>
        <v/>
      </c>
      <c r="AK44" s="14" t="str">
        <f t="shared" si="16"/>
        <v/>
      </c>
      <c r="AL44" s="35">
        <f t="shared" si="17"/>
        <v>91</v>
      </c>
      <c r="AM44" s="6">
        <v>98</v>
      </c>
      <c r="AN44" s="2">
        <v>80</v>
      </c>
      <c r="AO44" s="2">
        <v>85</v>
      </c>
      <c r="AP44" s="2"/>
      <c r="AQ44" s="2"/>
      <c r="AR44" s="49">
        <f t="shared" si="18"/>
        <v>87.666666666666671</v>
      </c>
      <c r="AS44" s="13"/>
      <c r="AT44" s="6">
        <v>85</v>
      </c>
      <c r="AU44" s="2">
        <v>80</v>
      </c>
      <c r="AV44" s="2">
        <v>80</v>
      </c>
      <c r="AW44" s="2"/>
      <c r="AX44" s="2"/>
      <c r="AY44" s="51">
        <f t="shared" si="19"/>
        <v>81.666666666666671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8882</v>
      </c>
      <c r="C45" s="14" t="s">
        <v>279</v>
      </c>
      <c r="D45" s="13"/>
      <c r="E45" s="14">
        <f t="shared" si="0"/>
        <v>81</v>
      </c>
      <c r="F45" s="13"/>
      <c r="G45" s="24">
        <f t="shared" si="1"/>
        <v>83</v>
      </c>
      <c r="H45" s="24">
        <f t="shared" si="2"/>
        <v>81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439</v>
      </c>
      <c r="M45" s="13"/>
      <c r="N45" s="36" t="str">
        <f t="shared" si="6"/>
        <v/>
      </c>
      <c r="O45" s="2">
        <v>80</v>
      </c>
      <c r="P45" s="2">
        <v>75</v>
      </c>
      <c r="Q45" s="13"/>
      <c r="R45" s="3">
        <v>83</v>
      </c>
      <c r="S45" s="1"/>
      <c r="T45" s="39">
        <f t="shared" si="7"/>
        <v>83</v>
      </c>
      <c r="U45" s="1">
        <v>85</v>
      </c>
      <c r="V45" s="1"/>
      <c r="W45" s="39">
        <f t="shared" si="8"/>
        <v>85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83</v>
      </c>
      <c r="AH45" s="14">
        <f t="shared" si="13"/>
        <v>85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82.666666666666671</v>
      </c>
      <c r="AM45" s="6">
        <v>85</v>
      </c>
      <c r="AN45" s="2">
        <v>84</v>
      </c>
      <c r="AO45" s="2">
        <v>85</v>
      </c>
      <c r="AP45" s="2"/>
      <c r="AQ45" s="2"/>
      <c r="AR45" s="49">
        <f t="shared" si="18"/>
        <v>84.666666666666671</v>
      </c>
      <c r="AS45" s="13"/>
      <c r="AT45" s="6">
        <v>85</v>
      </c>
      <c r="AU45" s="2">
        <v>85</v>
      </c>
      <c r="AV45" s="2">
        <v>85</v>
      </c>
      <c r="AW45" s="2"/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8896</v>
      </c>
      <c r="C46" s="14" t="s">
        <v>280</v>
      </c>
      <c r="D46" s="13"/>
      <c r="E46" s="14">
        <f t="shared" si="0"/>
        <v>80</v>
      </c>
      <c r="F46" s="13"/>
      <c r="G46" s="24">
        <f t="shared" si="1"/>
        <v>81</v>
      </c>
      <c r="H46" s="24">
        <f t="shared" si="2"/>
        <v>80</v>
      </c>
      <c r="I46" s="24">
        <f t="shared" si="3"/>
        <v>83</v>
      </c>
      <c r="J46" s="24">
        <f t="shared" si="4"/>
        <v>83</v>
      </c>
      <c r="K46" s="14" t="str">
        <f t="shared" si="5"/>
        <v>B</v>
      </c>
      <c r="L46" s="52" t="s">
        <v>439</v>
      </c>
      <c r="M46" s="13"/>
      <c r="N46" s="36" t="str">
        <f t="shared" si="6"/>
        <v/>
      </c>
      <c r="O46" s="2">
        <v>70</v>
      </c>
      <c r="P46" s="2">
        <v>75</v>
      </c>
      <c r="Q46" s="13"/>
      <c r="R46" s="3">
        <v>85</v>
      </c>
      <c r="S46" s="1"/>
      <c r="T46" s="39">
        <f t="shared" si="7"/>
        <v>85</v>
      </c>
      <c r="U46" s="1">
        <v>85</v>
      </c>
      <c r="V46" s="1"/>
      <c r="W46" s="39">
        <f t="shared" si="8"/>
        <v>85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85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80</v>
      </c>
      <c r="AN46" s="2">
        <v>84</v>
      </c>
      <c r="AO46" s="2">
        <v>85</v>
      </c>
      <c r="AP46" s="2"/>
      <c r="AQ46" s="2"/>
      <c r="AR46" s="49">
        <f t="shared" si="18"/>
        <v>83</v>
      </c>
      <c r="AS46" s="13"/>
      <c r="AT46" s="6">
        <v>84</v>
      </c>
      <c r="AU46" s="2">
        <v>85</v>
      </c>
      <c r="AV46" s="2">
        <v>80</v>
      </c>
      <c r="AW46" s="2"/>
      <c r="AX46" s="2"/>
      <c r="AY46" s="51">
        <f t="shared" si="19"/>
        <v>83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8910</v>
      </c>
      <c r="C47" s="14" t="s">
        <v>281</v>
      </c>
      <c r="D47" s="13"/>
      <c r="E47" s="14">
        <f t="shared" si="0"/>
        <v>80</v>
      </c>
      <c r="F47" s="13"/>
      <c r="G47" s="24">
        <f t="shared" si="1"/>
        <v>80</v>
      </c>
      <c r="H47" s="24">
        <f t="shared" si="2"/>
        <v>80</v>
      </c>
      <c r="I47" s="24">
        <f t="shared" si="3"/>
        <v>83</v>
      </c>
      <c r="J47" s="24">
        <f t="shared" si="4"/>
        <v>83</v>
      </c>
      <c r="K47" s="14" t="str">
        <f t="shared" si="5"/>
        <v>B</v>
      </c>
      <c r="L47" s="52" t="s">
        <v>439</v>
      </c>
      <c r="M47" s="13"/>
      <c r="N47" s="36" t="str">
        <f t="shared" si="6"/>
        <v/>
      </c>
      <c r="O47" s="2">
        <v>75</v>
      </c>
      <c r="P47" s="2">
        <v>77</v>
      </c>
      <c r="Q47" s="13"/>
      <c r="R47" s="3">
        <v>80</v>
      </c>
      <c r="S47" s="1"/>
      <c r="T47" s="39">
        <f t="shared" si="7"/>
        <v>80</v>
      </c>
      <c r="U47" s="1">
        <v>85</v>
      </c>
      <c r="V47" s="1"/>
      <c r="W47" s="39">
        <f t="shared" si="8"/>
        <v>85</v>
      </c>
      <c r="X47" s="1">
        <v>85</v>
      </c>
      <c r="Y47" s="1"/>
      <c r="Z47" s="39">
        <f t="shared" si="9"/>
        <v>85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85</v>
      </c>
      <c r="AI47" s="14">
        <f t="shared" si="14"/>
        <v>85</v>
      </c>
      <c r="AJ47" s="14" t="str">
        <f t="shared" si="15"/>
        <v/>
      </c>
      <c r="AK47" s="14" t="str">
        <f t="shared" si="16"/>
        <v/>
      </c>
      <c r="AL47" s="35">
        <f t="shared" si="17"/>
        <v>83.333333333333329</v>
      </c>
      <c r="AM47" s="6">
        <v>75</v>
      </c>
      <c r="AN47" s="2">
        <v>84</v>
      </c>
      <c r="AO47" s="2">
        <v>80</v>
      </c>
      <c r="AP47" s="2"/>
      <c r="AQ47" s="2"/>
      <c r="AR47" s="49">
        <f t="shared" si="18"/>
        <v>79.666666666666671</v>
      </c>
      <c r="AS47" s="13"/>
      <c r="AT47" s="6">
        <v>84</v>
      </c>
      <c r="AU47" s="2">
        <v>80</v>
      </c>
      <c r="AV47" s="2">
        <v>85</v>
      </c>
      <c r="AW47" s="2"/>
      <c r="AX47" s="2"/>
      <c r="AY47" s="51">
        <f t="shared" si="19"/>
        <v>83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8924</v>
      </c>
      <c r="C48" s="14" t="s">
        <v>282</v>
      </c>
      <c r="D48" s="13"/>
      <c r="E48" s="14">
        <f t="shared" si="0"/>
        <v>88</v>
      </c>
      <c r="F48" s="13"/>
      <c r="G48" s="24">
        <f t="shared" si="1"/>
        <v>89</v>
      </c>
      <c r="H48" s="24">
        <f t="shared" si="2"/>
        <v>88</v>
      </c>
      <c r="I48" s="24">
        <f t="shared" si="3"/>
        <v>83</v>
      </c>
      <c r="J48" s="24">
        <f t="shared" si="4"/>
        <v>83</v>
      </c>
      <c r="K48" s="14" t="str">
        <f t="shared" si="5"/>
        <v>B</v>
      </c>
      <c r="L48" s="52" t="s">
        <v>439</v>
      </c>
      <c r="M48" s="13"/>
      <c r="N48" s="36" t="str">
        <f t="shared" si="6"/>
        <v/>
      </c>
      <c r="O48" s="2">
        <v>95</v>
      </c>
      <c r="P48" s="2">
        <v>80</v>
      </c>
      <c r="Q48" s="13"/>
      <c r="R48" s="3">
        <v>83</v>
      </c>
      <c r="S48" s="1"/>
      <c r="T48" s="39">
        <f t="shared" si="7"/>
        <v>83</v>
      </c>
      <c r="U48" s="1">
        <v>95</v>
      </c>
      <c r="V48" s="1"/>
      <c r="W48" s="39">
        <f t="shared" si="8"/>
        <v>95</v>
      </c>
      <c r="X48" s="1">
        <v>88</v>
      </c>
      <c r="Y48" s="1"/>
      <c r="Z48" s="39">
        <f t="shared" si="9"/>
        <v>88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83</v>
      </c>
      <c r="AH48" s="14">
        <f t="shared" si="13"/>
        <v>95</v>
      </c>
      <c r="AI48" s="14">
        <f t="shared" si="14"/>
        <v>88</v>
      </c>
      <c r="AJ48" s="14" t="str">
        <f t="shared" si="15"/>
        <v/>
      </c>
      <c r="AK48" s="14" t="str">
        <f t="shared" si="16"/>
        <v/>
      </c>
      <c r="AL48" s="35">
        <f t="shared" si="17"/>
        <v>88.666666666666671</v>
      </c>
      <c r="AM48" s="6">
        <v>90</v>
      </c>
      <c r="AN48" s="2">
        <v>83</v>
      </c>
      <c r="AO48" s="2">
        <v>83</v>
      </c>
      <c r="AP48" s="2"/>
      <c r="AQ48" s="2"/>
      <c r="AR48" s="49">
        <f t="shared" si="18"/>
        <v>85.333333333333329</v>
      </c>
      <c r="AS48" s="13"/>
      <c r="AT48" s="6">
        <v>84</v>
      </c>
      <c r="AU48" s="2">
        <v>80</v>
      </c>
      <c r="AV48" s="2">
        <v>85</v>
      </c>
      <c r="AW48" s="2"/>
      <c r="AX48" s="2"/>
      <c r="AY48" s="51">
        <f t="shared" si="19"/>
        <v>83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81.631578947368425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78.973684210526315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4" activePane="bottomRight" state="frozen"/>
      <selection pane="topRight"/>
      <selection pane="bottomLeft"/>
      <selection pane="bottomRight" activeCell="L11" sqref="L11:L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91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8938</v>
      </c>
      <c r="C11" s="14" t="s">
        <v>284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B</v>
      </c>
      <c r="L11" s="52" t="s">
        <v>439</v>
      </c>
      <c r="M11" s="13"/>
      <c r="N11" s="35" t="str">
        <f t="shared" ref="N11:N50" si="6">IF(BB11="","",BB11)</f>
        <v/>
      </c>
      <c r="O11" s="2">
        <v>65</v>
      </c>
      <c r="P11" s="1">
        <v>81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83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84.333333333333329</v>
      </c>
      <c r="AM11" s="6">
        <v>83</v>
      </c>
      <c r="AN11" s="2">
        <v>80</v>
      </c>
      <c r="AO11" s="2">
        <v>86</v>
      </c>
      <c r="AP11" s="2"/>
      <c r="AQ11" s="2"/>
      <c r="AR11" s="49">
        <f t="shared" ref="AR11:AR50" si="18">IF(COUNTBLANK(AM11:AQ11)=5,"",AVERAGE(AM11:AQ11))</f>
        <v>83</v>
      </c>
      <c r="AS11" s="13"/>
      <c r="AT11" s="6">
        <v>88</v>
      </c>
      <c r="AU11" s="2">
        <v>83</v>
      </c>
      <c r="AV11" s="2">
        <v>80</v>
      </c>
      <c r="AW11" s="2"/>
      <c r="AX11" s="2"/>
      <c r="AY11" s="51">
        <f t="shared" ref="AY11:AY50" si="19">IF(COUNTBLANK(AT11:AX11)=5,"",AVERAGE(AT11:AX11))</f>
        <v>83.666666666666671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8952</v>
      </c>
      <c r="C12" s="14" t="s">
        <v>285</v>
      </c>
      <c r="D12" s="13"/>
      <c r="E12" s="14">
        <f t="shared" si="0"/>
        <v>91</v>
      </c>
      <c r="F12" s="13"/>
      <c r="G12" s="24">
        <f t="shared" si="1"/>
        <v>90</v>
      </c>
      <c r="H12" s="24">
        <f t="shared" si="2"/>
        <v>91</v>
      </c>
      <c r="I12" s="24">
        <f t="shared" si="3"/>
        <v>89</v>
      </c>
      <c r="J12" s="24">
        <f t="shared" si="4"/>
        <v>89</v>
      </c>
      <c r="K12" s="14" t="str">
        <f t="shared" si="5"/>
        <v>B</v>
      </c>
      <c r="L12" s="52" t="s">
        <v>439</v>
      </c>
      <c r="M12" s="13"/>
      <c r="N12" s="36" t="str">
        <f t="shared" si="6"/>
        <v/>
      </c>
      <c r="O12" s="2">
        <v>95</v>
      </c>
      <c r="P12" s="2">
        <v>98</v>
      </c>
      <c r="Q12" s="13"/>
      <c r="R12" s="3">
        <v>90</v>
      </c>
      <c r="S12" s="1"/>
      <c r="T12" s="39">
        <f t="shared" si="7"/>
        <v>90</v>
      </c>
      <c r="U12" s="1">
        <v>85</v>
      </c>
      <c r="V12" s="1"/>
      <c r="W12" s="39">
        <f t="shared" si="8"/>
        <v>85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85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88.333333333333329</v>
      </c>
      <c r="AM12" s="6">
        <v>80</v>
      </c>
      <c r="AN12" s="2">
        <v>88</v>
      </c>
      <c r="AO12" s="2">
        <v>94</v>
      </c>
      <c r="AP12" s="2"/>
      <c r="AQ12" s="2"/>
      <c r="AR12" s="49">
        <f t="shared" si="18"/>
        <v>87.333333333333329</v>
      </c>
      <c r="AS12" s="13"/>
      <c r="AT12" s="6">
        <v>93</v>
      </c>
      <c r="AU12" s="2">
        <v>86</v>
      </c>
      <c r="AV12" s="2">
        <v>88</v>
      </c>
      <c r="AW12" s="2"/>
      <c r="AX12" s="2"/>
      <c r="AY12" s="51">
        <f t="shared" si="19"/>
        <v>89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8966</v>
      </c>
      <c r="C13" s="14" t="s">
        <v>286</v>
      </c>
      <c r="D13" s="13"/>
      <c r="E13" s="14">
        <f t="shared" si="0"/>
        <v>80</v>
      </c>
      <c r="F13" s="13"/>
      <c r="G13" s="24">
        <f t="shared" si="1"/>
        <v>82</v>
      </c>
      <c r="H13" s="24">
        <f t="shared" si="2"/>
        <v>80</v>
      </c>
      <c r="I13" s="24">
        <f t="shared" si="3"/>
        <v>83</v>
      </c>
      <c r="J13" s="24">
        <f t="shared" si="4"/>
        <v>83</v>
      </c>
      <c r="K13" s="14" t="str">
        <f t="shared" si="5"/>
        <v>B</v>
      </c>
      <c r="L13" s="52" t="s">
        <v>439</v>
      </c>
      <c r="M13" s="13"/>
      <c r="N13" s="36" t="str">
        <f t="shared" si="6"/>
        <v/>
      </c>
      <c r="O13" s="2">
        <v>75</v>
      </c>
      <c r="P13" s="2">
        <v>70</v>
      </c>
      <c r="Q13" s="13"/>
      <c r="R13" s="3">
        <v>86</v>
      </c>
      <c r="S13" s="1"/>
      <c r="T13" s="39">
        <f t="shared" si="7"/>
        <v>86</v>
      </c>
      <c r="U13" s="1">
        <v>83</v>
      </c>
      <c r="V13" s="1"/>
      <c r="W13" s="39">
        <f t="shared" si="8"/>
        <v>83</v>
      </c>
      <c r="X13" s="1">
        <v>93</v>
      </c>
      <c r="Y13" s="1"/>
      <c r="Z13" s="39">
        <f t="shared" si="9"/>
        <v>93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86</v>
      </c>
      <c r="AH13" s="14">
        <f t="shared" si="13"/>
        <v>83</v>
      </c>
      <c r="AI13" s="14">
        <f t="shared" si="14"/>
        <v>93</v>
      </c>
      <c r="AJ13" s="14" t="str">
        <f t="shared" si="15"/>
        <v/>
      </c>
      <c r="AK13" s="14" t="str">
        <f t="shared" si="16"/>
        <v/>
      </c>
      <c r="AL13" s="35">
        <f t="shared" si="17"/>
        <v>87.333333333333329</v>
      </c>
      <c r="AM13" s="6">
        <v>80</v>
      </c>
      <c r="AN13" s="2">
        <v>80</v>
      </c>
      <c r="AO13" s="2">
        <v>80</v>
      </c>
      <c r="AP13" s="2"/>
      <c r="AQ13" s="2"/>
      <c r="AR13" s="49">
        <f t="shared" si="18"/>
        <v>80</v>
      </c>
      <c r="AS13" s="13"/>
      <c r="AT13" s="6">
        <v>86</v>
      </c>
      <c r="AU13" s="2">
        <v>83</v>
      </c>
      <c r="AV13" s="2">
        <v>80</v>
      </c>
      <c r="AW13" s="2"/>
      <c r="AX13" s="2"/>
      <c r="AY13" s="51">
        <f t="shared" si="19"/>
        <v>83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8980</v>
      </c>
      <c r="C14" s="14" t="s">
        <v>287</v>
      </c>
      <c r="D14" s="13"/>
      <c r="E14" s="14">
        <f t="shared" si="0"/>
        <v>89</v>
      </c>
      <c r="F14" s="13"/>
      <c r="G14" s="24">
        <f t="shared" si="1"/>
        <v>90</v>
      </c>
      <c r="H14" s="24">
        <f t="shared" si="2"/>
        <v>89</v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439</v>
      </c>
      <c r="M14" s="13"/>
      <c r="N14" s="36" t="str">
        <f t="shared" si="6"/>
        <v/>
      </c>
      <c r="O14" s="2">
        <v>95</v>
      </c>
      <c r="P14" s="2">
        <v>87</v>
      </c>
      <c r="Q14" s="13"/>
      <c r="R14" s="3">
        <v>96</v>
      </c>
      <c r="S14" s="1"/>
      <c r="T14" s="39">
        <f t="shared" si="7"/>
        <v>96</v>
      </c>
      <c r="U14" s="1">
        <v>83</v>
      </c>
      <c r="V14" s="1"/>
      <c r="W14" s="39">
        <f t="shared" si="8"/>
        <v>83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96</v>
      </c>
      <c r="AH14" s="14">
        <f t="shared" si="13"/>
        <v>83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89.666666666666671</v>
      </c>
      <c r="AM14" s="6">
        <v>80</v>
      </c>
      <c r="AN14" s="2">
        <v>80</v>
      </c>
      <c r="AO14" s="2">
        <v>92</v>
      </c>
      <c r="AP14" s="2"/>
      <c r="AQ14" s="2"/>
      <c r="AR14" s="49">
        <f t="shared" si="18"/>
        <v>84</v>
      </c>
      <c r="AS14" s="13"/>
      <c r="AT14" s="6">
        <v>90</v>
      </c>
      <c r="AU14" s="2">
        <v>83</v>
      </c>
      <c r="AV14" s="2">
        <v>80</v>
      </c>
      <c r="AW14" s="2"/>
      <c r="AX14" s="2"/>
      <c r="AY14" s="51">
        <f t="shared" si="19"/>
        <v>84.333333333333329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8994</v>
      </c>
      <c r="C15" s="14" t="s">
        <v>288</v>
      </c>
      <c r="D15" s="13"/>
      <c r="E15" s="14">
        <f t="shared" si="0"/>
        <v>90</v>
      </c>
      <c r="F15" s="13"/>
      <c r="G15" s="24">
        <f t="shared" si="1"/>
        <v>91</v>
      </c>
      <c r="H15" s="24">
        <f t="shared" si="2"/>
        <v>90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439</v>
      </c>
      <c r="M15" s="13"/>
      <c r="N15" s="36" t="str">
        <f t="shared" si="6"/>
        <v/>
      </c>
      <c r="O15" s="2">
        <v>100</v>
      </c>
      <c r="P15" s="2">
        <v>89</v>
      </c>
      <c r="Q15" s="13"/>
      <c r="R15" s="3">
        <v>89</v>
      </c>
      <c r="S15" s="1"/>
      <c r="T15" s="39">
        <f t="shared" si="7"/>
        <v>89</v>
      </c>
      <c r="U15" s="1">
        <v>85</v>
      </c>
      <c r="V15" s="1"/>
      <c r="W15" s="39">
        <f t="shared" si="8"/>
        <v>85</v>
      </c>
      <c r="X15" s="1">
        <v>98</v>
      </c>
      <c r="Y15" s="1"/>
      <c r="Z15" s="39">
        <f t="shared" si="9"/>
        <v>98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89</v>
      </c>
      <c r="AH15" s="14">
        <f t="shared" si="13"/>
        <v>85</v>
      </c>
      <c r="AI15" s="14">
        <f t="shared" si="14"/>
        <v>98</v>
      </c>
      <c r="AJ15" s="14" t="str">
        <f t="shared" si="15"/>
        <v/>
      </c>
      <c r="AK15" s="14" t="str">
        <f t="shared" si="16"/>
        <v/>
      </c>
      <c r="AL15" s="35">
        <f t="shared" si="17"/>
        <v>90.666666666666671</v>
      </c>
      <c r="AM15" s="6">
        <v>85</v>
      </c>
      <c r="AN15" s="2">
        <v>80</v>
      </c>
      <c r="AO15" s="2">
        <v>80</v>
      </c>
      <c r="AP15" s="2"/>
      <c r="AQ15" s="2"/>
      <c r="AR15" s="49">
        <f t="shared" si="18"/>
        <v>81.666666666666671</v>
      </c>
      <c r="AS15" s="13"/>
      <c r="AT15" s="6">
        <v>89</v>
      </c>
      <c r="AU15" s="2">
        <v>85</v>
      </c>
      <c r="AV15" s="2">
        <v>80</v>
      </c>
      <c r="AW15" s="2"/>
      <c r="AX15" s="2"/>
      <c r="AY15" s="51">
        <f t="shared" si="19"/>
        <v>84.666666666666671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9008</v>
      </c>
      <c r="C16" s="14" t="s">
        <v>289</v>
      </c>
      <c r="D16" s="13"/>
      <c r="E16" s="14">
        <f t="shared" si="0"/>
        <v>85</v>
      </c>
      <c r="F16" s="13"/>
      <c r="G16" s="24">
        <f t="shared" si="1"/>
        <v>85</v>
      </c>
      <c r="H16" s="24">
        <f t="shared" si="2"/>
        <v>85</v>
      </c>
      <c r="I16" s="24">
        <f t="shared" si="3"/>
        <v>86</v>
      </c>
      <c r="J16" s="24">
        <f t="shared" si="4"/>
        <v>86</v>
      </c>
      <c r="K16" s="14" t="str">
        <f t="shared" si="5"/>
        <v>B</v>
      </c>
      <c r="L16" s="52" t="s">
        <v>439</v>
      </c>
      <c r="M16" s="13"/>
      <c r="N16" s="36" t="str">
        <f t="shared" si="6"/>
        <v/>
      </c>
      <c r="O16" s="2">
        <v>85</v>
      </c>
      <c r="P16" s="2">
        <v>83</v>
      </c>
      <c r="Q16" s="13"/>
      <c r="R16" s="3">
        <v>86</v>
      </c>
      <c r="S16" s="1"/>
      <c r="T16" s="39">
        <f t="shared" si="7"/>
        <v>86</v>
      </c>
      <c r="U16" s="1">
        <v>83</v>
      </c>
      <c r="V16" s="1"/>
      <c r="W16" s="39">
        <f t="shared" si="8"/>
        <v>83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86</v>
      </c>
      <c r="AH16" s="14">
        <f t="shared" si="13"/>
        <v>83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86.333333333333329</v>
      </c>
      <c r="AM16" s="6">
        <v>80</v>
      </c>
      <c r="AN16" s="2">
        <v>88</v>
      </c>
      <c r="AO16" s="2">
        <v>78</v>
      </c>
      <c r="AP16" s="2"/>
      <c r="AQ16" s="2"/>
      <c r="AR16" s="49">
        <f t="shared" si="18"/>
        <v>82</v>
      </c>
      <c r="AS16" s="13"/>
      <c r="AT16" s="6">
        <v>86</v>
      </c>
      <c r="AU16" s="2">
        <v>83</v>
      </c>
      <c r="AV16" s="2">
        <v>88</v>
      </c>
      <c r="AW16" s="2"/>
      <c r="AX16" s="2"/>
      <c r="AY16" s="51">
        <f t="shared" si="19"/>
        <v>85.666666666666671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9022</v>
      </c>
      <c r="C17" s="14" t="s">
        <v>290</v>
      </c>
      <c r="D17" s="13"/>
      <c r="E17" s="14">
        <f t="shared" si="0"/>
        <v>91</v>
      </c>
      <c r="F17" s="13"/>
      <c r="G17" s="24">
        <f t="shared" si="1"/>
        <v>91</v>
      </c>
      <c r="H17" s="24">
        <f t="shared" si="2"/>
        <v>91</v>
      </c>
      <c r="I17" s="24">
        <f t="shared" si="3"/>
        <v>87</v>
      </c>
      <c r="J17" s="24">
        <f t="shared" si="4"/>
        <v>87</v>
      </c>
      <c r="K17" s="14" t="str">
        <f t="shared" si="5"/>
        <v>B</v>
      </c>
      <c r="L17" s="52" t="s">
        <v>439</v>
      </c>
      <c r="M17" s="13"/>
      <c r="N17" s="36" t="str">
        <f t="shared" si="6"/>
        <v/>
      </c>
      <c r="O17" s="2">
        <v>90</v>
      </c>
      <c r="P17" s="2">
        <v>94</v>
      </c>
      <c r="Q17" s="13"/>
      <c r="R17" s="3">
        <v>98</v>
      </c>
      <c r="S17" s="1"/>
      <c r="T17" s="39">
        <f t="shared" si="7"/>
        <v>98</v>
      </c>
      <c r="U17" s="1">
        <v>82</v>
      </c>
      <c r="V17" s="1"/>
      <c r="W17" s="39">
        <f t="shared" si="8"/>
        <v>82</v>
      </c>
      <c r="X17" s="1">
        <v>97</v>
      </c>
      <c r="Y17" s="1"/>
      <c r="Z17" s="39">
        <f t="shared" si="9"/>
        <v>97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98</v>
      </c>
      <c r="AH17" s="14">
        <f t="shared" si="13"/>
        <v>82</v>
      </c>
      <c r="AI17" s="14">
        <f t="shared" si="14"/>
        <v>97</v>
      </c>
      <c r="AJ17" s="14" t="str">
        <f t="shared" si="15"/>
        <v/>
      </c>
      <c r="AK17" s="14" t="str">
        <f t="shared" si="16"/>
        <v/>
      </c>
      <c r="AL17" s="35">
        <f t="shared" si="17"/>
        <v>92.333333333333329</v>
      </c>
      <c r="AM17" s="6">
        <v>80</v>
      </c>
      <c r="AN17" s="2">
        <v>90</v>
      </c>
      <c r="AO17" s="2">
        <v>92</v>
      </c>
      <c r="AP17" s="2"/>
      <c r="AQ17" s="2"/>
      <c r="AR17" s="49">
        <f t="shared" si="18"/>
        <v>87.333333333333329</v>
      </c>
      <c r="AS17" s="13"/>
      <c r="AT17" s="6">
        <v>90</v>
      </c>
      <c r="AU17" s="2">
        <v>82</v>
      </c>
      <c r="AV17" s="2">
        <v>90</v>
      </c>
      <c r="AW17" s="2"/>
      <c r="AX17" s="2"/>
      <c r="AY17" s="51">
        <f t="shared" si="19"/>
        <v>87.333333333333329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9036</v>
      </c>
      <c r="C18" s="14" t="s">
        <v>291</v>
      </c>
      <c r="D18" s="13"/>
      <c r="E18" s="14">
        <f t="shared" si="0"/>
        <v>91</v>
      </c>
      <c r="F18" s="13"/>
      <c r="G18" s="24">
        <f t="shared" si="1"/>
        <v>90</v>
      </c>
      <c r="H18" s="24">
        <f t="shared" si="2"/>
        <v>91</v>
      </c>
      <c r="I18" s="24">
        <f t="shared" si="3"/>
        <v>88</v>
      </c>
      <c r="J18" s="24">
        <f t="shared" si="4"/>
        <v>88</v>
      </c>
      <c r="K18" s="14" t="str">
        <f t="shared" si="5"/>
        <v>B</v>
      </c>
      <c r="L18" s="52" t="s">
        <v>439</v>
      </c>
      <c r="M18" s="13"/>
      <c r="N18" s="36" t="str">
        <f t="shared" si="6"/>
        <v/>
      </c>
      <c r="O18" s="2">
        <v>85</v>
      </c>
      <c r="P18" s="2">
        <v>94</v>
      </c>
      <c r="Q18" s="13"/>
      <c r="R18" s="3">
        <v>100</v>
      </c>
      <c r="S18" s="1"/>
      <c r="T18" s="39">
        <f t="shared" si="7"/>
        <v>100</v>
      </c>
      <c r="U18" s="1">
        <v>83</v>
      </c>
      <c r="V18" s="1"/>
      <c r="W18" s="39">
        <f t="shared" si="8"/>
        <v>83</v>
      </c>
      <c r="X18" s="1">
        <v>100</v>
      </c>
      <c r="Y18" s="1"/>
      <c r="Z18" s="39">
        <f t="shared" si="9"/>
        <v>100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100</v>
      </c>
      <c r="AH18" s="14">
        <f t="shared" si="13"/>
        <v>83</v>
      </c>
      <c r="AI18" s="14">
        <f t="shared" si="14"/>
        <v>100</v>
      </c>
      <c r="AJ18" s="14" t="str">
        <f t="shared" si="15"/>
        <v/>
      </c>
      <c r="AK18" s="14" t="str">
        <f t="shared" si="16"/>
        <v/>
      </c>
      <c r="AL18" s="35">
        <f t="shared" si="17"/>
        <v>94.333333333333329</v>
      </c>
      <c r="AM18" s="6">
        <v>80</v>
      </c>
      <c r="AN18" s="2">
        <v>90</v>
      </c>
      <c r="AO18" s="2">
        <v>88</v>
      </c>
      <c r="AP18" s="2"/>
      <c r="AQ18" s="2"/>
      <c r="AR18" s="49">
        <f t="shared" si="18"/>
        <v>86</v>
      </c>
      <c r="AS18" s="13"/>
      <c r="AT18" s="6">
        <v>90</v>
      </c>
      <c r="AU18" s="2">
        <v>83</v>
      </c>
      <c r="AV18" s="2">
        <v>90</v>
      </c>
      <c r="AW18" s="2"/>
      <c r="AX18" s="2"/>
      <c r="AY18" s="51">
        <f t="shared" si="19"/>
        <v>87.666666666666671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9050</v>
      </c>
      <c r="C19" s="14" t="s">
        <v>292</v>
      </c>
      <c r="D19" s="13"/>
      <c r="E19" s="14">
        <f t="shared" si="0"/>
        <v>91</v>
      </c>
      <c r="F19" s="13"/>
      <c r="G19" s="24">
        <f t="shared" si="1"/>
        <v>91</v>
      </c>
      <c r="H19" s="24">
        <f t="shared" si="2"/>
        <v>91</v>
      </c>
      <c r="I19" s="24">
        <f t="shared" si="3"/>
        <v>88</v>
      </c>
      <c r="J19" s="24">
        <f t="shared" si="4"/>
        <v>88</v>
      </c>
      <c r="K19" s="14" t="str">
        <f t="shared" si="5"/>
        <v>B</v>
      </c>
      <c r="L19" s="52" t="s">
        <v>439</v>
      </c>
      <c r="M19" s="13"/>
      <c r="N19" s="36" t="str">
        <f t="shared" si="6"/>
        <v/>
      </c>
      <c r="O19" s="2">
        <v>95</v>
      </c>
      <c r="P19" s="2">
        <v>95</v>
      </c>
      <c r="Q19" s="13"/>
      <c r="R19" s="3">
        <v>93</v>
      </c>
      <c r="S19" s="1"/>
      <c r="T19" s="39">
        <f t="shared" si="7"/>
        <v>93</v>
      </c>
      <c r="U19" s="1">
        <v>83</v>
      </c>
      <c r="V19" s="1"/>
      <c r="W19" s="39">
        <f t="shared" si="8"/>
        <v>83</v>
      </c>
      <c r="X19" s="1">
        <v>95</v>
      </c>
      <c r="Y19" s="1"/>
      <c r="Z19" s="39">
        <f t="shared" si="9"/>
        <v>95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93</v>
      </c>
      <c r="AH19" s="14">
        <f t="shared" si="13"/>
        <v>83</v>
      </c>
      <c r="AI19" s="14">
        <f t="shared" si="14"/>
        <v>95</v>
      </c>
      <c r="AJ19" s="14" t="str">
        <f t="shared" si="15"/>
        <v/>
      </c>
      <c r="AK19" s="14" t="str">
        <f t="shared" si="16"/>
        <v/>
      </c>
      <c r="AL19" s="35">
        <f t="shared" si="17"/>
        <v>90.333333333333329</v>
      </c>
      <c r="AM19" s="6">
        <v>80</v>
      </c>
      <c r="AN19" s="2">
        <v>90</v>
      </c>
      <c r="AO19" s="2">
        <v>90</v>
      </c>
      <c r="AP19" s="2"/>
      <c r="AQ19" s="2"/>
      <c r="AR19" s="49">
        <f t="shared" si="18"/>
        <v>86.666666666666671</v>
      </c>
      <c r="AS19" s="13"/>
      <c r="AT19" s="6">
        <v>90</v>
      </c>
      <c r="AU19" s="2">
        <v>83</v>
      </c>
      <c r="AV19" s="2">
        <v>90</v>
      </c>
      <c r="AW19" s="2"/>
      <c r="AX19" s="2"/>
      <c r="AY19" s="51">
        <f t="shared" si="19"/>
        <v>87.666666666666671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9064</v>
      </c>
      <c r="C20" s="14" t="s">
        <v>293</v>
      </c>
      <c r="D20" s="13"/>
      <c r="E20" s="14">
        <f t="shared" si="0"/>
        <v>83</v>
      </c>
      <c r="F20" s="13"/>
      <c r="G20" s="24">
        <f t="shared" si="1"/>
        <v>82</v>
      </c>
      <c r="H20" s="24">
        <f t="shared" si="2"/>
        <v>83</v>
      </c>
      <c r="I20" s="24">
        <f t="shared" si="3"/>
        <v>83</v>
      </c>
      <c r="J20" s="24">
        <f t="shared" si="4"/>
        <v>83</v>
      </c>
      <c r="K20" s="14" t="str">
        <f t="shared" si="5"/>
        <v>B</v>
      </c>
      <c r="L20" s="52" t="s">
        <v>439</v>
      </c>
      <c r="M20" s="13"/>
      <c r="N20" s="36" t="str">
        <f t="shared" si="6"/>
        <v/>
      </c>
      <c r="O20" s="2">
        <v>70</v>
      </c>
      <c r="P20" s="2">
        <v>88</v>
      </c>
      <c r="Q20" s="13"/>
      <c r="R20" s="3">
        <v>80</v>
      </c>
      <c r="S20" s="1"/>
      <c r="T20" s="39">
        <f t="shared" si="7"/>
        <v>80</v>
      </c>
      <c r="U20" s="1">
        <v>80</v>
      </c>
      <c r="V20" s="1"/>
      <c r="W20" s="39">
        <f t="shared" si="8"/>
        <v>80</v>
      </c>
      <c r="X20" s="1">
        <v>97</v>
      </c>
      <c r="Y20" s="1"/>
      <c r="Z20" s="39">
        <f t="shared" si="9"/>
        <v>97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80</v>
      </c>
      <c r="AI20" s="14">
        <f t="shared" si="14"/>
        <v>97</v>
      </c>
      <c r="AJ20" s="14" t="str">
        <f t="shared" si="15"/>
        <v/>
      </c>
      <c r="AK20" s="14" t="str">
        <f t="shared" si="16"/>
        <v/>
      </c>
      <c r="AL20" s="35">
        <f t="shared" si="17"/>
        <v>85.666666666666671</v>
      </c>
      <c r="AM20" s="6">
        <v>82</v>
      </c>
      <c r="AN20" s="2">
        <v>88</v>
      </c>
      <c r="AO20" s="2">
        <v>92</v>
      </c>
      <c r="AP20" s="2"/>
      <c r="AQ20" s="2"/>
      <c r="AR20" s="49">
        <f t="shared" si="18"/>
        <v>87.333333333333329</v>
      </c>
      <c r="AS20" s="13"/>
      <c r="AT20" s="6">
        <v>80</v>
      </c>
      <c r="AU20" s="2">
        <v>80</v>
      </c>
      <c r="AV20" s="2">
        <v>88</v>
      </c>
      <c r="AW20" s="2"/>
      <c r="AX20" s="2"/>
      <c r="AY20" s="51">
        <f t="shared" si="19"/>
        <v>82.666666666666671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9078</v>
      </c>
      <c r="C21" s="14" t="s">
        <v>294</v>
      </c>
      <c r="D21" s="13"/>
      <c r="E21" s="14">
        <f t="shared" si="0"/>
        <v>88</v>
      </c>
      <c r="F21" s="13"/>
      <c r="G21" s="24">
        <f t="shared" si="1"/>
        <v>85</v>
      </c>
      <c r="H21" s="24">
        <f t="shared" si="2"/>
        <v>88</v>
      </c>
      <c r="I21" s="24">
        <f t="shared" si="3"/>
        <v>87</v>
      </c>
      <c r="J21" s="24">
        <f t="shared" si="4"/>
        <v>87</v>
      </c>
      <c r="K21" s="14" t="str">
        <f t="shared" si="5"/>
        <v>B</v>
      </c>
      <c r="L21" s="52" t="s">
        <v>439</v>
      </c>
      <c r="M21" s="13"/>
      <c r="N21" s="36" t="str">
        <f t="shared" si="6"/>
        <v/>
      </c>
      <c r="O21" s="2">
        <v>80</v>
      </c>
      <c r="P21" s="2">
        <v>97</v>
      </c>
      <c r="Q21" s="13"/>
      <c r="R21" s="3">
        <v>95</v>
      </c>
      <c r="S21" s="1"/>
      <c r="T21" s="39">
        <f t="shared" si="7"/>
        <v>95</v>
      </c>
      <c r="U21" s="1">
        <v>82</v>
      </c>
      <c r="V21" s="1"/>
      <c r="W21" s="39">
        <f t="shared" si="8"/>
        <v>82</v>
      </c>
      <c r="X21" s="1">
        <v>83</v>
      </c>
      <c r="Y21" s="1"/>
      <c r="Z21" s="39">
        <f t="shared" si="9"/>
        <v>83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82</v>
      </c>
      <c r="AI21" s="14">
        <f t="shared" si="14"/>
        <v>83</v>
      </c>
      <c r="AJ21" s="14" t="str">
        <f t="shared" si="15"/>
        <v/>
      </c>
      <c r="AK21" s="14" t="str">
        <f t="shared" si="16"/>
        <v/>
      </c>
      <c r="AL21" s="35">
        <f t="shared" si="17"/>
        <v>86.666666666666671</v>
      </c>
      <c r="AM21" s="6">
        <v>82</v>
      </c>
      <c r="AN21" s="2">
        <v>90</v>
      </c>
      <c r="AO21" s="2">
        <v>92</v>
      </c>
      <c r="AP21" s="2"/>
      <c r="AQ21" s="2"/>
      <c r="AR21" s="49">
        <f t="shared" si="18"/>
        <v>88</v>
      </c>
      <c r="AS21" s="13"/>
      <c r="AT21" s="6">
        <v>90</v>
      </c>
      <c r="AU21" s="2">
        <v>82</v>
      </c>
      <c r="AV21" s="2">
        <v>90</v>
      </c>
      <c r="AW21" s="2"/>
      <c r="AX21" s="2"/>
      <c r="AY21" s="51">
        <f t="shared" si="19"/>
        <v>87.333333333333329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9092</v>
      </c>
      <c r="C22" s="14" t="s">
        <v>295</v>
      </c>
      <c r="D22" s="13"/>
      <c r="E22" s="14">
        <f t="shared" si="0"/>
        <v>86</v>
      </c>
      <c r="F22" s="13"/>
      <c r="G22" s="24">
        <f t="shared" si="1"/>
        <v>86</v>
      </c>
      <c r="H22" s="24">
        <f t="shared" si="2"/>
        <v>86</v>
      </c>
      <c r="I22" s="24">
        <f t="shared" si="3"/>
        <v>87</v>
      </c>
      <c r="J22" s="24">
        <f t="shared" si="4"/>
        <v>87</v>
      </c>
      <c r="K22" s="14" t="str">
        <f t="shared" si="5"/>
        <v>B</v>
      </c>
      <c r="L22" s="52" t="s">
        <v>439</v>
      </c>
      <c r="M22" s="13"/>
      <c r="N22" s="36" t="str">
        <f t="shared" si="6"/>
        <v/>
      </c>
      <c r="O22" s="2">
        <v>80</v>
      </c>
      <c r="P22" s="2">
        <v>87</v>
      </c>
      <c r="Q22" s="13"/>
      <c r="R22" s="3">
        <v>90</v>
      </c>
      <c r="S22" s="1"/>
      <c r="T22" s="39">
        <f t="shared" si="7"/>
        <v>90</v>
      </c>
      <c r="U22" s="1">
        <v>84</v>
      </c>
      <c r="V22" s="1"/>
      <c r="W22" s="39">
        <f t="shared" si="8"/>
        <v>84</v>
      </c>
      <c r="X22" s="1">
        <v>88</v>
      </c>
      <c r="Y22" s="1"/>
      <c r="Z22" s="39">
        <f t="shared" si="9"/>
        <v>88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84</v>
      </c>
      <c r="AI22" s="14">
        <f t="shared" si="14"/>
        <v>88</v>
      </c>
      <c r="AJ22" s="14" t="str">
        <f t="shared" si="15"/>
        <v/>
      </c>
      <c r="AK22" s="14" t="str">
        <f t="shared" si="16"/>
        <v/>
      </c>
      <c r="AL22" s="35">
        <f t="shared" si="17"/>
        <v>87.333333333333329</v>
      </c>
      <c r="AM22" s="6">
        <v>80</v>
      </c>
      <c r="AN22" s="2">
        <v>88</v>
      </c>
      <c r="AO22" s="2">
        <v>94</v>
      </c>
      <c r="AP22" s="2"/>
      <c r="AQ22" s="2"/>
      <c r="AR22" s="49">
        <f t="shared" si="18"/>
        <v>87.333333333333329</v>
      </c>
      <c r="AS22" s="13"/>
      <c r="AT22" s="6">
        <v>90</v>
      </c>
      <c r="AU22" s="2">
        <v>84</v>
      </c>
      <c r="AV22" s="2">
        <v>88</v>
      </c>
      <c r="AW22" s="2"/>
      <c r="AX22" s="2"/>
      <c r="AY22" s="51">
        <f t="shared" si="19"/>
        <v>87.333333333333329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9106</v>
      </c>
      <c r="C23" s="14" t="s">
        <v>296</v>
      </c>
      <c r="D23" s="13"/>
      <c r="E23" s="14">
        <f t="shared" si="0"/>
        <v>91</v>
      </c>
      <c r="F23" s="13"/>
      <c r="G23" s="24">
        <f t="shared" si="1"/>
        <v>90</v>
      </c>
      <c r="H23" s="24">
        <f t="shared" si="2"/>
        <v>91</v>
      </c>
      <c r="I23" s="24">
        <f t="shared" si="3"/>
        <v>88</v>
      </c>
      <c r="J23" s="24">
        <f t="shared" si="4"/>
        <v>88</v>
      </c>
      <c r="K23" s="14" t="str">
        <f t="shared" si="5"/>
        <v>B</v>
      </c>
      <c r="L23" s="52" t="s">
        <v>439</v>
      </c>
      <c r="M23" s="13"/>
      <c r="N23" s="36" t="str">
        <f t="shared" si="6"/>
        <v/>
      </c>
      <c r="O23" s="2">
        <v>85</v>
      </c>
      <c r="P23" s="2">
        <v>96</v>
      </c>
      <c r="Q23" s="13"/>
      <c r="R23" s="3">
        <v>94</v>
      </c>
      <c r="S23" s="1"/>
      <c r="T23" s="39">
        <f t="shared" si="7"/>
        <v>94</v>
      </c>
      <c r="U23" s="1">
        <v>83</v>
      </c>
      <c r="V23" s="1"/>
      <c r="W23" s="39">
        <f t="shared" si="8"/>
        <v>83</v>
      </c>
      <c r="X23" s="1">
        <v>100</v>
      </c>
      <c r="Y23" s="1"/>
      <c r="Z23" s="39">
        <f t="shared" si="9"/>
        <v>100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94</v>
      </c>
      <c r="AH23" s="14">
        <f t="shared" si="13"/>
        <v>83</v>
      </c>
      <c r="AI23" s="14">
        <f t="shared" si="14"/>
        <v>100</v>
      </c>
      <c r="AJ23" s="14" t="str">
        <f t="shared" si="15"/>
        <v/>
      </c>
      <c r="AK23" s="14" t="str">
        <f t="shared" si="16"/>
        <v/>
      </c>
      <c r="AL23" s="35">
        <f t="shared" si="17"/>
        <v>92.333333333333329</v>
      </c>
      <c r="AM23" s="6">
        <v>83</v>
      </c>
      <c r="AN23" s="2">
        <v>90</v>
      </c>
      <c r="AO23" s="2">
        <v>96</v>
      </c>
      <c r="AP23" s="2"/>
      <c r="AQ23" s="2"/>
      <c r="AR23" s="49">
        <f t="shared" si="18"/>
        <v>89.666666666666671</v>
      </c>
      <c r="AS23" s="13"/>
      <c r="AT23" s="6">
        <v>90</v>
      </c>
      <c r="AU23" s="2">
        <v>83</v>
      </c>
      <c r="AV23" s="2">
        <v>90</v>
      </c>
      <c r="AW23" s="2"/>
      <c r="AX23" s="2"/>
      <c r="AY23" s="51">
        <f t="shared" si="19"/>
        <v>87.666666666666671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9120</v>
      </c>
      <c r="C24" s="14" t="s">
        <v>297</v>
      </c>
      <c r="D24" s="13"/>
      <c r="E24" s="14">
        <f t="shared" si="0"/>
        <v>91</v>
      </c>
      <c r="F24" s="13"/>
      <c r="G24" s="24">
        <f t="shared" si="1"/>
        <v>91</v>
      </c>
      <c r="H24" s="24">
        <f t="shared" si="2"/>
        <v>91</v>
      </c>
      <c r="I24" s="24">
        <f t="shared" si="3"/>
        <v>88</v>
      </c>
      <c r="J24" s="24">
        <f t="shared" si="4"/>
        <v>88</v>
      </c>
      <c r="K24" s="14" t="str">
        <f t="shared" si="5"/>
        <v>B</v>
      </c>
      <c r="L24" s="52" t="s">
        <v>439</v>
      </c>
      <c r="M24" s="13"/>
      <c r="N24" s="36" t="str">
        <f t="shared" si="6"/>
        <v/>
      </c>
      <c r="O24" s="2">
        <v>95</v>
      </c>
      <c r="P24" s="2">
        <v>91</v>
      </c>
      <c r="Q24" s="13"/>
      <c r="R24" s="3">
        <v>95</v>
      </c>
      <c r="S24" s="1"/>
      <c r="T24" s="39">
        <f t="shared" si="7"/>
        <v>95</v>
      </c>
      <c r="U24" s="1">
        <v>84</v>
      </c>
      <c r="V24" s="1"/>
      <c r="W24" s="39">
        <f t="shared" si="8"/>
        <v>84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84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89.666666666666671</v>
      </c>
      <c r="AM24" s="6">
        <v>83</v>
      </c>
      <c r="AN24" s="2">
        <v>90</v>
      </c>
      <c r="AO24" s="2">
        <v>96</v>
      </c>
      <c r="AP24" s="2"/>
      <c r="AQ24" s="2"/>
      <c r="AR24" s="49">
        <f t="shared" si="18"/>
        <v>89.666666666666671</v>
      </c>
      <c r="AS24" s="13"/>
      <c r="AT24" s="6">
        <v>90</v>
      </c>
      <c r="AU24" s="2">
        <v>84</v>
      </c>
      <c r="AV24" s="2">
        <v>90</v>
      </c>
      <c r="AW24" s="2"/>
      <c r="AX24" s="2"/>
      <c r="AY24" s="51">
        <f t="shared" si="19"/>
        <v>88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9134</v>
      </c>
      <c r="C25" s="14" t="s">
        <v>298</v>
      </c>
      <c r="D25" s="13"/>
      <c r="E25" s="14">
        <f t="shared" si="0"/>
        <v>90</v>
      </c>
      <c r="F25" s="13"/>
      <c r="G25" s="24">
        <f t="shared" si="1"/>
        <v>90</v>
      </c>
      <c r="H25" s="24">
        <f t="shared" si="2"/>
        <v>90</v>
      </c>
      <c r="I25" s="24">
        <f t="shared" si="3"/>
        <v>84</v>
      </c>
      <c r="J25" s="24">
        <f t="shared" si="4"/>
        <v>84</v>
      </c>
      <c r="K25" s="14" t="str">
        <f t="shared" si="5"/>
        <v>B</v>
      </c>
      <c r="L25" s="52" t="s">
        <v>439</v>
      </c>
      <c r="M25" s="13"/>
      <c r="N25" s="36" t="str">
        <f t="shared" si="6"/>
        <v/>
      </c>
      <c r="O25" s="2">
        <v>90</v>
      </c>
      <c r="P25" s="2">
        <v>90</v>
      </c>
      <c r="Q25" s="13"/>
      <c r="R25" s="3">
        <v>98</v>
      </c>
      <c r="S25" s="1"/>
      <c r="T25" s="39">
        <f t="shared" si="7"/>
        <v>98</v>
      </c>
      <c r="U25" s="1">
        <v>83</v>
      </c>
      <c r="V25" s="1"/>
      <c r="W25" s="39">
        <f t="shared" si="8"/>
        <v>83</v>
      </c>
      <c r="X25" s="1">
        <v>100</v>
      </c>
      <c r="Y25" s="1"/>
      <c r="Z25" s="39">
        <f t="shared" si="9"/>
        <v>100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98</v>
      </c>
      <c r="AH25" s="14">
        <f t="shared" si="13"/>
        <v>83</v>
      </c>
      <c r="AI25" s="14">
        <f t="shared" si="14"/>
        <v>100</v>
      </c>
      <c r="AJ25" s="14" t="str">
        <f t="shared" si="15"/>
        <v/>
      </c>
      <c r="AK25" s="14" t="str">
        <f t="shared" si="16"/>
        <v/>
      </c>
      <c r="AL25" s="35">
        <f t="shared" si="17"/>
        <v>93.666666666666671</v>
      </c>
      <c r="AM25" s="6">
        <v>80</v>
      </c>
      <c r="AN25" s="2">
        <v>80</v>
      </c>
      <c r="AO25" s="2">
        <v>86</v>
      </c>
      <c r="AP25" s="2"/>
      <c r="AQ25" s="2"/>
      <c r="AR25" s="49">
        <f t="shared" si="18"/>
        <v>82</v>
      </c>
      <c r="AS25" s="13"/>
      <c r="AT25" s="6">
        <v>90</v>
      </c>
      <c r="AU25" s="2">
        <v>83</v>
      </c>
      <c r="AV25" s="2">
        <v>80</v>
      </c>
      <c r="AW25" s="2"/>
      <c r="AX25" s="2"/>
      <c r="AY25" s="51">
        <f t="shared" si="19"/>
        <v>84.333333333333329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9148</v>
      </c>
      <c r="C26" s="14" t="s">
        <v>299</v>
      </c>
      <c r="D26" s="13"/>
      <c r="E26" s="14">
        <f t="shared" si="0"/>
        <v>87</v>
      </c>
      <c r="F26" s="13"/>
      <c r="G26" s="24">
        <f t="shared" si="1"/>
        <v>88</v>
      </c>
      <c r="H26" s="24">
        <f t="shared" si="2"/>
        <v>87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439</v>
      </c>
      <c r="M26" s="13"/>
      <c r="N26" s="36" t="str">
        <f t="shared" si="6"/>
        <v/>
      </c>
      <c r="O26" s="2">
        <v>90</v>
      </c>
      <c r="P26" s="2">
        <v>83</v>
      </c>
      <c r="Q26" s="13"/>
      <c r="R26" s="3">
        <v>83</v>
      </c>
      <c r="S26" s="1"/>
      <c r="T26" s="39">
        <f t="shared" si="7"/>
        <v>83</v>
      </c>
      <c r="U26" s="1">
        <v>83</v>
      </c>
      <c r="V26" s="1"/>
      <c r="W26" s="39">
        <f t="shared" si="8"/>
        <v>83</v>
      </c>
      <c r="X26" s="1">
        <v>97</v>
      </c>
      <c r="Y26" s="1"/>
      <c r="Z26" s="39">
        <f t="shared" si="9"/>
        <v>97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83</v>
      </c>
      <c r="AH26" s="14">
        <f t="shared" si="13"/>
        <v>83</v>
      </c>
      <c r="AI26" s="14">
        <f t="shared" si="14"/>
        <v>97</v>
      </c>
      <c r="AJ26" s="14" t="str">
        <f t="shared" si="15"/>
        <v/>
      </c>
      <c r="AK26" s="14" t="str">
        <f t="shared" si="16"/>
        <v/>
      </c>
      <c r="AL26" s="35">
        <f t="shared" si="17"/>
        <v>87.666666666666671</v>
      </c>
      <c r="AM26" s="6">
        <v>80</v>
      </c>
      <c r="AN26" s="2">
        <v>88</v>
      </c>
      <c r="AO26" s="2">
        <v>94</v>
      </c>
      <c r="AP26" s="2"/>
      <c r="AQ26" s="2"/>
      <c r="AR26" s="49">
        <f t="shared" si="18"/>
        <v>87.333333333333329</v>
      </c>
      <c r="AS26" s="13"/>
      <c r="AT26" s="6">
        <v>83</v>
      </c>
      <c r="AU26" s="2">
        <v>83</v>
      </c>
      <c r="AV26" s="2">
        <v>88</v>
      </c>
      <c r="AW26" s="2"/>
      <c r="AX26" s="2"/>
      <c r="AY26" s="51">
        <f t="shared" si="19"/>
        <v>84.666666666666671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9162</v>
      </c>
      <c r="C27" s="14" t="s">
        <v>300</v>
      </c>
      <c r="D27" s="13"/>
      <c r="E27" s="14">
        <f t="shared" si="0"/>
        <v>80</v>
      </c>
      <c r="F27" s="13"/>
      <c r="G27" s="24">
        <f t="shared" si="1"/>
        <v>83</v>
      </c>
      <c r="H27" s="24">
        <f t="shared" si="2"/>
        <v>80</v>
      </c>
      <c r="I27" s="24">
        <f t="shared" si="3"/>
        <v>80</v>
      </c>
      <c r="J27" s="24">
        <f t="shared" si="4"/>
        <v>80</v>
      </c>
      <c r="K27" s="14" t="str">
        <f t="shared" si="5"/>
        <v>B</v>
      </c>
      <c r="L27" s="52" t="s">
        <v>439</v>
      </c>
      <c r="M27" s="13"/>
      <c r="N27" s="36" t="str">
        <f t="shared" si="6"/>
        <v/>
      </c>
      <c r="O27" s="2">
        <v>85</v>
      </c>
      <c r="P27" s="2">
        <v>70</v>
      </c>
      <c r="Q27" s="13"/>
      <c r="R27" s="3">
        <v>80</v>
      </c>
      <c r="S27" s="1"/>
      <c r="T27" s="39">
        <f t="shared" si="7"/>
        <v>80</v>
      </c>
      <c r="U27" s="1">
        <v>85</v>
      </c>
      <c r="V27" s="1"/>
      <c r="W27" s="39">
        <f t="shared" si="8"/>
        <v>85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85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83.333333333333329</v>
      </c>
      <c r="AM27" s="6">
        <v>82</v>
      </c>
      <c r="AN27" s="2">
        <v>80</v>
      </c>
      <c r="AO27" s="2">
        <v>80</v>
      </c>
      <c r="AP27" s="2"/>
      <c r="AQ27" s="2"/>
      <c r="AR27" s="49">
        <f t="shared" si="18"/>
        <v>80.666666666666671</v>
      </c>
      <c r="AS27" s="13"/>
      <c r="AT27" s="6">
        <v>80</v>
      </c>
      <c r="AU27" s="2">
        <v>80</v>
      </c>
      <c r="AV27" s="2">
        <v>80</v>
      </c>
      <c r="AW27" s="2"/>
      <c r="AX27" s="2"/>
      <c r="AY27" s="51">
        <f t="shared" si="19"/>
        <v>80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9176</v>
      </c>
      <c r="C28" s="14" t="s">
        <v>301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>
        <f t="shared" si="3"/>
        <v>83</v>
      </c>
      <c r="J28" s="24">
        <f t="shared" si="4"/>
        <v>83</v>
      </c>
      <c r="K28" s="14" t="str">
        <f t="shared" si="5"/>
        <v>B</v>
      </c>
      <c r="L28" s="52" t="s">
        <v>439</v>
      </c>
      <c r="M28" s="13"/>
      <c r="N28" s="36" t="str">
        <f t="shared" si="6"/>
        <v/>
      </c>
      <c r="O28" s="2">
        <v>73</v>
      </c>
      <c r="P28" s="2">
        <v>75</v>
      </c>
      <c r="Q28" s="13"/>
      <c r="R28" s="3">
        <v>85</v>
      </c>
      <c r="S28" s="1"/>
      <c r="T28" s="39">
        <f t="shared" si="7"/>
        <v>85</v>
      </c>
      <c r="U28" s="1">
        <v>85</v>
      </c>
      <c r="V28" s="1"/>
      <c r="W28" s="39">
        <f t="shared" si="8"/>
        <v>85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85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80</v>
      </c>
      <c r="AN28" s="2">
        <v>86</v>
      </c>
      <c r="AO28" s="2">
        <v>80</v>
      </c>
      <c r="AP28" s="2"/>
      <c r="AQ28" s="2"/>
      <c r="AR28" s="49">
        <f t="shared" si="18"/>
        <v>82</v>
      </c>
      <c r="AS28" s="13"/>
      <c r="AT28" s="6">
        <v>82</v>
      </c>
      <c r="AU28" s="2">
        <v>80</v>
      </c>
      <c r="AV28" s="2">
        <v>86</v>
      </c>
      <c r="AW28" s="2"/>
      <c r="AX28" s="2"/>
      <c r="AY28" s="51">
        <f t="shared" si="19"/>
        <v>82.666666666666671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9190</v>
      </c>
      <c r="C29" s="14" t="s">
        <v>302</v>
      </c>
      <c r="D29" s="13"/>
      <c r="E29" s="14">
        <f t="shared" si="0"/>
        <v>90</v>
      </c>
      <c r="F29" s="13"/>
      <c r="G29" s="24">
        <f t="shared" si="1"/>
        <v>90</v>
      </c>
      <c r="H29" s="24">
        <f t="shared" si="2"/>
        <v>90</v>
      </c>
      <c r="I29" s="24">
        <f t="shared" si="3"/>
        <v>87</v>
      </c>
      <c r="J29" s="24">
        <f t="shared" si="4"/>
        <v>87</v>
      </c>
      <c r="K29" s="14" t="str">
        <f t="shared" si="5"/>
        <v>B</v>
      </c>
      <c r="L29" s="52" t="s">
        <v>439</v>
      </c>
      <c r="M29" s="13"/>
      <c r="N29" s="36" t="str">
        <f t="shared" si="6"/>
        <v/>
      </c>
      <c r="O29" s="2">
        <v>90</v>
      </c>
      <c r="P29" s="2">
        <v>91</v>
      </c>
      <c r="Q29" s="13"/>
      <c r="R29" s="3">
        <v>92</v>
      </c>
      <c r="S29" s="1"/>
      <c r="T29" s="39">
        <f t="shared" si="7"/>
        <v>92</v>
      </c>
      <c r="U29" s="1">
        <v>85</v>
      </c>
      <c r="V29" s="1"/>
      <c r="W29" s="39">
        <f t="shared" si="8"/>
        <v>85</v>
      </c>
      <c r="X29" s="1">
        <v>100</v>
      </c>
      <c r="Y29" s="1"/>
      <c r="Z29" s="39">
        <f t="shared" si="9"/>
        <v>100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92</v>
      </c>
      <c r="AH29" s="14">
        <f t="shared" si="13"/>
        <v>85</v>
      </c>
      <c r="AI29" s="14">
        <f t="shared" si="14"/>
        <v>100</v>
      </c>
      <c r="AJ29" s="14" t="str">
        <f t="shared" si="15"/>
        <v/>
      </c>
      <c r="AK29" s="14" t="str">
        <f t="shared" si="16"/>
        <v/>
      </c>
      <c r="AL29" s="35">
        <f t="shared" si="17"/>
        <v>92.333333333333329</v>
      </c>
      <c r="AM29" s="6">
        <v>80</v>
      </c>
      <c r="AN29" s="2">
        <v>88</v>
      </c>
      <c r="AO29" s="2">
        <v>86</v>
      </c>
      <c r="AP29" s="2"/>
      <c r="AQ29" s="2"/>
      <c r="AR29" s="49">
        <f t="shared" si="18"/>
        <v>84.666666666666671</v>
      </c>
      <c r="AS29" s="13"/>
      <c r="AT29" s="6">
        <v>88</v>
      </c>
      <c r="AU29" s="2">
        <v>85</v>
      </c>
      <c r="AV29" s="2">
        <v>88</v>
      </c>
      <c r="AW29" s="2"/>
      <c r="AX29" s="2"/>
      <c r="AY29" s="51">
        <f t="shared" si="19"/>
        <v>87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9204</v>
      </c>
      <c r="C30" s="14" t="s">
        <v>303</v>
      </c>
      <c r="D30" s="13"/>
      <c r="E30" s="14">
        <f t="shared" si="0"/>
        <v>86</v>
      </c>
      <c r="F30" s="13"/>
      <c r="G30" s="24">
        <f t="shared" si="1"/>
        <v>85</v>
      </c>
      <c r="H30" s="24">
        <f t="shared" si="2"/>
        <v>86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439</v>
      </c>
      <c r="M30" s="13"/>
      <c r="N30" s="36" t="str">
        <f t="shared" si="6"/>
        <v/>
      </c>
      <c r="O30" s="2">
        <v>80</v>
      </c>
      <c r="P30" s="2">
        <v>91</v>
      </c>
      <c r="Q30" s="13"/>
      <c r="R30" s="3">
        <v>78</v>
      </c>
      <c r="S30" s="1"/>
      <c r="T30" s="39">
        <f t="shared" si="7"/>
        <v>78</v>
      </c>
      <c r="U30" s="1">
        <v>85</v>
      </c>
      <c r="V30" s="1"/>
      <c r="W30" s="39">
        <f t="shared" si="8"/>
        <v>85</v>
      </c>
      <c r="X30" s="1">
        <v>97</v>
      </c>
      <c r="Y30" s="1"/>
      <c r="Z30" s="39">
        <f t="shared" si="9"/>
        <v>97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85</v>
      </c>
      <c r="AI30" s="14">
        <f t="shared" si="14"/>
        <v>97</v>
      </c>
      <c r="AJ30" s="14" t="str">
        <f t="shared" si="15"/>
        <v/>
      </c>
      <c r="AK30" s="14" t="str">
        <f t="shared" si="16"/>
        <v/>
      </c>
      <c r="AL30" s="35">
        <f t="shared" si="17"/>
        <v>86.666666666666671</v>
      </c>
      <c r="AM30" s="6">
        <v>84</v>
      </c>
      <c r="AN30" s="2">
        <v>88</v>
      </c>
      <c r="AO30" s="2">
        <v>82</v>
      </c>
      <c r="AP30" s="2"/>
      <c r="AQ30" s="2"/>
      <c r="AR30" s="49">
        <f t="shared" si="18"/>
        <v>84.666666666666671</v>
      </c>
      <c r="AS30" s="13"/>
      <c r="AT30" s="6">
        <v>80</v>
      </c>
      <c r="AU30" s="2">
        <v>85</v>
      </c>
      <c r="AV30" s="2">
        <v>88</v>
      </c>
      <c r="AW30" s="2"/>
      <c r="AX30" s="2"/>
      <c r="AY30" s="51">
        <f t="shared" si="19"/>
        <v>84.333333333333329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9218</v>
      </c>
      <c r="C31" s="14" t="s">
        <v>304</v>
      </c>
      <c r="D31" s="13"/>
      <c r="E31" s="14">
        <f t="shared" si="0"/>
        <v>80</v>
      </c>
      <c r="F31" s="13"/>
      <c r="G31" s="24">
        <f t="shared" si="1"/>
        <v>81</v>
      </c>
      <c r="H31" s="24">
        <f t="shared" si="2"/>
        <v>80</v>
      </c>
      <c r="I31" s="24">
        <f t="shared" si="3"/>
        <v>83</v>
      </c>
      <c r="J31" s="24">
        <f t="shared" si="4"/>
        <v>83</v>
      </c>
      <c r="K31" s="14" t="str">
        <f t="shared" si="5"/>
        <v>B</v>
      </c>
      <c r="L31" s="52" t="s">
        <v>439</v>
      </c>
      <c r="M31" s="13"/>
      <c r="N31" s="36" t="str">
        <f t="shared" si="6"/>
        <v/>
      </c>
      <c r="O31" s="2">
        <v>70</v>
      </c>
      <c r="P31" s="2">
        <v>75</v>
      </c>
      <c r="Q31" s="13"/>
      <c r="R31" s="3">
        <v>85</v>
      </c>
      <c r="S31" s="1"/>
      <c r="T31" s="39">
        <f t="shared" si="7"/>
        <v>85</v>
      </c>
      <c r="U31" s="1">
        <v>85</v>
      </c>
      <c r="V31" s="1"/>
      <c r="W31" s="39">
        <f t="shared" si="8"/>
        <v>85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85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86.666666666666671</v>
      </c>
      <c r="AM31" s="6">
        <v>80</v>
      </c>
      <c r="AN31" s="2">
        <v>80</v>
      </c>
      <c r="AO31" s="2">
        <v>80</v>
      </c>
      <c r="AP31" s="2"/>
      <c r="AQ31" s="2"/>
      <c r="AR31" s="49">
        <f t="shared" si="18"/>
        <v>80</v>
      </c>
      <c r="AS31" s="13"/>
      <c r="AT31" s="6">
        <v>85</v>
      </c>
      <c r="AU31" s="2">
        <v>83</v>
      </c>
      <c r="AV31" s="2">
        <v>80</v>
      </c>
      <c r="AW31" s="2"/>
      <c r="AX31" s="2"/>
      <c r="AY31" s="51">
        <f t="shared" si="19"/>
        <v>82.666666666666671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9232</v>
      </c>
      <c r="C32" s="14" t="s">
        <v>305</v>
      </c>
      <c r="D32" s="13"/>
      <c r="E32" s="14">
        <f t="shared" si="0"/>
        <v>83</v>
      </c>
      <c r="F32" s="13"/>
      <c r="G32" s="24">
        <f t="shared" si="1"/>
        <v>83</v>
      </c>
      <c r="H32" s="24">
        <f t="shared" si="2"/>
        <v>83</v>
      </c>
      <c r="I32" s="24">
        <f t="shared" si="3"/>
        <v>83</v>
      </c>
      <c r="J32" s="24">
        <f t="shared" si="4"/>
        <v>83</v>
      </c>
      <c r="K32" s="14" t="str">
        <f t="shared" si="5"/>
        <v>B</v>
      </c>
      <c r="L32" s="52" t="s">
        <v>439</v>
      </c>
      <c r="M32" s="13"/>
      <c r="N32" s="36" t="str">
        <f t="shared" si="6"/>
        <v/>
      </c>
      <c r="O32" s="2">
        <v>85</v>
      </c>
      <c r="P32" s="2">
        <v>83</v>
      </c>
      <c r="Q32" s="13"/>
      <c r="R32" s="3">
        <v>82</v>
      </c>
      <c r="S32" s="1"/>
      <c r="T32" s="39">
        <f t="shared" si="7"/>
        <v>82</v>
      </c>
      <c r="U32" s="1">
        <v>80</v>
      </c>
      <c r="V32" s="1"/>
      <c r="W32" s="39">
        <f t="shared" si="8"/>
        <v>80</v>
      </c>
      <c r="X32" s="1">
        <v>87</v>
      </c>
      <c r="Y32" s="1"/>
      <c r="Z32" s="39">
        <f t="shared" si="9"/>
        <v>87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80</v>
      </c>
      <c r="AI32" s="14">
        <f t="shared" si="14"/>
        <v>87</v>
      </c>
      <c r="AJ32" s="14" t="str">
        <f t="shared" si="15"/>
        <v/>
      </c>
      <c r="AK32" s="14" t="str">
        <f t="shared" si="16"/>
        <v/>
      </c>
      <c r="AL32" s="35">
        <f t="shared" si="17"/>
        <v>83</v>
      </c>
      <c r="AM32" s="6">
        <v>80</v>
      </c>
      <c r="AN32" s="2">
        <v>87</v>
      </c>
      <c r="AO32" s="2">
        <v>80</v>
      </c>
      <c r="AP32" s="2"/>
      <c r="AQ32" s="2"/>
      <c r="AR32" s="49">
        <f t="shared" si="18"/>
        <v>82.333333333333329</v>
      </c>
      <c r="AS32" s="13"/>
      <c r="AT32" s="6">
        <v>82</v>
      </c>
      <c r="AU32" s="2">
        <v>80</v>
      </c>
      <c r="AV32" s="2">
        <v>87</v>
      </c>
      <c r="AW32" s="2"/>
      <c r="AX32" s="2"/>
      <c r="AY32" s="51">
        <f t="shared" si="19"/>
        <v>83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9246</v>
      </c>
      <c r="C33" s="14" t="s">
        <v>306</v>
      </c>
      <c r="D33" s="13"/>
      <c r="E33" s="14">
        <f t="shared" si="0"/>
        <v>84</v>
      </c>
      <c r="F33" s="13"/>
      <c r="G33" s="24">
        <f t="shared" si="1"/>
        <v>84</v>
      </c>
      <c r="H33" s="24">
        <f t="shared" si="2"/>
        <v>84</v>
      </c>
      <c r="I33" s="24">
        <f t="shared" si="3"/>
        <v>86</v>
      </c>
      <c r="J33" s="24">
        <f t="shared" si="4"/>
        <v>86</v>
      </c>
      <c r="K33" s="14" t="str">
        <f t="shared" si="5"/>
        <v>B</v>
      </c>
      <c r="L33" s="52" t="s">
        <v>439</v>
      </c>
      <c r="M33" s="13"/>
      <c r="N33" s="36" t="str">
        <f t="shared" si="6"/>
        <v/>
      </c>
      <c r="O33" s="2">
        <v>85</v>
      </c>
      <c r="P33" s="2">
        <v>86</v>
      </c>
      <c r="Q33" s="13"/>
      <c r="R33" s="3">
        <v>90</v>
      </c>
      <c r="S33" s="1"/>
      <c r="T33" s="39">
        <f t="shared" si="7"/>
        <v>90</v>
      </c>
      <c r="U33" s="1">
        <v>80</v>
      </c>
      <c r="V33" s="1"/>
      <c r="W33" s="39">
        <f t="shared" si="8"/>
        <v>80</v>
      </c>
      <c r="X33" s="1">
        <v>79</v>
      </c>
      <c r="Y33" s="1"/>
      <c r="Z33" s="39">
        <f t="shared" si="9"/>
        <v>79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80</v>
      </c>
      <c r="AI33" s="14">
        <f t="shared" si="14"/>
        <v>79</v>
      </c>
      <c r="AJ33" s="14" t="str">
        <f t="shared" si="15"/>
        <v/>
      </c>
      <c r="AK33" s="14" t="str">
        <f t="shared" si="16"/>
        <v/>
      </c>
      <c r="AL33" s="35">
        <f t="shared" si="17"/>
        <v>83</v>
      </c>
      <c r="AM33" s="6">
        <v>80</v>
      </c>
      <c r="AN33" s="2">
        <v>88</v>
      </c>
      <c r="AO33" s="2">
        <v>82</v>
      </c>
      <c r="AP33" s="2"/>
      <c r="AQ33" s="2"/>
      <c r="AR33" s="49">
        <f t="shared" si="18"/>
        <v>83.333333333333329</v>
      </c>
      <c r="AS33" s="13"/>
      <c r="AT33" s="6">
        <v>90</v>
      </c>
      <c r="AU33" s="2">
        <v>80</v>
      </c>
      <c r="AV33" s="2">
        <v>88</v>
      </c>
      <c r="AW33" s="2"/>
      <c r="AX33" s="2"/>
      <c r="AY33" s="51">
        <f t="shared" si="19"/>
        <v>86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9260</v>
      </c>
      <c r="C34" s="14" t="s">
        <v>307</v>
      </c>
      <c r="D34" s="13"/>
      <c r="E34" s="14">
        <f t="shared" si="0"/>
        <v>87</v>
      </c>
      <c r="F34" s="13"/>
      <c r="G34" s="24">
        <f t="shared" si="1"/>
        <v>86</v>
      </c>
      <c r="H34" s="24">
        <f t="shared" si="2"/>
        <v>87</v>
      </c>
      <c r="I34" s="24">
        <f t="shared" si="3"/>
        <v>86</v>
      </c>
      <c r="J34" s="24">
        <f t="shared" si="4"/>
        <v>86</v>
      </c>
      <c r="K34" s="14" t="str">
        <f t="shared" si="5"/>
        <v>B</v>
      </c>
      <c r="L34" s="52" t="s">
        <v>439</v>
      </c>
      <c r="M34" s="13"/>
      <c r="N34" s="36" t="str">
        <f t="shared" si="6"/>
        <v/>
      </c>
      <c r="O34" s="2">
        <v>85</v>
      </c>
      <c r="P34" s="2">
        <v>88</v>
      </c>
      <c r="Q34" s="13"/>
      <c r="R34" s="3">
        <v>98</v>
      </c>
      <c r="S34" s="1"/>
      <c r="T34" s="39">
        <f t="shared" si="7"/>
        <v>98</v>
      </c>
      <c r="U34" s="1">
        <v>80</v>
      </c>
      <c r="V34" s="1"/>
      <c r="W34" s="39">
        <f t="shared" si="8"/>
        <v>80</v>
      </c>
      <c r="X34" s="1">
        <v>83</v>
      </c>
      <c r="Y34" s="1"/>
      <c r="Z34" s="39">
        <f t="shared" si="9"/>
        <v>83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98</v>
      </c>
      <c r="AH34" s="14">
        <f t="shared" si="13"/>
        <v>80</v>
      </c>
      <c r="AI34" s="14">
        <f t="shared" si="14"/>
        <v>83</v>
      </c>
      <c r="AJ34" s="14" t="str">
        <f t="shared" si="15"/>
        <v/>
      </c>
      <c r="AK34" s="14" t="str">
        <f t="shared" si="16"/>
        <v/>
      </c>
      <c r="AL34" s="35">
        <f t="shared" si="17"/>
        <v>87</v>
      </c>
      <c r="AM34" s="6">
        <v>80</v>
      </c>
      <c r="AN34" s="2">
        <v>88</v>
      </c>
      <c r="AO34" s="2">
        <v>90</v>
      </c>
      <c r="AP34" s="2"/>
      <c r="AQ34" s="2"/>
      <c r="AR34" s="49">
        <f t="shared" si="18"/>
        <v>86</v>
      </c>
      <c r="AS34" s="13"/>
      <c r="AT34" s="6">
        <v>90</v>
      </c>
      <c r="AU34" s="2">
        <v>80</v>
      </c>
      <c r="AV34" s="2">
        <v>88</v>
      </c>
      <c r="AW34" s="2"/>
      <c r="AX34" s="2"/>
      <c r="AY34" s="51">
        <f t="shared" si="19"/>
        <v>86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9274</v>
      </c>
      <c r="C35" s="14" t="s">
        <v>308</v>
      </c>
      <c r="D35" s="13"/>
      <c r="E35" s="14">
        <f t="shared" si="0"/>
        <v>91</v>
      </c>
      <c r="F35" s="13"/>
      <c r="G35" s="24">
        <f t="shared" si="1"/>
        <v>91</v>
      </c>
      <c r="H35" s="24">
        <f t="shared" si="2"/>
        <v>91</v>
      </c>
      <c r="I35" s="24">
        <f t="shared" si="3"/>
        <v>84</v>
      </c>
      <c r="J35" s="24">
        <f t="shared" si="4"/>
        <v>84</v>
      </c>
      <c r="K35" s="14" t="str">
        <f t="shared" si="5"/>
        <v>B</v>
      </c>
      <c r="L35" s="52" t="s">
        <v>439</v>
      </c>
      <c r="M35" s="13"/>
      <c r="N35" s="36" t="str">
        <f t="shared" si="6"/>
        <v/>
      </c>
      <c r="O35" s="2">
        <v>95</v>
      </c>
      <c r="P35" s="2">
        <v>91</v>
      </c>
      <c r="Q35" s="13"/>
      <c r="R35" s="3">
        <v>92</v>
      </c>
      <c r="S35" s="1"/>
      <c r="T35" s="39">
        <f t="shared" si="7"/>
        <v>92</v>
      </c>
      <c r="U35" s="1">
        <v>82</v>
      </c>
      <c r="V35" s="1"/>
      <c r="W35" s="39">
        <f t="shared" si="8"/>
        <v>82</v>
      </c>
      <c r="X35" s="1">
        <v>97</v>
      </c>
      <c r="Y35" s="1"/>
      <c r="Z35" s="39">
        <f t="shared" si="9"/>
        <v>97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92</v>
      </c>
      <c r="AH35" s="14">
        <f t="shared" si="13"/>
        <v>82</v>
      </c>
      <c r="AI35" s="14">
        <f t="shared" si="14"/>
        <v>97</v>
      </c>
      <c r="AJ35" s="14" t="str">
        <f t="shared" si="15"/>
        <v/>
      </c>
      <c r="AK35" s="14" t="str">
        <f t="shared" si="16"/>
        <v/>
      </c>
      <c r="AL35" s="35">
        <f t="shared" si="17"/>
        <v>90.333333333333329</v>
      </c>
      <c r="AM35" s="6">
        <v>82</v>
      </c>
      <c r="AN35" s="2">
        <v>80</v>
      </c>
      <c r="AO35" s="2">
        <v>97</v>
      </c>
      <c r="AP35" s="2"/>
      <c r="AQ35" s="2"/>
      <c r="AR35" s="49">
        <f t="shared" si="18"/>
        <v>86.333333333333329</v>
      </c>
      <c r="AS35" s="13"/>
      <c r="AT35" s="6">
        <v>92</v>
      </c>
      <c r="AU35" s="2">
        <v>80</v>
      </c>
      <c r="AV35" s="2">
        <v>80</v>
      </c>
      <c r="AW35" s="2"/>
      <c r="AX35" s="2"/>
      <c r="AY35" s="51">
        <f t="shared" si="19"/>
        <v>84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9288</v>
      </c>
      <c r="C36" s="14" t="s">
        <v>309</v>
      </c>
      <c r="D36" s="13"/>
      <c r="E36" s="14">
        <f t="shared" si="0"/>
        <v>82</v>
      </c>
      <c r="F36" s="13"/>
      <c r="G36" s="24">
        <f t="shared" si="1"/>
        <v>83</v>
      </c>
      <c r="H36" s="24">
        <f t="shared" si="2"/>
        <v>82</v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439</v>
      </c>
      <c r="M36" s="13"/>
      <c r="N36" s="36" t="str">
        <f t="shared" si="6"/>
        <v/>
      </c>
      <c r="O36" s="2">
        <v>80</v>
      </c>
      <c r="P36" s="2">
        <v>78</v>
      </c>
      <c r="Q36" s="13"/>
      <c r="R36" s="3">
        <v>82</v>
      </c>
      <c r="S36" s="1"/>
      <c r="T36" s="39">
        <f t="shared" si="7"/>
        <v>82</v>
      </c>
      <c r="U36" s="1">
        <v>80</v>
      </c>
      <c r="V36" s="1"/>
      <c r="W36" s="39">
        <f t="shared" si="8"/>
        <v>80</v>
      </c>
      <c r="X36" s="1">
        <v>97</v>
      </c>
      <c r="Y36" s="1"/>
      <c r="Z36" s="39">
        <f t="shared" si="9"/>
        <v>97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80</v>
      </c>
      <c r="AI36" s="14">
        <f t="shared" si="14"/>
        <v>97</v>
      </c>
      <c r="AJ36" s="14" t="str">
        <f t="shared" si="15"/>
        <v/>
      </c>
      <c r="AK36" s="14" t="str">
        <f t="shared" si="16"/>
        <v/>
      </c>
      <c r="AL36" s="35">
        <f t="shared" si="17"/>
        <v>86.333333333333329</v>
      </c>
      <c r="AM36" s="6">
        <v>80</v>
      </c>
      <c r="AN36" s="2">
        <v>88</v>
      </c>
      <c r="AO36" s="2">
        <v>74</v>
      </c>
      <c r="AP36" s="2"/>
      <c r="AQ36" s="2"/>
      <c r="AR36" s="49">
        <f t="shared" si="18"/>
        <v>80.666666666666671</v>
      </c>
      <c r="AS36" s="13"/>
      <c r="AT36" s="6">
        <v>80</v>
      </c>
      <c r="AU36" s="2">
        <v>82</v>
      </c>
      <c r="AV36" s="2">
        <v>88</v>
      </c>
      <c r="AW36" s="2"/>
      <c r="AX36" s="2"/>
      <c r="AY36" s="51">
        <f t="shared" si="19"/>
        <v>83.333333333333329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9302</v>
      </c>
      <c r="C37" s="14" t="s">
        <v>310</v>
      </c>
      <c r="D37" s="13"/>
      <c r="E37" s="14">
        <f t="shared" si="0"/>
        <v>90</v>
      </c>
      <c r="F37" s="13"/>
      <c r="G37" s="24">
        <f t="shared" si="1"/>
        <v>91</v>
      </c>
      <c r="H37" s="24">
        <f t="shared" si="2"/>
        <v>90</v>
      </c>
      <c r="I37" s="24">
        <f t="shared" si="3"/>
        <v>85</v>
      </c>
      <c r="J37" s="24">
        <f t="shared" si="4"/>
        <v>85</v>
      </c>
      <c r="K37" s="14" t="str">
        <f t="shared" si="5"/>
        <v>B</v>
      </c>
      <c r="L37" s="52" t="s">
        <v>439</v>
      </c>
      <c r="M37" s="13"/>
      <c r="N37" s="36" t="str">
        <f t="shared" si="6"/>
        <v/>
      </c>
      <c r="O37" s="2">
        <v>90</v>
      </c>
      <c r="P37" s="2">
        <v>87</v>
      </c>
      <c r="Q37" s="13"/>
      <c r="R37" s="3">
        <v>100</v>
      </c>
      <c r="S37" s="1"/>
      <c r="T37" s="39">
        <f t="shared" si="7"/>
        <v>100</v>
      </c>
      <c r="U37" s="1">
        <v>80</v>
      </c>
      <c r="V37" s="1"/>
      <c r="W37" s="39">
        <f t="shared" si="8"/>
        <v>80</v>
      </c>
      <c r="X37" s="1">
        <v>100</v>
      </c>
      <c r="Y37" s="1"/>
      <c r="Z37" s="39">
        <f t="shared" si="9"/>
        <v>100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100</v>
      </c>
      <c r="AH37" s="14">
        <f t="shared" si="13"/>
        <v>80</v>
      </c>
      <c r="AI37" s="14">
        <f t="shared" si="14"/>
        <v>100</v>
      </c>
      <c r="AJ37" s="14" t="str">
        <f t="shared" si="15"/>
        <v/>
      </c>
      <c r="AK37" s="14" t="str">
        <f t="shared" si="16"/>
        <v/>
      </c>
      <c r="AL37" s="35">
        <f t="shared" si="17"/>
        <v>93.333333333333329</v>
      </c>
      <c r="AM37" s="6">
        <v>80</v>
      </c>
      <c r="AN37" s="2">
        <v>86</v>
      </c>
      <c r="AO37" s="2">
        <v>92</v>
      </c>
      <c r="AP37" s="2"/>
      <c r="AQ37" s="2"/>
      <c r="AR37" s="49">
        <f t="shared" si="18"/>
        <v>86</v>
      </c>
      <c r="AS37" s="13"/>
      <c r="AT37" s="6">
        <v>90</v>
      </c>
      <c r="AU37" s="2">
        <v>80</v>
      </c>
      <c r="AV37" s="2">
        <v>86</v>
      </c>
      <c r="AW37" s="2"/>
      <c r="AX37" s="2"/>
      <c r="AY37" s="51">
        <f t="shared" si="19"/>
        <v>85.333333333333329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9316</v>
      </c>
      <c r="C38" s="14" t="s">
        <v>311</v>
      </c>
      <c r="D38" s="13"/>
      <c r="E38" s="14">
        <f t="shared" si="0"/>
        <v>90</v>
      </c>
      <c r="F38" s="13"/>
      <c r="G38" s="24">
        <f t="shared" si="1"/>
        <v>89</v>
      </c>
      <c r="H38" s="24">
        <f t="shared" si="2"/>
        <v>90</v>
      </c>
      <c r="I38" s="24">
        <f t="shared" si="3"/>
        <v>87</v>
      </c>
      <c r="J38" s="24">
        <f t="shared" si="4"/>
        <v>87</v>
      </c>
      <c r="K38" s="14" t="str">
        <f t="shared" si="5"/>
        <v>B</v>
      </c>
      <c r="L38" s="52" t="s">
        <v>439</v>
      </c>
      <c r="M38" s="13"/>
      <c r="N38" s="36" t="str">
        <f t="shared" si="6"/>
        <v/>
      </c>
      <c r="O38" s="2">
        <v>80</v>
      </c>
      <c r="P38" s="2">
        <v>95</v>
      </c>
      <c r="Q38" s="13"/>
      <c r="R38" s="3">
        <v>95</v>
      </c>
      <c r="S38" s="1"/>
      <c r="T38" s="39">
        <f t="shared" si="7"/>
        <v>95</v>
      </c>
      <c r="U38" s="1">
        <v>85</v>
      </c>
      <c r="V38" s="1"/>
      <c r="W38" s="39">
        <f t="shared" si="8"/>
        <v>85</v>
      </c>
      <c r="X38" s="1">
        <v>100</v>
      </c>
      <c r="Y38" s="1"/>
      <c r="Z38" s="39">
        <f t="shared" si="9"/>
        <v>100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85</v>
      </c>
      <c r="AI38" s="14">
        <f t="shared" si="14"/>
        <v>100</v>
      </c>
      <c r="AJ38" s="14" t="str">
        <f t="shared" si="15"/>
        <v/>
      </c>
      <c r="AK38" s="14" t="str">
        <f t="shared" si="16"/>
        <v/>
      </c>
      <c r="AL38" s="35">
        <f t="shared" si="17"/>
        <v>93.333333333333329</v>
      </c>
      <c r="AM38" s="6">
        <v>85</v>
      </c>
      <c r="AN38" s="2">
        <v>90</v>
      </c>
      <c r="AO38" s="2">
        <v>96</v>
      </c>
      <c r="AP38" s="2"/>
      <c r="AQ38" s="2"/>
      <c r="AR38" s="49">
        <f t="shared" si="18"/>
        <v>90.333333333333329</v>
      </c>
      <c r="AS38" s="13"/>
      <c r="AT38" s="6">
        <v>90</v>
      </c>
      <c r="AU38" s="2">
        <v>80</v>
      </c>
      <c r="AV38" s="2">
        <v>90</v>
      </c>
      <c r="AW38" s="2"/>
      <c r="AX38" s="2"/>
      <c r="AY38" s="51">
        <f t="shared" si="19"/>
        <v>86.666666666666671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9330</v>
      </c>
      <c r="C39" s="14" t="s">
        <v>312</v>
      </c>
      <c r="D39" s="13"/>
      <c r="E39" s="14">
        <f t="shared" si="0"/>
        <v>91</v>
      </c>
      <c r="F39" s="13"/>
      <c r="G39" s="24">
        <f t="shared" si="1"/>
        <v>91</v>
      </c>
      <c r="H39" s="24">
        <f t="shared" si="2"/>
        <v>91</v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439</v>
      </c>
      <c r="M39" s="13"/>
      <c r="N39" s="36" t="str">
        <f t="shared" si="6"/>
        <v/>
      </c>
      <c r="O39" s="2">
        <v>95</v>
      </c>
      <c r="P39" s="2">
        <v>93</v>
      </c>
      <c r="Q39" s="13"/>
      <c r="R39" s="3">
        <v>96</v>
      </c>
      <c r="S39" s="1"/>
      <c r="T39" s="39">
        <f t="shared" si="7"/>
        <v>96</v>
      </c>
      <c r="U39" s="1">
        <v>80</v>
      </c>
      <c r="V39" s="1"/>
      <c r="W39" s="39">
        <f t="shared" si="8"/>
        <v>80</v>
      </c>
      <c r="X39" s="1">
        <v>100</v>
      </c>
      <c r="Y39" s="1"/>
      <c r="Z39" s="39">
        <f t="shared" si="9"/>
        <v>100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96</v>
      </c>
      <c r="AH39" s="14">
        <f t="shared" si="13"/>
        <v>80</v>
      </c>
      <c r="AI39" s="14">
        <f t="shared" si="14"/>
        <v>100</v>
      </c>
      <c r="AJ39" s="14" t="str">
        <f t="shared" si="15"/>
        <v/>
      </c>
      <c r="AK39" s="14" t="str">
        <f t="shared" si="16"/>
        <v/>
      </c>
      <c r="AL39" s="35">
        <f t="shared" si="17"/>
        <v>92</v>
      </c>
      <c r="AM39" s="6">
        <v>80</v>
      </c>
      <c r="AN39" s="2">
        <v>80</v>
      </c>
      <c r="AO39" s="2">
        <v>92</v>
      </c>
      <c r="AP39" s="2"/>
      <c r="AQ39" s="2"/>
      <c r="AR39" s="49">
        <f t="shared" si="18"/>
        <v>84</v>
      </c>
      <c r="AS39" s="13"/>
      <c r="AT39" s="6">
        <v>90</v>
      </c>
      <c r="AU39" s="2">
        <v>85</v>
      </c>
      <c r="AV39" s="2">
        <v>80</v>
      </c>
      <c r="AW39" s="2"/>
      <c r="AX39" s="2"/>
      <c r="AY39" s="51">
        <f t="shared" si="19"/>
        <v>85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9344</v>
      </c>
      <c r="C40" s="14" t="s">
        <v>313</v>
      </c>
      <c r="D40" s="13"/>
      <c r="E40" s="14">
        <f t="shared" si="0"/>
        <v>91</v>
      </c>
      <c r="F40" s="13"/>
      <c r="G40" s="24">
        <f t="shared" si="1"/>
        <v>90</v>
      </c>
      <c r="H40" s="24">
        <f t="shared" si="2"/>
        <v>91</v>
      </c>
      <c r="I40" s="24">
        <f t="shared" si="3"/>
        <v>87</v>
      </c>
      <c r="J40" s="24">
        <f t="shared" si="4"/>
        <v>87</v>
      </c>
      <c r="K40" s="14" t="str">
        <f t="shared" si="5"/>
        <v>B</v>
      </c>
      <c r="L40" s="52" t="s">
        <v>439</v>
      </c>
      <c r="M40" s="13"/>
      <c r="N40" s="36" t="str">
        <f t="shared" si="6"/>
        <v/>
      </c>
      <c r="O40" s="2">
        <v>90</v>
      </c>
      <c r="P40" s="2">
        <v>95</v>
      </c>
      <c r="Q40" s="13"/>
      <c r="R40" s="3">
        <v>95</v>
      </c>
      <c r="S40" s="1"/>
      <c r="T40" s="39">
        <f t="shared" si="7"/>
        <v>95</v>
      </c>
      <c r="U40" s="1">
        <v>84</v>
      </c>
      <c r="V40" s="1"/>
      <c r="W40" s="39">
        <f t="shared" si="8"/>
        <v>84</v>
      </c>
      <c r="X40" s="1">
        <v>94</v>
      </c>
      <c r="Y40" s="1"/>
      <c r="Z40" s="39">
        <f t="shared" si="9"/>
        <v>94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95</v>
      </c>
      <c r="AH40" s="14">
        <f t="shared" si="13"/>
        <v>84</v>
      </c>
      <c r="AI40" s="14">
        <f t="shared" si="14"/>
        <v>94</v>
      </c>
      <c r="AJ40" s="14" t="str">
        <f t="shared" si="15"/>
        <v/>
      </c>
      <c r="AK40" s="14" t="str">
        <f t="shared" si="16"/>
        <v/>
      </c>
      <c r="AL40" s="35">
        <f t="shared" si="17"/>
        <v>91</v>
      </c>
      <c r="AM40" s="6">
        <v>84</v>
      </c>
      <c r="AN40" s="2">
        <v>90</v>
      </c>
      <c r="AO40" s="2">
        <v>90</v>
      </c>
      <c r="AP40" s="2"/>
      <c r="AQ40" s="2"/>
      <c r="AR40" s="49">
        <f t="shared" si="18"/>
        <v>88</v>
      </c>
      <c r="AS40" s="13"/>
      <c r="AT40" s="6">
        <v>90</v>
      </c>
      <c r="AU40" s="2">
        <v>80</v>
      </c>
      <c r="AV40" s="2">
        <v>90</v>
      </c>
      <c r="AW40" s="2"/>
      <c r="AX40" s="2"/>
      <c r="AY40" s="51">
        <f t="shared" si="19"/>
        <v>86.666666666666671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9358</v>
      </c>
      <c r="C41" s="14" t="s">
        <v>314</v>
      </c>
      <c r="D41" s="13"/>
      <c r="E41" s="14">
        <f t="shared" si="0"/>
        <v>91</v>
      </c>
      <c r="F41" s="13"/>
      <c r="G41" s="24">
        <f t="shared" si="1"/>
        <v>92</v>
      </c>
      <c r="H41" s="24">
        <f t="shared" si="2"/>
        <v>91</v>
      </c>
      <c r="I41" s="24">
        <f t="shared" si="3"/>
        <v>87</v>
      </c>
      <c r="J41" s="24">
        <f t="shared" si="4"/>
        <v>87</v>
      </c>
      <c r="K41" s="14" t="str">
        <f t="shared" si="5"/>
        <v>B</v>
      </c>
      <c r="L41" s="52" t="s">
        <v>439</v>
      </c>
      <c r="M41" s="13"/>
      <c r="N41" s="36" t="str">
        <f t="shared" si="6"/>
        <v/>
      </c>
      <c r="O41" s="2">
        <v>100</v>
      </c>
      <c r="P41" s="2">
        <v>90</v>
      </c>
      <c r="Q41" s="13"/>
      <c r="R41" s="3">
        <v>92</v>
      </c>
      <c r="S41" s="1"/>
      <c r="T41" s="39">
        <f t="shared" si="7"/>
        <v>92</v>
      </c>
      <c r="U41" s="1">
        <v>83</v>
      </c>
      <c r="V41" s="1"/>
      <c r="W41" s="39">
        <f t="shared" si="8"/>
        <v>83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92</v>
      </c>
      <c r="AH41" s="14">
        <f t="shared" si="13"/>
        <v>83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88.333333333333329</v>
      </c>
      <c r="AM41" s="6">
        <v>83</v>
      </c>
      <c r="AN41" s="2">
        <v>88</v>
      </c>
      <c r="AO41" s="2">
        <v>98</v>
      </c>
      <c r="AP41" s="2"/>
      <c r="AQ41" s="2"/>
      <c r="AR41" s="49">
        <f t="shared" si="18"/>
        <v>89.666666666666671</v>
      </c>
      <c r="AS41" s="13"/>
      <c r="AT41" s="6">
        <v>90</v>
      </c>
      <c r="AU41" s="2">
        <v>84</v>
      </c>
      <c r="AV41" s="2">
        <v>88</v>
      </c>
      <c r="AW41" s="2"/>
      <c r="AX41" s="2"/>
      <c r="AY41" s="51">
        <f t="shared" si="19"/>
        <v>87.333333333333329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9372</v>
      </c>
      <c r="C42" s="14" t="s">
        <v>315</v>
      </c>
      <c r="D42" s="13"/>
      <c r="E42" s="14">
        <f t="shared" si="0"/>
        <v>90</v>
      </c>
      <c r="F42" s="13"/>
      <c r="G42" s="24">
        <f t="shared" si="1"/>
        <v>88</v>
      </c>
      <c r="H42" s="24">
        <f t="shared" si="2"/>
        <v>90</v>
      </c>
      <c r="I42" s="24">
        <f t="shared" si="3"/>
        <v>88</v>
      </c>
      <c r="J42" s="24">
        <f t="shared" si="4"/>
        <v>88</v>
      </c>
      <c r="K42" s="14" t="str">
        <f t="shared" si="5"/>
        <v>B</v>
      </c>
      <c r="L42" s="52" t="s">
        <v>439</v>
      </c>
      <c r="M42" s="13"/>
      <c r="N42" s="36" t="str">
        <f t="shared" si="6"/>
        <v/>
      </c>
      <c r="O42" s="2">
        <v>75</v>
      </c>
      <c r="P42" s="2">
        <v>97</v>
      </c>
      <c r="Q42" s="13"/>
      <c r="R42" s="3">
        <v>98</v>
      </c>
      <c r="S42" s="1"/>
      <c r="T42" s="39">
        <f t="shared" si="7"/>
        <v>98</v>
      </c>
      <c r="U42" s="1">
        <v>83</v>
      </c>
      <c r="V42" s="1"/>
      <c r="W42" s="39">
        <f t="shared" si="8"/>
        <v>83</v>
      </c>
      <c r="X42" s="1">
        <v>100</v>
      </c>
      <c r="Y42" s="1"/>
      <c r="Z42" s="39">
        <f t="shared" si="9"/>
        <v>100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98</v>
      </c>
      <c r="AH42" s="14">
        <f t="shared" si="13"/>
        <v>83</v>
      </c>
      <c r="AI42" s="14">
        <f t="shared" si="14"/>
        <v>100</v>
      </c>
      <c r="AJ42" s="14" t="str">
        <f t="shared" si="15"/>
        <v/>
      </c>
      <c r="AK42" s="14" t="str">
        <f t="shared" si="16"/>
        <v/>
      </c>
      <c r="AL42" s="35">
        <f t="shared" si="17"/>
        <v>93.666666666666671</v>
      </c>
      <c r="AM42" s="6">
        <v>83</v>
      </c>
      <c r="AN42" s="2">
        <v>90</v>
      </c>
      <c r="AO42" s="2">
        <v>98</v>
      </c>
      <c r="AP42" s="2"/>
      <c r="AQ42" s="2"/>
      <c r="AR42" s="49">
        <f t="shared" si="18"/>
        <v>90.333333333333329</v>
      </c>
      <c r="AS42" s="13"/>
      <c r="AT42" s="6">
        <v>90</v>
      </c>
      <c r="AU42" s="2">
        <v>83</v>
      </c>
      <c r="AV42" s="2">
        <v>90</v>
      </c>
      <c r="AW42" s="2"/>
      <c r="AX42" s="2"/>
      <c r="AY42" s="51">
        <f t="shared" si="19"/>
        <v>87.666666666666671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9386</v>
      </c>
      <c r="C43" s="14" t="s">
        <v>316</v>
      </c>
      <c r="D43" s="13"/>
      <c r="E43" s="14">
        <f t="shared" si="0"/>
        <v>91</v>
      </c>
      <c r="F43" s="13"/>
      <c r="G43" s="24">
        <f t="shared" si="1"/>
        <v>90</v>
      </c>
      <c r="H43" s="24">
        <f t="shared" si="2"/>
        <v>91</v>
      </c>
      <c r="I43" s="24">
        <f t="shared" si="3"/>
        <v>88</v>
      </c>
      <c r="J43" s="24">
        <f t="shared" si="4"/>
        <v>88</v>
      </c>
      <c r="K43" s="14" t="str">
        <f t="shared" si="5"/>
        <v>B</v>
      </c>
      <c r="L43" s="52" t="s">
        <v>439</v>
      </c>
      <c r="M43" s="13"/>
      <c r="N43" s="36" t="str">
        <f t="shared" si="6"/>
        <v/>
      </c>
      <c r="O43" s="2">
        <v>95</v>
      </c>
      <c r="P43" s="2">
        <v>94</v>
      </c>
      <c r="Q43" s="13"/>
      <c r="R43" s="3">
        <v>94</v>
      </c>
      <c r="S43" s="1"/>
      <c r="T43" s="39">
        <f t="shared" si="7"/>
        <v>94</v>
      </c>
      <c r="U43" s="1">
        <v>83</v>
      </c>
      <c r="V43" s="1"/>
      <c r="W43" s="39">
        <f t="shared" si="8"/>
        <v>83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94</v>
      </c>
      <c r="AH43" s="14">
        <f t="shared" si="13"/>
        <v>83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89</v>
      </c>
      <c r="AM43" s="6">
        <v>80</v>
      </c>
      <c r="AN43" s="2">
        <v>90</v>
      </c>
      <c r="AO43" s="2">
        <v>94</v>
      </c>
      <c r="AP43" s="2"/>
      <c r="AQ43" s="2"/>
      <c r="AR43" s="49">
        <f t="shared" si="18"/>
        <v>88</v>
      </c>
      <c r="AS43" s="13"/>
      <c r="AT43" s="6">
        <v>90</v>
      </c>
      <c r="AU43" s="2">
        <v>83</v>
      </c>
      <c r="AV43" s="2">
        <v>90</v>
      </c>
      <c r="AW43" s="2"/>
      <c r="AX43" s="2"/>
      <c r="AY43" s="51">
        <f t="shared" si="19"/>
        <v>87.666666666666671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9400</v>
      </c>
      <c r="C44" s="14" t="s">
        <v>317</v>
      </c>
      <c r="D44" s="13"/>
      <c r="E44" s="14">
        <f t="shared" si="0"/>
        <v>91</v>
      </c>
      <c r="F44" s="13"/>
      <c r="G44" s="24">
        <f t="shared" si="1"/>
        <v>91</v>
      </c>
      <c r="H44" s="24">
        <f t="shared" si="2"/>
        <v>91</v>
      </c>
      <c r="I44" s="24">
        <f t="shared" si="3"/>
        <v>84</v>
      </c>
      <c r="J44" s="24">
        <f t="shared" si="4"/>
        <v>84</v>
      </c>
      <c r="K44" s="14" t="str">
        <f t="shared" si="5"/>
        <v>B</v>
      </c>
      <c r="L44" s="52" t="s">
        <v>439</v>
      </c>
      <c r="M44" s="13"/>
      <c r="N44" s="36" t="str">
        <f t="shared" si="6"/>
        <v/>
      </c>
      <c r="O44" s="2">
        <v>95</v>
      </c>
      <c r="P44" s="2">
        <v>94</v>
      </c>
      <c r="Q44" s="13"/>
      <c r="R44" s="3">
        <v>95</v>
      </c>
      <c r="S44" s="1"/>
      <c r="T44" s="39">
        <f t="shared" si="7"/>
        <v>95</v>
      </c>
      <c r="U44" s="1">
        <v>82</v>
      </c>
      <c r="V44" s="1"/>
      <c r="W44" s="39">
        <f t="shared" si="8"/>
        <v>82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82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89</v>
      </c>
      <c r="AM44" s="6">
        <v>80</v>
      </c>
      <c r="AN44" s="2">
        <v>90</v>
      </c>
      <c r="AO44" s="2">
        <v>98</v>
      </c>
      <c r="AP44" s="2"/>
      <c r="AQ44" s="2"/>
      <c r="AR44" s="49">
        <f t="shared" si="18"/>
        <v>89.333333333333329</v>
      </c>
      <c r="AS44" s="13"/>
      <c r="AT44" s="6">
        <v>80</v>
      </c>
      <c r="AU44" s="2">
        <v>83</v>
      </c>
      <c r="AV44" s="2">
        <v>90</v>
      </c>
      <c r="AW44" s="2"/>
      <c r="AX44" s="2"/>
      <c r="AY44" s="51">
        <f t="shared" si="19"/>
        <v>84.333333333333329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9414</v>
      </c>
      <c r="C45" s="14" t="s">
        <v>318</v>
      </c>
      <c r="D45" s="13"/>
      <c r="E45" s="14">
        <f t="shared" si="0"/>
        <v>84</v>
      </c>
      <c r="F45" s="13"/>
      <c r="G45" s="24">
        <f t="shared" si="1"/>
        <v>82</v>
      </c>
      <c r="H45" s="24">
        <f t="shared" si="2"/>
        <v>84</v>
      </c>
      <c r="I45" s="24">
        <f t="shared" si="3"/>
        <v>83</v>
      </c>
      <c r="J45" s="24">
        <f t="shared" si="4"/>
        <v>83</v>
      </c>
      <c r="K45" s="14" t="str">
        <f t="shared" si="5"/>
        <v>B</v>
      </c>
      <c r="L45" s="52" t="s">
        <v>439</v>
      </c>
      <c r="M45" s="13"/>
      <c r="N45" s="36" t="str">
        <f t="shared" si="6"/>
        <v/>
      </c>
      <c r="O45" s="2">
        <v>75</v>
      </c>
      <c r="P45" s="2">
        <v>93</v>
      </c>
      <c r="Q45" s="13"/>
      <c r="R45" s="3">
        <v>77</v>
      </c>
      <c r="S45" s="1"/>
      <c r="T45" s="39">
        <f t="shared" si="7"/>
        <v>77</v>
      </c>
      <c r="U45" s="1">
        <v>80</v>
      </c>
      <c r="V45" s="1"/>
      <c r="W45" s="39">
        <f t="shared" si="8"/>
        <v>80</v>
      </c>
      <c r="X45" s="1">
        <v>95</v>
      </c>
      <c r="Y45" s="1"/>
      <c r="Z45" s="39">
        <f t="shared" si="9"/>
        <v>95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80</v>
      </c>
      <c r="AI45" s="14">
        <f t="shared" si="14"/>
        <v>95</v>
      </c>
      <c r="AJ45" s="14" t="str">
        <f t="shared" si="15"/>
        <v/>
      </c>
      <c r="AK45" s="14" t="str">
        <f t="shared" si="16"/>
        <v/>
      </c>
      <c r="AL45" s="35">
        <f t="shared" si="17"/>
        <v>84</v>
      </c>
      <c r="AM45" s="6">
        <v>80</v>
      </c>
      <c r="AN45" s="2">
        <v>88</v>
      </c>
      <c r="AO45" s="2">
        <v>81</v>
      </c>
      <c r="AP45" s="2"/>
      <c r="AQ45" s="2"/>
      <c r="AR45" s="49">
        <f t="shared" si="18"/>
        <v>83</v>
      </c>
      <c r="AS45" s="13"/>
      <c r="AT45" s="6">
        <v>80</v>
      </c>
      <c r="AU45" s="2">
        <v>82</v>
      </c>
      <c r="AV45" s="2">
        <v>88</v>
      </c>
      <c r="AW45" s="2"/>
      <c r="AX45" s="2"/>
      <c r="AY45" s="51">
        <f t="shared" si="19"/>
        <v>83.333333333333329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9428</v>
      </c>
      <c r="C46" s="14" t="s">
        <v>319</v>
      </c>
      <c r="D46" s="13"/>
      <c r="E46" s="14">
        <f t="shared" si="0"/>
        <v>85</v>
      </c>
      <c r="F46" s="13"/>
      <c r="G46" s="24">
        <f t="shared" si="1"/>
        <v>84</v>
      </c>
      <c r="H46" s="24">
        <f t="shared" si="2"/>
        <v>85</v>
      </c>
      <c r="I46" s="24">
        <f t="shared" si="3"/>
        <v>80</v>
      </c>
      <c r="J46" s="24">
        <f t="shared" si="4"/>
        <v>80</v>
      </c>
      <c r="K46" s="14" t="str">
        <f t="shared" si="5"/>
        <v>B</v>
      </c>
      <c r="L46" s="52" t="s">
        <v>439</v>
      </c>
      <c r="M46" s="13"/>
      <c r="N46" s="36" t="str">
        <f t="shared" si="6"/>
        <v/>
      </c>
      <c r="O46" s="2">
        <v>85</v>
      </c>
      <c r="P46" s="2">
        <v>90</v>
      </c>
      <c r="Q46" s="13"/>
      <c r="R46" s="3">
        <v>77</v>
      </c>
      <c r="S46" s="1"/>
      <c r="T46" s="39">
        <f t="shared" si="7"/>
        <v>77</v>
      </c>
      <c r="U46" s="1">
        <v>82</v>
      </c>
      <c r="V46" s="1"/>
      <c r="W46" s="39">
        <f t="shared" si="8"/>
        <v>82</v>
      </c>
      <c r="X46" s="1">
        <v>95</v>
      </c>
      <c r="Y46" s="1"/>
      <c r="Z46" s="39">
        <f t="shared" si="9"/>
        <v>95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82</v>
      </c>
      <c r="AI46" s="14">
        <f t="shared" si="14"/>
        <v>95</v>
      </c>
      <c r="AJ46" s="14" t="str">
        <f t="shared" si="15"/>
        <v/>
      </c>
      <c r="AK46" s="14" t="str">
        <f t="shared" si="16"/>
        <v/>
      </c>
      <c r="AL46" s="35">
        <f t="shared" si="17"/>
        <v>84.666666666666671</v>
      </c>
      <c r="AM46" s="6">
        <v>82</v>
      </c>
      <c r="AN46" s="2">
        <v>80</v>
      </c>
      <c r="AO46" s="2">
        <v>80</v>
      </c>
      <c r="AP46" s="2"/>
      <c r="AQ46" s="2"/>
      <c r="AR46" s="49">
        <f t="shared" si="18"/>
        <v>80.666666666666671</v>
      </c>
      <c r="AS46" s="13"/>
      <c r="AT46" s="6">
        <v>80</v>
      </c>
      <c r="AU46" s="2">
        <v>80</v>
      </c>
      <c r="AV46" s="2">
        <v>80</v>
      </c>
      <c r="AW46" s="2"/>
      <c r="AX46" s="2"/>
      <c r="AY46" s="51">
        <f t="shared" si="19"/>
        <v>80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87.25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88.305555555555557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44" sqref="L44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91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320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12991</v>
      </c>
      <c r="C11" s="14" t="s">
        <v>321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B</v>
      </c>
      <c r="L11" s="52" t="s">
        <v>439</v>
      </c>
      <c r="M11" s="13"/>
      <c r="N11" s="35" t="str">
        <f t="shared" ref="N11:N50" si="6">IF(BB11="","",BB11)</f>
        <v/>
      </c>
      <c r="O11" s="2">
        <v>90</v>
      </c>
      <c r="P11" s="1">
        <v>81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</v>
      </c>
      <c r="AM11" s="6">
        <v>85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85</v>
      </c>
      <c r="AS11" s="13"/>
      <c r="AT11" s="6">
        <v>85</v>
      </c>
      <c r="AU11" s="2">
        <v>82</v>
      </c>
      <c r="AV11" s="2">
        <v>85</v>
      </c>
      <c r="AW11" s="2"/>
      <c r="AX11" s="2"/>
      <c r="AY11" s="51">
        <f t="shared" ref="AY11:AY50" si="19">IF(COUNTBLANK(AT11:AX11)=5,"",AVERAGE(AT11:AX11))</f>
        <v>84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13004</v>
      </c>
      <c r="C12" s="14" t="s">
        <v>322</v>
      </c>
      <c r="D12" s="13"/>
      <c r="E12" s="14">
        <f t="shared" si="0"/>
        <v>80</v>
      </c>
      <c r="F12" s="13"/>
      <c r="G12" s="24">
        <f t="shared" si="1"/>
        <v>80</v>
      </c>
      <c r="H12" s="24">
        <f t="shared" si="2"/>
        <v>80</v>
      </c>
      <c r="I12" s="24">
        <f t="shared" si="3"/>
        <v>82</v>
      </c>
      <c r="J12" s="24">
        <f t="shared" si="4"/>
        <v>82</v>
      </c>
      <c r="K12" s="14" t="str">
        <f t="shared" si="5"/>
        <v>B</v>
      </c>
      <c r="L12" s="52" t="s">
        <v>439</v>
      </c>
      <c r="M12" s="13"/>
      <c r="N12" s="36" t="str">
        <f t="shared" si="6"/>
        <v/>
      </c>
      <c r="O12" s="2">
        <v>70</v>
      </c>
      <c r="P12" s="2">
        <v>78</v>
      </c>
      <c r="Q12" s="13"/>
      <c r="R12" s="3">
        <v>80</v>
      </c>
      <c r="S12" s="1"/>
      <c r="T12" s="39">
        <f t="shared" si="7"/>
        <v>80</v>
      </c>
      <c r="U12" s="1">
        <v>85</v>
      </c>
      <c r="V12" s="1"/>
      <c r="W12" s="39">
        <f t="shared" si="8"/>
        <v>85</v>
      </c>
      <c r="X12" s="1">
        <v>87</v>
      </c>
      <c r="Y12" s="1"/>
      <c r="Z12" s="39">
        <f t="shared" si="9"/>
        <v>87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85</v>
      </c>
      <c r="AI12" s="14">
        <f t="shared" si="14"/>
        <v>87</v>
      </c>
      <c r="AJ12" s="14" t="str">
        <f t="shared" si="15"/>
        <v/>
      </c>
      <c r="AK12" s="14" t="str">
        <f t="shared" si="16"/>
        <v/>
      </c>
      <c r="AL12" s="35">
        <f t="shared" si="17"/>
        <v>84</v>
      </c>
      <c r="AM12" s="6">
        <v>80</v>
      </c>
      <c r="AN12" s="2">
        <v>80</v>
      </c>
      <c r="AO12" s="2">
        <v>85</v>
      </c>
      <c r="AP12" s="2"/>
      <c r="AQ12" s="2"/>
      <c r="AR12" s="49">
        <f t="shared" si="18"/>
        <v>81.666666666666671</v>
      </c>
      <c r="AS12" s="13"/>
      <c r="AT12" s="6">
        <v>80</v>
      </c>
      <c r="AU12" s="2">
        <v>80</v>
      </c>
      <c r="AV12" s="2">
        <v>85</v>
      </c>
      <c r="AW12" s="2"/>
      <c r="AX12" s="2"/>
      <c r="AY12" s="51">
        <f t="shared" si="19"/>
        <v>81.666666666666671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13018</v>
      </c>
      <c r="C13" s="14" t="s">
        <v>323</v>
      </c>
      <c r="D13" s="13"/>
      <c r="E13" s="14">
        <f t="shared" si="0"/>
        <v>80</v>
      </c>
      <c r="F13" s="13"/>
      <c r="G13" s="24">
        <f t="shared" si="1"/>
        <v>81</v>
      </c>
      <c r="H13" s="24">
        <f t="shared" si="2"/>
        <v>80</v>
      </c>
      <c r="I13" s="24">
        <f t="shared" si="3"/>
        <v>82</v>
      </c>
      <c r="J13" s="24">
        <f t="shared" si="4"/>
        <v>82</v>
      </c>
      <c r="K13" s="14" t="str">
        <f t="shared" si="5"/>
        <v>B</v>
      </c>
      <c r="L13" s="52" t="s">
        <v>439</v>
      </c>
      <c r="M13" s="13"/>
      <c r="N13" s="36" t="str">
        <f t="shared" si="6"/>
        <v/>
      </c>
      <c r="O13" s="2">
        <v>75</v>
      </c>
      <c r="P13" s="2">
        <v>74</v>
      </c>
      <c r="Q13" s="13"/>
      <c r="R13" s="3">
        <v>85</v>
      </c>
      <c r="S13" s="1"/>
      <c r="T13" s="39">
        <f t="shared" si="7"/>
        <v>85</v>
      </c>
      <c r="U13" s="1">
        <v>85</v>
      </c>
      <c r="V13" s="1"/>
      <c r="W13" s="39">
        <f t="shared" si="8"/>
        <v>85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85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83.333333333333329</v>
      </c>
      <c r="AM13" s="6">
        <v>80</v>
      </c>
      <c r="AN13" s="2">
        <v>85</v>
      </c>
      <c r="AO13" s="2">
        <v>85</v>
      </c>
      <c r="AP13" s="2"/>
      <c r="AQ13" s="2"/>
      <c r="AR13" s="49">
        <f t="shared" si="18"/>
        <v>83.333333333333329</v>
      </c>
      <c r="AS13" s="13"/>
      <c r="AT13" s="6">
        <v>80</v>
      </c>
      <c r="AU13" s="2">
        <v>80</v>
      </c>
      <c r="AV13" s="2">
        <v>85</v>
      </c>
      <c r="AW13" s="2"/>
      <c r="AX13" s="2"/>
      <c r="AY13" s="51">
        <f t="shared" si="19"/>
        <v>81.666666666666671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13032</v>
      </c>
      <c r="C14" s="14" t="s">
        <v>324</v>
      </c>
      <c r="D14" s="13"/>
      <c r="E14" s="14">
        <f t="shared" si="0"/>
        <v>86</v>
      </c>
      <c r="F14" s="13"/>
      <c r="G14" s="24">
        <f t="shared" si="1"/>
        <v>85</v>
      </c>
      <c r="H14" s="24">
        <f t="shared" si="2"/>
        <v>86</v>
      </c>
      <c r="I14" s="24">
        <f t="shared" si="3"/>
        <v>87</v>
      </c>
      <c r="J14" s="24">
        <f t="shared" si="4"/>
        <v>87</v>
      </c>
      <c r="K14" s="14" t="str">
        <f t="shared" si="5"/>
        <v>B</v>
      </c>
      <c r="L14" s="52" t="s">
        <v>439</v>
      </c>
      <c r="M14" s="13"/>
      <c r="N14" s="36" t="str">
        <f t="shared" si="6"/>
        <v/>
      </c>
      <c r="O14" s="2">
        <v>85</v>
      </c>
      <c r="P14" s="2">
        <v>90</v>
      </c>
      <c r="Q14" s="13"/>
      <c r="R14" s="3">
        <v>90</v>
      </c>
      <c r="S14" s="1"/>
      <c r="T14" s="39">
        <f t="shared" si="7"/>
        <v>90</v>
      </c>
      <c r="U14" s="1">
        <v>85</v>
      </c>
      <c r="V14" s="1"/>
      <c r="W14" s="39">
        <f t="shared" si="8"/>
        <v>85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85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85</v>
      </c>
      <c r="AN14" s="2">
        <v>85</v>
      </c>
      <c r="AO14" s="2">
        <v>90</v>
      </c>
      <c r="AP14" s="2"/>
      <c r="AQ14" s="2"/>
      <c r="AR14" s="49">
        <f t="shared" si="18"/>
        <v>86.666666666666671</v>
      </c>
      <c r="AS14" s="13"/>
      <c r="AT14" s="6">
        <v>85</v>
      </c>
      <c r="AU14" s="2">
        <v>85</v>
      </c>
      <c r="AV14" s="2">
        <v>90</v>
      </c>
      <c r="AW14" s="2"/>
      <c r="AX14" s="2"/>
      <c r="AY14" s="51">
        <f t="shared" si="19"/>
        <v>86.666666666666671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13046</v>
      </c>
      <c r="C15" s="14" t="s">
        <v>325</v>
      </c>
      <c r="D15" s="13"/>
      <c r="E15" s="14">
        <f t="shared" si="0"/>
        <v>82</v>
      </c>
      <c r="F15" s="13"/>
      <c r="G15" s="24">
        <f t="shared" si="1"/>
        <v>83</v>
      </c>
      <c r="H15" s="24">
        <f t="shared" si="2"/>
        <v>82</v>
      </c>
      <c r="I15" s="24">
        <f t="shared" si="3"/>
        <v>83</v>
      </c>
      <c r="J15" s="24">
        <f t="shared" si="4"/>
        <v>83</v>
      </c>
      <c r="K15" s="14" t="str">
        <f t="shared" si="5"/>
        <v>B</v>
      </c>
      <c r="L15" s="52" t="s">
        <v>439</v>
      </c>
      <c r="M15" s="13"/>
      <c r="N15" s="36" t="str">
        <f t="shared" si="6"/>
        <v/>
      </c>
      <c r="O15" s="2">
        <v>80</v>
      </c>
      <c r="P15" s="2">
        <v>80</v>
      </c>
      <c r="Q15" s="13"/>
      <c r="R15" s="3">
        <v>90</v>
      </c>
      <c r="S15" s="1"/>
      <c r="T15" s="39">
        <f t="shared" si="7"/>
        <v>90</v>
      </c>
      <c r="U15" s="1">
        <v>80</v>
      </c>
      <c r="V15" s="1"/>
      <c r="W15" s="39">
        <f t="shared" si="8"/>
        <v>80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80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83.333333333333329</v>
      </c>
      <c r="AM15" s="6">
        <v>80</v>
      </c>
      <c r="AN15" s="2">
        <v>83</v>
      </c>
      <c r="AO15" s="2">
        <v>90</v>
      </c>
      <c r="AP15" s="2"/>
      <c r="AQ15" s="2"/>
      <c r="AR15" s="49">
        <f t="shared" si="18"/>
        <v>84.333333333333329</v>
      </c>
      <c r="AS15" s="13"/>
      <c r="AT15" s="6">
        <v>80</v>
      </c>
      <c r="AU15" s="2">
        <v>80</v>
      </c>
      <c r="AV15" s="2">
        <v>90</v>
      </c>
      <c r="AW15" s="2"/>
      <c r="AX15" s="2"/>
      <c r="AY15" s="51">
        <f t="shared" si="19"/>
        <v>83.333333333333329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13059</v>
      </c>
      <c r="C16" s="14" t="s">
        <v>326</v>
      </c>
      <c r="D16" s="13"/>
      <c r="E16" s="14">
        <f t="shared" si="0"/>
        <v>80</v>
      </c>
      <c r="F16" s="13"/>
      <c r="G16" s="24">
        <f t="shared" si="1"/>
        <v>79</v>
      </c>
      <c r="H16" s="24">
        <f t="shared" si="2"/>
        <v>80</v>
      </c>
      <c r="I16" s="24">
        <f t="shared" si="3"/>
        <v>82</v>
      </c>
      <c r="J16" s="24">
        <f t="shared" si="4"/>
        <v>82</v>
      </c>
      <c r="K16" s="14" t="str">
        <f t="shared" si="5"/>
        <v>B</v>
      </c>
      <c r="L16" s="52" t="s">
        <v>439</v>
      </c>
      <c r="M16" s="13"/>
      <c r="N16" s="36" t="str">
        <f t="shared" si="6"/>
        <v/>
      </c>
      <c r="O16" s="2">
        <v>65</v>
      </c>
      <c r="P16" s="2">
        <v>84</v>
      </c>
      <c r="Q16" s="13"/>
      <c r="R16" s="3">
        <v>90</v>
      </c>
      <c r="S16" s="1"/>
      <c r="T16" s="39">
        <f t="shared" si="7"/>
        <v>90</v>
      </c>
      <c r="U16" s="1">
        <v>80</v>
      </c>
      <c r="V16" s="1"/>
      <c r="W16" s="39">
        <f t="shared" si="8"/>
        <v>80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80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83.333333333333329</v>
      </c>
      <c r="AM16" s="6">
        <v>85</v>
      </c>
      <c r="AN16" s="2">
        <v>85</v>
      </c>
      <c r="AO16" s="2">
        <v>85</v>
      </c>
      <c r="AP16" s="2"/>
      <c r="AQ16" s="2"/>
      <c r="AR16" s="49">
        <f t="shared" si="18"/>
        <v>85</v>
      </c>
      <c r="AS16" s="13"/>
      <c r="AT16" s="6">
        <v>80</v>
      </c>
      <c r="AU16" s="2">
        <v>80</v>
      </c>
      <c r="AV16" s="2">
        <v>85</v>
      </c>
      <c r="AW16" s="2"/>
      <c r="AX16" s="2"/>
      <c r="AY16" s="51">
        <f t="shared" si="19"/>
        <v>81.666666666666671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13073</v>
      </c>
      <c r="C17" s="14" t="s">
        <v>327</v>
      </c>
      <c r="D17" s="13"/>
      <c r="E17" s="14">
        <f t="shared" si="0"/>
        <v>85</v>
      </c>
      <c r="F17" s="13"/>
      <c r="G17" s="24">
        <f t="shared" si="1"/>
        <v>85</v>
      </c>
      <c r="H17" s="24">
        <f t="shared" si="2"/>
        <v>85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439</v>
      </c>
      <c r="M17" s="13"/>
      <c r="N17" s="36" t="str">
        <f t="shared" si="6"/>
        <v/>
      </c>
      <c r="O17" s="2">
        <v>85</v>
      </c>
      <c r="P17" s="2">
        <v>86</v>
      </c>
      <c r="Q17" s="13"/>
      <c r="R17" s="3">
        <v>90</v>
      </c>
      <c r="S17" s="1"/>
      <c r="T17" s="39">
        <f t="shared" si="7"/>
        <v>90</v>
      </c>
      <c r="U17" s="1">
        <v>85</v>
      </c>
      <c r="V17" s="1"/>
      <c r="W17" s="39">
        <f t="shared" si="8"/>
        <v>85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85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6">
        <v>85</v>
      </c>
      <c r="AN17" s="2">
        <v>85</v>
      </c>
      <c r="AO17" s="2">
        <v>85</v>
      </c>
      <c r="AP17" s="2"/>
      <c r="AQ17" s="2"/>
      <c r="AR17" s="49">
        <f t="shared" si="18"/>
        <v>85</v>
      </c>
      <c r="AS17" s="13"/>
      <c r="AT17" s="6">
        <v>85</v>
      </c>
      <c r="AU17" s="2">
        <v>85</v>
      </c>
      <c r="AV17" s="2">
        <v>85</v>
      </c>
      <c r="AW17" s="2"/>
      <c r="AX17" s="2"/>
      <c r="AY17" s="51">
        <f t="shared" si="19"/>
        <v>85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13087</v>
      </c>
      <c r="C18" s="14" t="s">
        <v>328</v>
      </c>
      <c r="D18" s="13"/>
      <c r="E18" s="14">
        <f t="shared" si="0"/>
        <v>80</v>
      </c>
      <c r="F18" s="13"/>
      <c r="G18" s="24">
        <f t="shared" si="1"/>
        <v>80</v>
      </c>
      <c r="H18" s="24">
        <f t="shared" si="2"/>
        <v>80</v>
      </c>
      <c r="I18" s="24">
        <f t="shared" si="3"/>
        <v>80</v>
      </c>
      <c r="J18" s="24">
        <f t="shared" si="4"/>
        <v>80</v>
      </c>
      <c r="K18" s="14" t="str">
        <f t="shared" si="5"/>
        <v>B</v>
      </c>
      <c r="L18" s="52" t="s">
        <v>439</v>
      </c>
      <c r="M18" s="13"/>
      <c r="N18" s="36" t="str">
        <f t="shared" si="6"/>
        <v/>
      </c>
      <c r="O18" s="2">
        <v>65</v>
      </c>
      <c r="P18" s="2">
        <v>80</v>
      </c>
      <c r="Q18" s="13"/>
      <c r="R18" s="3">
        <v>90</v>
      </c>
      <c r="S18" s="1"/>
      <c r="T18" s="39">
        <f t="shared" si="7"/>
        <v>90</v>
      </c>
      <c r="U18" s="1">
        <v>85</v>
      </c>
      <c r="V18" s="1"/>
      <c r="W18" s="39">
        <f t="shared" si="8"/>
        <v>85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85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86.666666666666671</v>
      </c>
      <c r="AM18" s="6">
        <v>80</v>
      </c>
      <c r="AN18" s="2">
        <v>80</v>
      </c>
      <c r="AO18" s="2">
        <v>80</v>
      </c>
      <c r="AP18" s="2"/>
      <c r="AQ18" s="2"/>
      <c r="AR18" s="49">
        <f t="shared" si="18"/>
        <v>80</v>
      </c>
      <c r="AS18" s="13"/>
      <c r="AT18" s="6">
        <v>80</v>
      </c>
      <c r="AU18" s="2">
        <v>80</v>
      </c>
      <c r="AV18" s="2">
        <v>80</v>
      </c>
      <c r="AW18" s="2"/>
      <c r="AX18" s="2"/>
      <c r="AY18" s="51">
        <f t="shared" si="19"/>
        <v>80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13101</v>
      </c>
      <c r="C19" s="14" t="s">
        <v>329</v>
      </c>
      <c r="D19" s="13"/>
      <c r="E19" s="14">
        <f t="shared" si="0"/>
        <v>80</v>
      </c>
      <c r="F19" s="13"/>
      <c r="G19" s="24">
        <f t="shared" si="1"/>
        <v>80</v>
      </c>
      <c r="H19" s="24">
        <f t="shared" si="2"/>
        <v>80</v>
      </c>
      <c r="I19" s="24">
        <f t="shared" si="3"/>
        <v>80</v>
      </c>
      <c r="J19" s="24">
        <f t="shared" si="4"/>
        <v>80</v>
      </c>
      <c r="K19" s="14" t="str">
        <f t="shared" si="5"/>
        <v>B</v>
      </c>
      <c r="L19" s="52" t="s">
        <v>439</v>
      </c>
      <c r="M19" s="13"/>
      <c r="N19" s="36" t="str">
        <f t="shared" si="6"/>
        <v/>
      </c>
      <c r="O19" s="2">
        <v>70</v>
      </c>
      <c r="P19" s="2">
        <v>77</v>
      </c>
      <c r="Q19" s="13"/>
      <c r="R19" s="3">
        <v>85</v>
      </c>
      <c r="S19" s="1"/>
      <c r="T19" s="39">
        <f t="shared" si="7"/>
        <v>85</v>
      </c>
      <c r="U19" s="1">
        <v>85</v>
      </c>
      <c r="V19" s="1"/>
      <c r="W19" s="39">
        <f t="shared" si="8"/>
        <v>85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85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80</v>
      </c>
      <c r="AN19" s="2">
        <v>83</v>
      </c>
      <c r="AO19" s="2">
        <v>80</v>
      </c>
      <c r="AP19" s="2"/>
      <c r="AQ19" s="2"/>
      <c r="AR19" s="49">
        <f t="shared" si="18"/>
        <v>81</v>
      </c>
      <c r="AS19" s="13"/>
      <c r="AT19" s="6">
        <v>80</v>
      </c>
      <c r="AU19" s="2">
        <v>80</v>
      </c>
      <c r="AV19" s="2">
        <v>80</v>
      </c>
      <c r="AW19" s="2"/>
      <c r="AX19" s="2"/>
      <c r="AY19" s="51">
        <f t="shared" si="19"/>
        <v>80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13115</v>
      </c>
      <c r="C20" s="14" t="s">
        <v>330</v>
      </c>
      <c r="D20" s="13"/>
      <c r="E20" s="14">
        <f t="shared" si="0"/>
        <v>85</v>
      </c>
      <c r="F20" s="13"/>
      <c r="G20" s="24">
        <f t="shared" si="1"/>
        <v>85</v>
      </c>
      <c r="H20" s="24">
        <f t="shared" si="2"/>
        <v>85</v>
      </c>
      <c r="I20" s="24">
        <f t="shared" si="3"/>
        <v>82</v>
      </c>
      <c r="J20" s="24">
        <f t="shared" si="4"/>
        <v>82</v>
      </c>
      <c r="K20" s="14" t="str">
        <f t="shared" si="5"/>
        <v>B</v>
      </c>
      <c r="L20" s="52" t="s">
        <v>439</v>
      </c>
      <c r="M20" s="13"/>
      <c r="N20" s="36" t="str">
        <f t="shared" si="6"/>
        <v/>
      </c>
      <c r="O20" s="2">
        <v>80</v>
      </c>
      <c r="P20" s="2">
        <v>85</v>
      </c>
      <c r="Q20" s="13"/>
      <c r="R20" s="3">
        <v>90</v>
      </c>
      <c r="S20" s="1"/>
      <c r="T20" s="39">
        <f t="shared" si="7"/>
        <v>90</v>
      </c>
      <c r="U20" s="1">
        <v>80</v>
      </c>
      <c r="V20" s="1"/>
      <c r="W20" s="39">
        <f t="shared" si="8"/>
        <v>80</v>
      </c>
      <c r="X20" s="1">
        <v>92</v>
      </c>
      <c r="Y20" s="1"/>
      <c r="Z20" s="39">
        <f t="shared" si="9"/>
        <v>92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80</v>
      </c>
      <c r="AI20" s="14">
        <f t="shared" si="14"/>
        <v>92</v>
      </c>
      <c r="AJ20" s="14" t="str">
        <f t="shared" si="15"/>
        <v/>
      </c>
      <c r="AK20" s="14" t="str">
        <f t="shared" si="16"/>
        <v/>
      </c>
      <c r="AL20" s="35">
        <f t="shared" si="17"/>
        <v>87.333333333333329</v>
      </c>
      <c r="AM20" s="6">
        <v>80</v>
      </c>
      <c r="AN20" s="2">
        <v>85</v>
      </c>
      <c r="AO20" s="2">
        <v>85</v>
      </c>
      <c r="AP20" s="2"/>
      <c r="AQ20" s="2"/>
      <c r="AR20" s="49">
        <f t="shared" si="18"/>
        <v>83.333333333333329</v>
      </c>
      <c r="AS20" s="13"/>
      <c r="AT20" s="6">
        <v>80</v>
      </c>
      <c r="AU20" s="2">
        <v>80</v>
      </c>
      <c r="AV20" s="2">
        <v>85</v>
      </c>
      <c r="AW20" s="2"/>
      <c r="AX20" s="2"/>
      <c r="AY20" s="51">
        <f t="shared" si="19"/>
        <v>81.666666666666671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13128</v>
      </c>
      <c r="C21" s="14" t="s">
        <v>331</v>
      </c>
      <c r="D21" s="13"/>
      <c r="E21" s="14">
        <f t="shared" si="0"/>
        <v>80</v>
      </c>
      <c r="F21" s="13"/>
      <c r="G21" s="24">
        <f t="shared" si="1"/>
        <v>84</v>
      </c>
      <c r="H21" s="24">
        <f t="shared" si="2"/>
        <v>80</v>
      </c>
      <c r="I21" s="24">
        <f t="shared" si="3"/>
        <v>83</v>
      </c>
      <c r="J21" s="24">
        <f t="shared" si="4"/>
        <v>83</v>
      </c>
      <c r="K21" s="14" t="str">
        <f t="shared" si="5"/>
        <v>B</v>
      </c>
      <c r="L21" s="52" t="s">
        <v>439</v>
      </c>
      <c r="M21" s="13"/>
      <c r="N21" s="36" t="str">
        <f t="shared" si="6"/>
        <v/>
      </c>
      <c r="O21" s="2">
        <v>90</v>
      </c>
      <c r="P21" s="2">
        <v>62</v>
      </c>
      <c r="Q21" s="13"/>
      <c r="R21" s="3">
        <v>77</v>
      </c>
      <c r="S21" s="1"/>
      <c r="T21" s="39">
        <f t="shared" si="7"/>
        <v>77</v>
      </c>
      <c r="U21" s="1">
        <v>90</v>
      </c>
      <c r="V21" s="1"/>
      <c r="W21" s="39">
        <f t="shared" si="8"/>
        <v>90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90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82.333333333333329</v>
      </c>
      <c r="AM21" s="6">
        <v>80</v>
      </c>
      <c r="AN21" s="2">
        <v>83</v>
      </c>
      <c r="AO21" s="2">
        <v>85</v>
      </c>
      <c r="AP21" s="2"/>
      <c r="AQ21" s="2"/>
      <c r="AR21" s="49">
        <f t="shared" si="18"/>
        <v>82.666666666666671</v>
      </c>
      <c r="AS21" s="13"/>
      <c r="AT21" s="6">
        <v>80</v>
      </c>
      <c r="AU21" s="2">
        <v>85</v>
      </c>
      <c r="AV21" s="2">
        <v>85</v>
      </c>
      <c r="AW21" s="2"/>
      <c r="AX21" s="2"/>
      <c r="AY21" s="51">
        <f t="shared" si="19"/>
        <v>83.333333333333329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13142</v>
      </c>
      <c r="C22" s="14" t="s">
        <v>332</v>
      </c>
      <c r="D22" s="13"/>
      <c r="E22" s="14">
        <f t="shared" si="0"/>
        <v>80</v>
      </c>
      <c r="F22" s="13"/>
      <c r="G22" s="24">
        <f t="shared" si="1"/>
        <v>81</v>
      </c>
      <c r="H22" s="24">
        <f t="shared" si="2"/>
        <v>80</v>
      </c>
      <c r="I22" s="24">
        <f t="shared" si="3"/>
        <v>83</v>
      </c>
      <c r="J22" s="24">
        <f t="shared" si="4"/>
        <v>83</v>
      </c>
      <c r="K22" s="14" t="str">
        <f t="shared" si="5"/>
        <v>B</v>
      </c>
      <c r="L22" s="52" t="s">
        <v>439</v>
      </c>
      <c r="M22" s="13"/>
      <c r="N22" s="36" t="str">
        <f t="shared" si="6"/>
        <v/>
      </c>
      <c r="O22" s="2">
        <v>75</v>
      </c>
      <c r="P22" s="2">
        <v>75</v>
      </c>
      <c r="Q22" s="13"/>
      <c r="R22" s="3">
        <v>90</v>
      </c>
      <c r="S22" s="1"/>
      <c r="T22" s="39">
        <f t="shared" si="7"/>
        <v>90</v>
      </c>
      <c r="U22" s="1">
        <v>80</v>
      </c>
      <c r="V22" s="1"/>
      <c r="W22" s="39">
        <f t="shared" si="8"/>
        <v>80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80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83.333333333333329</v>
      </c>
      <c r="AM22" s="6">
        <v>85</v>
      </c>
      <c r="AN22" s="2">
        <v>80</v>
      </c>
      <c r="AO22" s="2">
        <v>85</v>
      </c>
      <c r="AP22" s="2"/>
      <c r="AQ22" s="2"/>
      <c r="AR22" s="49">
        <f t="shared" si="18"/>
        <v>83.333333333333329</v>
      </c>
      <c r="AS22" s="13"/>
      <c r="AT22" s="6">
        <v>85</v>
      </c>
      <c r="AU22" s="2">
        <v>80</v>
      </c>
      <c r="AV22" s="2">
        <v>85</v>
      </c>
      <c r="AW22" s="2"/>
      <c r="AX22" s="2"/>
      <c r="AY22" s="51">
        <f t="shared" si="19"/>
        <v>83.333333333333329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13156</v>
      </c>
      <c r="C23" s="14" t="s">
        <v>333</v>
      </c>
      <c r="D23" s="13"/>
      <c r="E23" s="14">
        <f t="shared" si="0"/>
        <v>80</v>
      </c>
      <c r="F23" s="13"/>
      <c r="G23" s="24">
        <f t="shared" si="1"/>
        <v>81</v>
      </c>
      <c r="H23" s="24">
        <f t="shared" si="2"/>
        <v>80</v>
      </c>
      <c r="I23" s="24">
        <f t="shared" si="3"/>
        <v>82</v>
      </c>
      <c r="J23" s="24">
        <f t="shared" si="4"/>
        <v>82</v>
      </c>
      <c r="K23" s="14" t="str">
        <f t="shared" si="5"/>
        <v>B</v>
      </c>
      <c r="L23" s="52" t="s">
        <v>439</v>
      </c>
      <c r="M23" s="13"/>
      <c r="N23" s="36" t="str">
        <f t="shared" si="6"/>
        <v/>
      </c>
      <c r="O23" s="2">
        <v>68</v>
      </c>
      <c r="P23" s="2">
        <v>75</v>
      </c>
      <c r="Q23" s="13"/>
      <c r="R23" s="3">
        <v>90</v>
      </c>
      <c r="S23" s="1"/>
      <c r="T23" s="39">
        <f t="shared" si="7"/>
        <v>90</v>
      </c>
      <c r="U23" s="1">
        <v>80</v>
      </c>
      <c r="V23" s="1"/>
      <c r="W23" s="39">
        <f t="shared" si="8"/>
        <v>80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80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86.666666666666671</v>
      </c>
      <c r="AM23" s="6">
        <v>80</v>
      </c>
      <c r="AN23" s="2">
        <v>80</v>
      </c>
      <c r="AO23" s="2">
        <v>85</v>
      </c>
      <c r="AP23" s="2"/>
      <c r="AQ23" s="2"/>
      <c r="AR23" s="49">
        <f t="shared" si="18"/>
        <v>81.666666666666671</v>
      </c>
      <c r="AS23" s="13"/>
      <c r="AT23" s="6">
        <v>80</v>
      </c>
      <c r="AU23" s="2">
        <v>80</v>
      </c>
      <c r="AV23" s="2">
        <v>85</v>
      </c>
      <c r="AW23" s="2"/>
      <c r="AX23" s="2"/>
      <c r="AY23" s="51">
        <f t="shared" si="19"/>
        <v>81.666666666666671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13169</v>
      </c>
      <c r="C24" s="14" t="s">
        <v>334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>
        <f t="shared" si="3"/>
        <v>83</v>
      </c>
      <c r="J24" s="24">
        <f t="shared" si="4"/>
        <v>83</v>
      </c>
      <c r="K24" s="14" t="str">
        <f t="shared" si="5"/>
        <v>B</v>
      </c>
      <c r="L24" s="52" t="s">
        <v>439</v>
      </c>
      <c r="M24" s="13"/>
      <c r="N24" s="36" t="str">
        <f t="shared" si="6"/>
        <v/>
      </c>
      <c r="O24" s="2">
        <v>65</v>
      </c>
      <c r="P24" s="2">
        <v>81</v>
      </c>
      <c r="Q24" s="13"/>
      <c r="R24" s="3">
        <v>85</v>
      </c>
      <c r="S24" s="1"/>
      <c r="T24" s="39">
        <f t="shared" si="7"/>
        <v>85</v>
      </c>
      <c r="U24" s="1">
        <v>80</v>
      </c>
      <c r="V24" s="1"/>
      <c r="W24" s="39">
        <f t="shared" si="8"/>
        <v>80</v>
      </c>
      <c r="X24" s="1">
        <v>92</v>
      </c>
      <c r="Y24" s="1"/>
      <c r="Z24" s="39">
        <f t="shared" si="9"/>
        <v>92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80</v>
      </c>
      <c r="AI24" s="14">
        <f t="shared" si="14"/>
        <v>92</v>
      </c>
      <c r="AJ24" s="14" t="str">
        <f t="shared" si="15"/>
        <v/>
      </c>
      <c r="AK24" s="14" t="str">
        <f t="shared" si="16"/>
        <v/>
      </c>
      <c r="AL24" s="35">
        <f t="shared" si="17"/>
        <v>85.666666666666671</v>
      </c>
      <c r="AM24" s="6">
        <v>80</v>
      </c>
      <c r="AN24" s="2">
        <v>83</v>
      </c>
      <c r="AO24" s="2">
        <v>90</v>
      </c>
      <c r="AP24" s="2"/>
      <c r="AQ24" s="2"/>
      <c r="AR24" s="49">
        <f t="shared" si="18"/>
        <v>84.333333333333329</v>
      </c>
      <c r="AS24" s="13"/>
      <c r="AT24" s="6">
        <v>80</v>
      </c>
      <c r="AU24" s="2">
        <v>80</v>
      </c>
      <c r="AV24" s="2">
        <v>90</v>
      </c>
      <c r="AW24" s="2"/>
      <c r="AX24" s="2"/>
      <c r="AY24" s="51">
        <f t="shared" si="19"/>
        <v>83.333333333333329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13183</v>
      </c>
      <c r="C25" s="14" t="s">
        <v>335</v>
      </c>
      <c r="D25" s="13"/>
      <c r="E25" s="14">
        <f t="shared" si="0"/>
        <v>80</v>
      </c>
      <c r="F25" s="13"/>
      <c r="G25" s="24">
        <f t="shared" si="1"/>
        <v>81</v>
      </c>
      <c r="H25" s="24">
        <f t="shared" si="2"/>
        <v>80</v>
      </c>
      <c r="I25" s="24">
        <f t="shared" si="3"/>
        <v>83</v>
      </c>
      <c r="J25" s="24">
        <f t="shared" si="4"/>
        <v>83</v>
      </c>
      <c r="K25" s="14" t="str">
        <f t="shared" si="5"/>
        <v>B</v>
      </c>
      <c r="L25" s="52" t="s">
        <v>439</v>
      </c>
      <c r="M25" s="13"/>
      <c r="N25" s="36" t="str">
        <f t="shared" si="6"/>
        <v/>
      </c>
      <c r="O25" s="2">
        <v>70</v>
      </c>
      <c r="P25" s="2">
        <v>77</v>
      </c>
      <c r="Q25" s="13"/>
      <c r="R25" s="3">
        <v>85</v>
      </c>
      <c r="S25" s="1"/>
      <c r="T25" s="39">
        <f t="shared" si="7"/>
        <v>85</v>
      </c>
      <c r="U25" s="1">
        <v>85</v>
      </c>
      <c r="V25" s="1"/>
      <c r="W25" s="39">
        <f t="shared" si="8"/>
        <v>85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85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80</v>
      </c>
      <c r="AN25" s="2">
        <v>80</v>
      </c>
      <c r="AO25" s="2">
        <v>90</v>
      </c>
      <c r="AP25" s="2"/>
      <c r="AQ25" s="2"/>
      <c r="AR25" s="49">
        <f t="shared" si="18"/>
        <v>83.333333333333329</v>
      </c>
      <c r="AS25" s="13"/>
      <c r="AT25" s="6">
        <v>80</v>
      </c>
      <c r="AU25" s="2">
        <v>80</v>
      </c>
      <c r="AV25" s="2">
        <v>90</v>
      </c>
      <c r="AW25" s="2"/>
      <c r="AX25" s="2"/>
      <c r="AY25" s="51">
        <f t="shared" si="19"/>
        <v>83.333333333333329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13197</v>
      </c>
      <c r="C26" s="14" t="s">
        <v>336</v>
      </c>
      <c r="D26" s="13"/>
      <c r="E26" s="14">
        <f t="shared" si="0"/>
        <v>81</v>
      </c>
      <c r="F26" s="13"/>
      <c r="G26" s="24">
        <f t="shared" si="1"/>
        <v>82</v>
      </c>
      <c r="H26" s="24">
        <f t="shared" si="2"/>
        <v>81</v>
      </c>
      <c r="I26" s="24">
        <f t="shared" si="3"/>
        <v>83</v>
      </c>
      <c r="J26" s="24">
        <f t="shared" si="4"/>
        <v>83</v>
      </c>
      <c r="K26" s="14" t="str">
        <f t="shared" si="5"/>
        <v>B</v>
      </c>
      <c r="L26" s="52" t="s">
        <v>439</v>
      </c>
      <c r="M26" s="13"/>
      <c r="N26" s="36" t="str">
        <f t="shared" si="6"/>
        <v/>
      </c>
      <c r="O26" s="2">
        <v>75</v>
      </c>
      <c r="P26" s="2">
        <v>75</v>
      </c>
      <c r="Q26" s="13"/>
      <c r="R26" s="3">
        <v>90</v>
      </c>
      <c r="S26" s="1"/>
      <c r="T26" s="39">
        <f t="shared" si="7"/>
        <v>90</v>
      </c>
      <c r="U26" s="1">
        <v>80</v>
      </c>
      <c r="V26" s="1"/>
      <c r="W26" s="39">
        <f t="shared" si="8"/>
        <v>80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80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83.333333333333329</v>
      </c>
      <c r="AM26" s="6">
        <v>85</v>
      </c>
      <c r="AN26" s="2">
        <v>85</v>
      </c>
      <c r="AO26" s="2">
        <v>90</v>
      </c>
      <c r="AP26" s="2"/>
      <c r="AQ26" s="2"/>
      <c r="AR26" s="49">
        <f t="shared" si="18"/>
        <v>86.666666666666671</v>
      </c>
      <c r="AS26" s="13"/>
      <c r="AT26" s="6">
        <v>80</v>
      </c>
      <c r="AU26" s="2">
        <v>80</v>
      </c>
      <c r="AV26" s="2">
        <v>90</v>
      </c>
      <c r="AW26" s="2"/>
      <c r="AX26" s="2"/>
      <c r="AY26" s="51">
        <f t="shared" si="19"/>
        <v>83.333333333333329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13211</v>
      </c>
      <c r="C27" s="14" t="s">
        <v>337</v>
      </c>
      <c r="D27" s="13"/>
      <c r="E27" s="14">
        <f t="shared" si="0"/>
        <v>82</v>
      </c>
      <c r="F27" s="13"/>
      <c r="G27" s="24">
        <f t="shared" si="1"/>
        <v>81</v>
      </c>
      <c r="H27" s="24">
        <f t="shared" si="2"/>
        <v>82</v>
      </c>
      <c r="I27" s="24">
        <f t="shared" si="3"/>
        <v>83</v>
      </c>
      <c r="J27" s="24">
        <f t="shared" si="4"/>
        <v>83</v>
      </c>
      <c r="K27" s="14" t="str">
        <f t="shared" si="5"/>
        <v>B</v>
      </c>
      <c r="L27" s="52" t="s">
        <v>439</v>
      </c>
      <c r="M27" s="13"/>
      <c r="N27" s="36" t="str">
        <f t="shared" si="6"/>
        <v/>
      </c>
      <c r="O27" s="2">
        <v>65</v>
      </c>
      <c r="P27" s="2">
        <v>86</v>
      </c>
      <c r="Q27" s="13"/>
      <c r="R27" s="3">
        <v>90</v>
      </c>
      <c r="S27" s="1"/>
      <c r="T27" s="39">
        <f t="shared" si="7"/>
        <v>90</v>
      </c>
      <c r="U27" s="1">
        <v>80</v>
      </c>
      <c r="V27" s="1"/>
      <c r="W27" s="39">
        <f t="shared" si="8"/>
        <v>80</v>
      </c>
      <c r="X27" s="1">
        <v>87</v>
      </c>
      <c r="Y27" s="1"/>
      <c r="Z27" s="39">
        <f t="shared" si="9"/>
        <v>87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80</v>
      </c>
      <c r="AI27" s="14">
        <f t="shared" si="14"/>
        <v>87</v>
      </c>
      <c r="AJ27" s="14" t="str">
        <f t="shared" si="15"/>
        <v/>
      </c>
      <c r="AK27" s="14" t="str">
        <f t="shared" si="16"/>
        <v/>
      </c>
      <c r="AL27" s="35">
        <f t="shared" si="17"/>
        <v>85.666666666666671</v>
      </c>
      <c r="AM27" s="6">
        <v>85</v>
      </c>
      <c r="AN27" s="2">
        <v>85</v>
      </c>
      <c r="AO27" s="2">
        <v>90</v>
      </c>
      <c r="AP27" s="2"/>
      <c r="AQ27" s="2"/>
      <c r="AR27" s="49">
        <f t="shared" si="18"/>
        <v>86.666666666666671</v>
      </c>
      <c r="AS27" s="13"/>
      <c r="AT27" s="6">
        <v>80</v>
      </c>
      <c r="AU27" s="2">
        <v>80</v>
      </c>
      <c r="AV27" s="2">
        <v>90</v>
      </c>
      <c r="AW27" s="2"/>
      <c r="AX27" s="2"/>
      <c r="AY27" s="51">
        <f t="shared" si="19"/>
        <v>83.333333333333329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13225</v>
      </c>
      <c r="C28" s="14" t="s">
        <v>338</v>
      </c>
      <c r="D28" s="13"/>
      <c r="E28" s="14">
        <f t="shared" si="0"/>
        <v>87</v>
      </c>
      <c r="F28" s="13"/>
      <c r="G28" s="24">
        <f t="shared" si="1"/>
        <v>88</v>
      </c>
      <c r="H28" s="24">
        <f t="shared" si="2"/>
        <v>87</v>
      </c>
      <c r="I28" s="24">
        <f t="shared" si="3"/>
        <v>88</v>
      </c>
      <c r="J28" s="24">
        <f t="shared" si="4"/>
        <v>88</v>
      </c>
      <c r="K28" s="14" t="str">
        <f t="shared" si="5"/>
        <v>B</v>
      </c>
      <c r="L28" s="52" t="s">
        <v>439</v>
      </c>
      <c r="M28" s="13"/>
      <c r="N28" s="36" t="str">
        <f t="shared" si="6"/>
        <v/>
      </c>
      <c r="O28" s="2">
        <v>90</v>
      </c>
      <c r="P28" s="2">
        <v>81</v>
      </c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>
        <v>84</v>
      </c>
      <c r="Y28" s="1"/>
      <c r="Z28" s="39">
        <f t="shared" si="9"/>
        <v>84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>
        <f t="shared" si="14"/>
        <v>84</v>
      </c>
      <c r="AJ28" s="14" t="str">
        <f t="shared" si="15"/>
        <v/>
      </c>
      <c r="AK28" s="14" t="str">
        <f t="shared" si="16"/>
        <v/>
      </c>
      <c r="AL28" s="35">
        <f t="shared" si="17"/>
        <v>88</v>
      </c>
      <c r="AM28" s="6">
        <v>85</v>
      </c>
      <c r="AN28" s="2">
        <v>85</v>
      </c>
      <c r="AO28" s="2">
        <v>90</v>
      </c>
      <c r="AP28" s="2"/>
      <c r="AQ28" s="2"/>
      <c r="AR28" s="49">
        <f t="shared" si="18"/>
        <v>86.666666666666671</v>
      </c>
      <c r="AS28" s="13"/>
      <c r="AT28" s="6">
        <v>83</v>
      </c>
      <c r="AU28" s="2">
        <v>90</v>
      </c>
      <c r="AV28" s="2">
        <v>90</v>
      </c>
      <c r="AW28" s="2"/>
      <c r="AX28" s="2"/>
      <c r="AY28" s="51">
        <f t="shared" si="19"/>
        <v>87.666666666666671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13239</v>
      </c>
      <c r="C29" s="14" t="s">
        <v>339</v>
      </c>
      <c r="D29" s="13"/>
      <c r="E29" s="14">
        <f t="shared" si="0"/>
        <v>80</v>
      </c>
      <c r="F29" s="13"/>
      <c r="G29" s="24">
        <f t="shared" si="1"/>
        <v>81</v>
      </c>
      <c r="H29" s="24">
        <f t="shared" si="2"/>
        <v>80</v>
      </c>
      <c r="I29" s="24">
        <f t="shared" si="3"/>
        <v>79</v>
      </c>
      <c r="J29" s="24">
        <f t="shared" si="4"/>
        <v>79</v>
      </c>
      <c r="K29" s="14" t="str">
        <f t="shared" si="5"/>
        <v>B</v>
      </c>
      <c r="L29" s="52" t="s">
        <v>439</v>
      </c>
      <c r="M29" s="13"/>
      <c r="N29" s="36" t="str">
        <f t="shared" si="6"/>
        <v/>
      </c>
      <c r="O29" s="2">
        <v>72</v>
      </c>
      <c r="P29" s="2">
        <v>75</v>
      </c>
      <c r="Q29" s="13"/>
      <c r="R29" s="3">
        <v>85</v>
      </c>
      <c r="S29" s="1"/>
      <c r="T29" s="39">
        <f t="shared" si="7"/>
        <v>85</v>
      </c>
      <c r="U29" s="1">
        <v>77</v>
      </c>
      <c r="V29" s="1"/>
      <c r="W29" s="39">
        <f t="shared" si="8"/>
        <v>77</v>
      </c>
      <c r="X29" s="1">
        <v>96</v>
      </c>
      <c r="Y29" s="1"/>
      <c r="Z29" s="39">
        <f t="shared" si="9"/>
        <v>96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77</v>
      </c>
      <c r="AI29" s="14">
        <f t="shared" si="14"/>
        <v>96</v>
      </c>
      <c r="AJ29" s="14" t="str">
        <f t="shared" si="15"/>
        <v/>
      </c>
      <c r="AK29" s="14" t="str">
        <f t="shared" si="16"/>
        <v/>
      </c>
      <c r="AL29" s="35">
        <f t="shared" si="17"/>
        <v>86</v>
      </c>
      <c r="AM29" s="6">
        <v>80</v>
      </c>
      <c r="AN29" s="2">
        <v>80</v>
      </c>
      <c r="AO29" s="2">
        <v>80</v>
      </c>
      <c r="AP29" s="2"/>
      <c r="AQ29" s="2"/>
      <c r="AR29" s="49">
        <f t="shared" si="18"/>
        <v>80</v>
      </c>
      <c r="AS29" s="13"/>
      <c r="AT29" s="6">
        <v>80</v>
      </c>
      <c r="AU29" s="2">
        <v>77</v>
      </c>
      <c r="AV29" s="2">
        <v>80</v>
      </c>
      <c r="AW29" s="2"/>
      <c r="AX29" s="2"/>
      <c r="AY29" s="51">
        <f t="shared" si="19"/>
        <v>79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13253</v>
      </c>
      <c r="C30" s="14" t="s">
        <v>340</v>
      </c>
      <c r="D30" s="13"/>
      <c r="E30" s="14">
        <f t="shared" si="0"/>
        <v>80</v>
      </c>
      <c r="F30" s="13"/>
      <c r="G30" s="24">
        <f t="shared" si="1"/>
        <v>81</v>
      </c>
      <c r="H30" s="24">
        <f t="shared" si="2"/>
        <v>80</v>
      </c>
      <c r="I30" s="24">
        <f t="shared" si="3"/>
        <v>82</v>
      </c>
      <c r="J30" s="24">
        <f t="shared" si="4"/>
        <v>82</v>
      </c>
      <c r="K30" s="14" t="str">
        <f t="shared" si="5"/>
        <v>B</v>
      </c>
      <c r="L30" s="52" t="s">
        <v>439</v>
      </c>
      <c r="M30" s="13"/>
      <c r="N30" s="36" t="str">
        <f t="shared" si="6"/>
        <v/>
      </c>
      <c r="O30" s="2">
        <v>70</v>
      </c>
      <c r="P30" s="2">
        <v>76</v>
      </c>
      <c r="Q30" s="13"/>
      <c r="R30" s="3">
        <v>78</v>
      </c>
      <c r="S30" s="1"/>
      <c r="T30" s="39">
        <f t="shared" si="7"/>
        <v>78</v>
      </c>
      <c r="U30" s="1">
        <v>77</v>
      </c>
      <c r="V30" s="1"/>
      <c r="W30" s="39">
        <f t="shared" si="8"/>
        <v>77</v>
      </c>
      <c r="X30" s="1">
        <v>95</v>
      </c>
      <c r="Y30" s="1"/>
      <c r="Z30" s="39">
        <f t="shared" si="9"/>
        <v>95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77</v>
      </c>
      <c r="AI30" s="14">
        <f t="shared" si="14"/>
        <v>95</v>
      </c>
      <c r="AJ30" s="14" t="str">
        <f t="shared" si="15"/>
        <v/>
      </c>
      <c r="AK30" s="14" t="str">
        <f t="shared" si="16"/>
        <v/>
      </c>
      <c r="AL30" s="35">
        <f t="shared" si="17"/>
        <v>83.333333333333329</v>
      </c>
      <c r="AM30" s="6">
        <v>85</v>
      </c>
      <c r="AN30" s="2">
        <v>85</v>
      </c>
      <c r="AO30" s="2">
        <v>90</v>
      </c>
      <c r="AP30" s="2"/>
      <c r="AQ30" s="2"/>
      <c r="AR30" s="49">
        <f t="shared" si="18"/>
        <v>86.666666666666671</v>
      </c>
      <c r="AS30" s="13"/>
      <c r="AT30" s="6">
        <v>80</v>
      </c>
      <c r="AU30" s="2">
        <v>77</v>
      </c>
      <c r="AV30" s="2">
        <v>90</v>
      </c>
      <c r="AW30" s="2"/>
      <c r="AX30" s="2"/>
      <c r="AY30" s="51">
        <f t="shared" si="19"/>
        <v>82.333333333333329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13267</v>
      </c>
      <c r="C31" s="14" t="s">
        <v>341</v>
      </c>
      <c r="D31" s="13"/>
      <c r="E31" s="14">
        <f t="shared" si="0"/>
        <v>90</v>
      </c>
      <c r="F31" s="13"/>
      <c r="G31" s="24">
        <f t="shared" si="1"/>
        <v>89</v>
      </c>
      <c r="H31" s="24">
        <f t="shared" si="2"/>
        <v>90</v>
      </c>
      <c r="I31" s="24">
        <f t="shared" si="3"/>
        <v>86</v>
      </c>
      <c r="J31" s="24">
        <f t="shared" si="4"/>
        <v>86</v>
      </c>
      <c r="K31" s="14" t="str">
        <f t="shared" si="5"/>
        <v>B</v>
      </c>
      <c r="L31" s="52" t="s">
        <v>439</v>
      </c>
      <c r="M31" s="13"/>
      <c r="N31" s="36" t="str">
        <f t="shared" si="6"/>
        <v/>
      </c>
      <c r="O31" s="2">
        <v>95</v>
      </c>
      <c r="P31" s="2">
        <v>92</v>
      </c>
      <c r="Q31" s="13"/>
      <c r="R31" s="3">
        <v>90</v>
      </c>
      <c r="S31" s="1"/>
      <c r="T31" s="39">
        <f t="shared" si="7"/>
        <v>90</v>
      </c>
      <c r="U31" s="1">
        <v>90</v>
      </c>
      <c r="V31" s="1"/>
      <c r="W31" s="39">
        <f t="shared" si="8"/>
        <v>90</v>
      </c>
      <c r="X31" s="1">
        <v>83</v>
      </c>
      <c r="Y31" s="1"/>
      <c r="Z31" s="39">
        <f t="shared" si="9"/>
        <v>83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83</v>
      </c>
      <c r="AJ31" s="14" t="str">
        <f t="shared" si="15"/>
        <v/>
      </c>
      <c r="AK31" s="14" t="str">
        <f t="shared" si="16"/>
        <v/>
      </c>
      <c r="AL31" s="35">
        <f t="shared" si="17"/>
        <v>87.666666666666671</v>
      </c>
      <c r="AM31" s="6">
        <v>85</v>
      </c>
      <c r="AN31" s="2">
        <v>85</v>
      </c>
      <c r="AO31" s="2">
        <v>90</v>
      </c>
      <c r="AP31" s="2"/>
      <c r="AQ31" s="2"/>
      <c r="AR31" s="49">
        <f t="shared" si="18"/>
        <v>86.666666666666671</v>
      </c>
      <c r="AS31" s="13"/>
      <c r="AT31" s="6">
        <v>85</v>
      </c>
      <c r="AU31" s="2">
        <v>83</v>
      </c>
      <c r="AV31" s="2">
        <v>90</v>
      </c>
      <c r="AW31" s="2"/>
      <c r="AX31" s="2"/>
      <c r="AY31" s="51">
        <f t="shared" si="19"/>
        <v>86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13281</v>
      </c>
      <c r="C32" s="14" t="s">
        <v>342</v>
      </c>
      <c r="D32" s="13"/>
      <c r="E32" s="14">
        <f t="shared" si="0"/>
        <v>84</v>
      </c>
      <c r="F32" s="13"/>
      <c r="G32" s="24">
        <f t="shared" si="1"/>
        <v>84</v>
      </c>
      <c r="H32" s="24">
        <f t="shared" si="2"/>
        <v>84</v>
      </c>
      <c r="I32" s="24">
        <f t="shared" si="3"/>
        <v>87</v>
      </c>
      <c r="J32" s="24">
        <f t="shared" si="4"/>
        <v>87</v>
      </c>
      <c r="K32" s="14" t="str">
        <f t="shared" si="5"/>
        <v>B</v>
      </c>
      <c r="L32" s="52" t="s">
        <v>439</v>
      </c>
      <c r="M32" s="13"/>
      <c r="N32" s="36" t="str">
        <f t="shared" si="6"/>
        <v/>
      </c>
      <c r="O32" s="2">
        <v>85</v>
      </c>
      <c r="P32" s="2">
        <v>83</v>
      </c>
      <c r="Q32" s="13"/>
      <c r="R32" s="3">
        <v>78</v>
      </c>
      <c r="S32" s="1"/>
      <c r="T32" s="39">
        <f t="shared" si="7"/>
        <v>78</v>
      </c>
      <c r="U32" s="1">
        <v>85</v>
      </c>
      <c r="V32" s="1"/>
      <c r="W32" s="39">
        <f t="shared" si="8"/>
        <v>85</v>
      </c>
      <c r="X32" s="1">
        <v>86</v>
      </c>
      <c r="Y32" s="1"/>
      <c r="Z32" s="39">
        <f t="shared" si="9"/>
        <v>86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85</v>
      </c>
      <c r="AI32" s="14">
        <f t="shared" si="14"/>
        <v>86</v>
      </c>
      <c r="AJ32" s="14" t="str">
        <f t="shared" si="15"/>
        <v/>
      </c>
      <c r="AK32" s="14" t="str">
        <f t="shared" si="16"/>
        <v/>
      </c>
      <c r="AL32" s="35">
        <f t="shared" si="17"/>
        <v>83</v>
      </c>
      <c r="AM32" s="6">
        <v>85</v>
      </c>
      <c r="AN32" s="2">
        <v>83</v>
      </c>
      <c r="AO32" s="2">
        <v>90</v>
      </c>
      <c r="AP32" s="2"/>
      <c r="AQ32" s="2"/>
      <c r="AR32" s="49">
        <f t="shared" si="18"/>
        <v>86</v>
      </c>
      <c r="AS32" s="13"/>
      <c r="AT32" s="6">
        <v>85</v>
      </c>
      <c r="AU32" s="2">
        <v>85</v>
      </c>
      <c r="AV32" s="2">
        <v>90</v>
      </c>
      <c r="AW32" s="2"/>
      <c r="AX32" s="2"/>
      <c r="AY32" s="51">
        <f t="shared" si="19"/>
        <v>86.666666666666671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13295</v>
      </c>
      <c r="C33" s="14" t="s">
        <v>343</v>
      </c>
      <c r="D33" s="13"/>
      <c r="E33" s="14">
        <f t="shared" si="0"/>
        <v>84</v>
      </c>
      <c r="F33" s="13"/>
      <c r="G33" s="24">
        <f t="shared" si="1"/>
        <v>83</v>
      </c>
      <c r="H33" s="24">
        <f t="shared" si="2"/>
        <v>84</v>
      </c>
      <c r="I33" s="24">
        <f t="shared" si="3"/>
        <v>83</v>
      </c>
      <c r="J33" s="24">
        <f t="shared" si="4"/>
        <v>83</v>
      </c>
      <c r="K33" s="14" t="str">
        <f t="shared" si="5"/>
        <v>B</v>
      </c>
      <c r="L33" s="52" t="s">
        <v>439</v>
      </c>
      <c r="M33" s="13"/>
      <c r="N33" s="36" t="str">
        <f t="shared" si="6"/>
        <v/>
      </c>
      <c r="O33" s="2">
        <v>70</v>
      </c>
      <c r="P33" s="2">
        <v>87</v>
      </c>
      <c r="Q33" s="13"/>
      <c r="R33" s="3">
        <v>90</v>
      </c>
      <c r="S33" s="1"/>
      <c r="T33" s="39">
        <f t="shared" si="7"/>
        <v>90</v>
      </c>
      <c r="U33" s="1">
        <v>80</v>
      </c>
      <c r="V33" s="1"/>
      <c r="W33" s="39">
        <f t="shared" si="8"/>
        <v>80</v>
      </c>
      <c r="X33" s="1">
        <v>92</v>
      </c>
      <c r="Y33" s="1"/>
      <c r="Z33" s="39">
        <f t="shared" si="9"/>
        <v>92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80</v>
      </c>
      <c r="AI33" s="14">
        <f t="shared" si="14"/>
        <v>92</v>
      </c>
      <c r="AJ33" s="14" t="str">
        <f t="shared" si="15"/>
        <v/>
      </c>
      <c r="AK33" s="14" t="str">
        <f t="shared" si="16"/>
        <v/>
      </c>
      <c r="AL33" s="35">
        <f t="shared" si="17"/>
        <v>87.333333333333329</v>
      </c>
      <c r="AM33" s="6">
        <v>85</v>
      </c>
      <c r="AN33" s="2">
        <v>85</v>
      </c>
      <c r="AO33" s="2">
        <v>90</v>
      </c>
      <c r="AP33" s="2"/>
      <c r="AQ33" s="2"/>
      <c r="AR33" s="49">
        <f t="shared" si="18"/>
        <v>86.666666666666671</v>
      </c>
      <c r="AS33" s="13"/>
      <c r="AT33" s="6">
        <v>80</v>
      </c>
      <c r="AU33" s="2">
        <v>80</v>
      </c>
      <c r="AV33" s="2">
        <v>90</v>
      </c>
      <c r="AW33" s="2"/>
      <c r="AX33" s="2"/>
      <c r="AY33" s="51">
        <f t="shared" si="19"/>
        <v>83.333333333333329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13309</v>
      </c>
      <c r="C34" s="14" t="s">
        <v>344</v>
      </c>
      <c r="D34" s="13"/>
      <c r="E34" s="14">
        <f t="shared" si="0"/>
        <v>90</v>
      </c>
      <c r="F34" s="13"/>
      <c r="G34" s="24">
        <f t="shared" si="1"/>
        <v>89</v>
      </c>
      <c r="H34" s="24">
        <f t="shared" si="2"/>
        <v>90</v>
      </c>
      <c r="I34" s="24">
        <f t="shared" si="3"/>
        <v>86</v>
      </c>
      <c r="J34" s="24">
        <f t="shared" si="4"/>
        <v>86</v>
      </c>
      <c r="K34" s="14" t="str">
        <f t="shared" si="5"/>
        <v>B</v>
      </c>
      <c r="L34" s="52" t="s">
        <v>439</v>
      </c>
      <c r="M34" s="13"/>
      <c r="N34" s="36" t="str">
        <f t="shared" si="6"/>
        <v/>
      </c>
      <c r="O34" s="2">
        <v>90</v>
      </c>
      <c r="P34" s="2">
        <v>94</v>
      </c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>
        <v>91</v>
      </c>
      <c r="Y34" s="1"/>
      <c r="Z34" s="39">
        <f t="shared" si="9"/>
        <v>91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91</v>
      </c>
      <c r="AJ34" s="14" t="str">
        <f t="shared" si="15"/>
        <v/>
      </c>
      <c r="AK34" s="14" t="str">
        <f t="shared" si="16"/>
        <v/>
      </c>
      <c r="AL34" s="35">
        <f t="shared" si="17"/>
        <v>90.333333333333329</v>
      </c>
      <c r="AM34" s="6">
        <v>85</v>
      </c>
      <c r="AN34" s="2">
        <v>85</v>
      </c>
      <c r="AO34" s="2">
        <v>90</v>
      </c>
      <c r="AP34" s="2"/>
      <c r="AQ34" s="2"/>
      <c r="AR34" s="49">
        <f t="shared" si="18"/>
        <v>86.666666666666671</v>
      </c>
      <c r="AS34" s="13"/>
      <c r="AT34" s="6">
        <v>85</v>
      </c>
      <c r="AU34" s="2">
        <v>84</v>
      </c>
      <c r="AV34" s="2">
        <v>90</v>
      </c>
      <c r="AW34" s="2"/>
      <c r="AX34" s="2"/>
      <c r="AY34" s="51">
        <f t="shared" si="19"/>
        <v>86.333333333333329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13323</v>
      </c>
      <c r="C35" s="14" t="s">
        <v>345</v>
      </c>
      <c r="D35" s="13"/>
      <c r="E35" s="14">
        <f t="shared" si="0"/>
        <v>87</v>
      </c>
      <c r="F35" s="13"/>
      <c r="G35" s="24">
        <f t="shared" si="1"/>
        <v>88</v>
      </c>
      <c r="H35" s="24">
        <f t="shared" si="2"/>
        <v>87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439</v>
      </c>
      <c r="M35" s="13"/>
      <c r="N35" s="36" t="str">
        <f t="shared" si="6"/>
        <v/>
      </c>
      <c r="O35" s="2">
        <v>85</v>
      </c>
      <c r="P35" s="2">
        <v>85</v>
      </c>
      <c r="Q35" s="13"/>
      <c r="R35" s="3">
        <v>90</v>
      </c>
      <c r="S35" s="1"/>
      <c r="T35" s="39">
        <f t="shared" si="7"/>
        <v>90</v>
      </c>
      <c r="U35" s="1">
        <v>85</v>
      </c>
      <c r="V35" s="1"/>
      <c r="W35" s="39">
        <f t="shared" si="8"/>
        <v>85</v>
      </c>
      <c r="X35" s="1">
        <v>98</v>
      </c>
      <c r="Y35" s="1"/>
      <c r="Z35" s="39">
        <f t="shared" si="9"/>
        <v>98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85</v>
      </c>
      <c r="AI35" s="14">
        <f t="shared" si="14"/>
        <v>98</v>
      </c>
      <c r="AJ35" s="14" t="str">
        <f t="shared" si="15"/>
        <v/>
      </c>
      <c r="AK35" s="14" t="str">
        <f t="shared" si="16"/>
        <v/>
      </c>
      <c r="AL35" s="35">
        <f t="shared" si="17"/>
        <v>91</v>
      </c>
      <c r="AM35" s="6">
        <v>85</v>
      </c>
      <c r="AN35" s="2">
        <v>85</v>
      </c>
      <c r="AO35" s="2">
        <v>85</v>
      </c>
      <c r="AP35" s="2"/>
      <c r="AQ35" s="2"/>
      <c r="AR35" s="49">
        <f t="shared" si="18"/>
        <v>85</v>
      </c>
      <c r="AS35" s="13"/>
      <c r="AT35" s="6">
        <v>85</v>
      </c>
      <c r="AU35" s="2">
        <v>85</v>
      </c>
      <c r="AV35" s="2">
        <v>85</v>
      </c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13337</v>
      </c>
      <c r="C36" s="14" t="s">
        <v>346</v>
      </c>
      <c r="D36" s="13"/>
      <c r="E36" s="14">
        <f t="shared" si="0"/>
        <v>88</v>
      </c>
      <c r="F36" s="13"/>
      <c r="G36" s="24">
        <f t="shared" si="1"/>
        <v>86</v>
      </c>
      <c r="H36" s="24">
        <f t="shared" si="2"/>
        <v>88</v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439</v>
      </c>
      <c r="M36" s="13"/>
      <c r="N36" s="36" t="str">
        <f t="shared" si="6"/>
        <v/>
      </c>
      <c r="O36" s="2">
        <v>85</v>
      </c>
      <c r="P36" s="2">
        <v>93</v>
      </c>
      <c r="Q36" s="13"/>
      <c r="R36" s="3">
        <v>90</v>
      </c>
      <c r="S36" s="1"/>
      <c r="T36" s="39">
        <f t="shared" si="7"/>
        <v>90</v>
      </c>
      <c r="U36" s="1">
        <v>85</v>
      </c>
      <c r="V36" s="1"/>
      <c r="W36" s="39">
        <f t="shared" si="8"/>
        <v>85</v>
      </c>
      <c r="X36" s="1">
        <v>93</v>
      </c>
      <c r="Y36" s="1"/>
      <c r="Z36" s="39">
        <f t="shared" si="9"/>
        <v>93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85</v>
      </c>
      <c r="AI36" s="14">
        <f t="shared" si="14"/>
        <v>93</v>
      </c>
      <c r="AJ36" s="14" t="str">
        <f t="shared" si="15"/>
        <v/>
      </c>
      <c r="AK36" s="14" t="str">
        <f t="shared" si="16"/>
        <v/>
      </c>
      <c r="AL36" s="35">
        <f t="shared" si="17"/>
        <v>89.333333333333329</v>
      </c>
      <c r="AM36" s="6">
        <v>80</v>
      </c>
      <c r="AN36" s="2">
        <v>83</v>
      </c>
      <c r="AO36" s="2">
        <v>80</v>
      </c>
      <c r="AP36" s="2"/>
      <c r="AQ36" s="2"/>
      <c r="AR36" s="49">
        <f t="shared" si="18"/>
        <v>81</v>
      </c>
      <c r="AS36" s="13"/>
      <c r="AT36" s="6">
        <v>85</v>
      </c>
      <c r="AU36" s="2">
        <v>85</v>
      </c>
      <c r="AV36" s="2">
        <v>80</v>
      </c>
      <c r="AW36" s="2"/>
      <c r="AX36" s="2"/>
      <c r="AY36" s="51">
        <f t="shared" si="19"/>
        <v>83.333333333333329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13351</v>
      </c>
      <c r="C37" s="14" t="s">
        <v>347</v>
      </c>
      <c r="D37" s="13"/>
      <c r="E37" s="14">
        <f t="shared" si="0"/>
        <v>84</v>
      </c>
      <c r="F37" s="13"/>
      <c r="G37" s="24">
        <f t="shared" si="1"/>
        <v>83</v>
      </c>
      <c r="H37" s="24">
        <f t="shared" si="2"/>
        <v>84</v>
      </c>
      <c r="I37" s="24">
        <f t="shared" si="3"/>
        <v>82</v>
      </c>
      <c r="J37" s="24">
        <f t="shared" si="4"/>
        <v>82</v>
      </c>
      <c r="K37" s="14" t="str">
        <f t="shared" si="5"/>
        <v>B</v>
      </c>
      <c r="L37" s="52" t="s">
        <v>439</v>
      </c>
      <c r="M37" s="13"/>
      <c r="N37" s="36" t="str">
        <f t="shared" si="6"/>
        <v/>
      </c>
      <c r="O37" s="2">
        <v>80</v>
      </c>
      <c r="P37" s="2">
        <v>89</v>
      </c>
      <c r="Q37" s="13"/>
      <c r="R37" s="3">
        <v>90</v>
      </c>
      <c r="S37" s="1"/>
      <c r="T37" s="39">
        <f t="shared" si="7"/>
        <v>90</v>
      </c>
      <c r="U37" s="1">
        <v>80</v>
      </c>
      <c r="V37" s="1"/>
      <c r="W37" s="39">
        <f t="shared" si="8"/>
        <v>80</v>
      </c>
      <c r="X37" s="1">
        <v>82</v>
      </c>
      <c r="Y37" s="1"/>
      <c r="Z37" s="39">
        <f t="shared" si="9"/>
        <v>82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80</v>
      </c>
      <c r="AI37" s="14">
        <f t="shared" si="14"/>
        <v>82</v>
      </c>
      <c r="AJ37" s="14" t="str">
        <f t="shared" si="15"/>
        <v/>
      </c>
      <c r="AK37" s="14" t="str">
        <f t="shared" si="16"/>
        <v/>
      </c>
      <c r="AL37" s="35">
        <f t="shared" si="17"/>
        <v>84</v>
      </c>
      <c r="AM37" s="6">
        <v>85</v>
      </c>
      <c r="AN37" s="2">
        <v>85</v>
      </c>
      <c r="AO37" s="2">
        <v>85</v>
      </c>
      <c r="AP37" s="2"/>
      <c r="AQ37" s="2"/>
      <c r="AR37" s="49">
        <f t="shared" si="18"/>
        <v>85</v>
      </c>
      <c r="AS37" s="13"/>
      <c r="AT37" s="6">
        <v>80</v>
      </c>
      <c r="AU37" s="2">
        <v>80</v>
      </c>
      <c r="AV37" s="2">
        <v>85</v>
      </c>
      <c r="AW37" s="2"/>
      <c r="AX37" s="2"/>
      <c r="AY37" s="51">
        <f t="shared" si="19"/>
        <v>81.666666666666671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13365</v>
      </c>
      <c r="C38" s="14" t="s">
        <v>348</v>
      </c>
      <c r="D38" s="13"/>
      <c r="E38" s="14">
        <f t="shared" si="0"/>
        <v>81</v>
      </c>
      <c r="F38" s="13"/>
      <c r="G38" s="24">
        <f t="shared" si="1"/>
        <v>84</v>
      </c>
      <c r="H38" s="24">
        <f t="shared" si="2"/>
        <v>81</v>
      </c>
      <c r="I38" s="24">
        <f t="shared" si="3"/>
        <v>80</v>
      </c>
      <c r="J38" s="24">
        <f t="shared" si="4"/>
        <v>80</v>
      </c>
      <c r="K38" s="14" t="str">
        <f t="shared" si="5"/>
        <v>B</v>
      </c>
      <c r="L38" s="52" t="s">
        <v>439</v>
      </c>
      <c r="M38" s="13"/>
      <c r="N38" s="36" t="str">
        <f t="shared" si="6"/>
        <v/>
      </c>
      <c r="O38" s="2">
        <v>80</v>
      </c>
      <c r="P38" s="2">
        <v>70</v>
      </c>
      <c r="Q38" s="13"/>
      <c r="R38" s="3">
        <v>90</v>
      </c>
      <c r="S38" s="1"/>
      <c r="T38" s="39">
        <f t="shared" si="7"/>
        <v>90</v>
      </c>
      <c r="U38" s="1">
        <v>80</v>
      </c>
      <c r="V38" s="1"/>
      <c r="W38" s="39">
        <f t="shared" si="8"/>
        <v>80</v>
      </c>
      <c r="X38" s="1">
        <v>87</v>
      </c>
      <c r="Y38" s="1"/>
      <c r="Z38" s="39">
        <f t="shared" si="9"/>
        <v>87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80</v>
      </c>
      <c r="AI38" s="14">
        <f t="shared" si="14"/>
        <v>87</v>
      </c>
      <c r="AJ38" s="14" t="str">
        <f t="shared" si="15"/>
        <v/>
      </c>
      <c r="AK38" s="14" t="str">
        <f t="shared" si="16"/>
        <v/>
      </c>
      <c r="AL38" s="35">
        <f t="shared" si="17"/>
        <v>85.666666666666671</v>
      </c>
      <c r="AM38" s="6">
        <v>85</v>
      </c>
      <c r="AN38" s="2">
        <v>85</v>
      </c>
      <c r="AO38" s="2">
        <v>80</v>
      </c>
      <c r="AP38" s="2"/>
      <c r="AQ38" s="2"/>
      <c r="AR38" s="49">
        <f t="shared" si="18"/>
        <v>83.333333333333329</v>
      </c>
      <c r="AS38" s="13"/>
      <c r="AT38" s="6">
        <v>80</v>
      </c>
      <c r="AU38" s="2">
        <v>80</v>
      </c>
      <c r="AV38" s="2">
        <v>80</v>
      </c>
      <c r="AW38" s="2"/>
      <c r="AX38" s="2"/>
      <c r="AY38" s="51">
        <f t="shared" si="19"/>
        <v>80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13379</v>
      </c>
      <c r="C39" s="14" t="s">
        <v>349</v>
      </c>
      <c r="D39" s="13"/>
      <c r="E39" s="14">
        <f t="shared" si="0"/>
        <v>80</v>
      </c>
      <c r="F39" s="13"/>
      <c r="G39" s="24">
        <f t="shared" si="1"/>
        <v>81</v>
      </c>
      <c r="H39" s="24">
        <f t="shared" si="2"/>
        <v>80</v>
      </c>
      <c r="I39" s="24">
        <f t="shared" si="3"/>
        <v>82</v>
      </c>
      <c r="J39" s="24">
        <f t="shared" si="4"/>
        <v>82</v>
      </c>
      <c r="K39" s="14" t="str">
        <f t="shared" si="5"/>
        <v>B</v>
      </c>
      <c r="L39" s="52" t="s">
        <v>439</v>
      </c>
      <c r="M39" s="13"/>
      <c r="N39" s="36" t="str">
        <f t="shared" si="6"/>
        <v/>
      </c>
      <c r="O39" s="2">
        <v>70</v>
      </c>
      <c r="P39" s="2">
        <v>75</v>
      </c>
      <c r="Q39" s="13"/>
      <c r="R39" s="3">
        <v>90</v>
      </c>
      <c r="S39" s="1"/>
      <c r="T39" s="39">
        <f t="shared" si="7"/>
        <v>90</v>
      </c>
      <c r="U39" s="1">
        <v>85</v>
      </c>
      <c r="V39" s="1"/>
      <c r="W39" s="39">
        <f t="shared" si="8"/>
        <v>85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85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85</v>
      </c>
      <c r="AN39" s="2">
        <v>80</v>
      </c>
      <c r="AO39" s="2">
        <v>85</v>
      </c>
      <c r="AP39" s="2"/>
      <c r="AQ39" s="2"/>
      <c r="AR39" s="49">
        <f t="shared" si="18"/>
        <v>83.333333333333329</v>
      </c>
      <c r="AS39" s="13"/>
      <c r="AT39" s="6">
        <v>80</v>
      </c>
      <c r="AU39" s="2">
        <v>80</v>
      </c>
      <c r="AV39" s="2">
        <v>85</v>
      </c>
      <c r="AW39" s="2"/>
      <c r="AX39" s="2"/>
      <c r="AY39" s="51">
        <f t="shared" si="19"/>
        <v>81.666666666666671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13393</v>
      </c>
      <c r="C40" s="14" t="s">
        <v>350</v>
      </c>
      <c r="D40" s="13"/>
      <c r="E40" s="14">
        <f t="shared" si="0"/>
        <v>80</v>
      </c>
      <c r="F40" s="13"/>
      <c r="G40" s="24">
        <f t="shared" si="1"/>
        <v>80</v>
      </c>
      <c r="H40" s="24">
        <f t="shared" si="2"/>
        <v>80</v>
      </c>
      <c r="I40" s="24">
        <f t="shared" si="3"/>
        <v>80</v>
      </c>
      <c r="J40" s="24">
        <f t="shared" si="4"/>
        <v>80</v>
      </c>
      <c r="K40" s="14" t="str">
        <f t="shared" si="5"/>
        <v>B</v>
      </c>
      <c r="L40" s="52" t="s">
        <v>439</v>
      </c>
      <c r="M40" s="13"/>
      <c r="N40" s="36" t="str">
        <f t="shared" si="6"/>
        <v/>
      </c>
      <c r="O40" s="2">
        <v>70</v>
      </c>
      <c r="P40" s="2">
        <v>77</v>
      </c>
      <c r="Q40" s="13"/>
      <c r="R40" s="3">
        <v>85</v>
      </c>
      <c r="S40" s="1"/>
      <c r="T40" s="39">
        <f t="shared" si="7"/>
        <v>85</v>
      </c>
      <c r="U40" s="1">
        <v>85</v>
      </c>
      <c r="V40" s="1"/>
      <c r="W40" s="39">
        <f t="shared" si="8"/>
        <v>85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85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80</v>
      </c>
      <c r="AN40" s="2">
        <v>83</v>
      </c>
      <c r="AO40" s="2">
        <v>80</v>
      </c>
      <c r="AP40" s="2"/>
      <c r="AQ40" s="2"/>
      <c r="AR40" s="49">
        <f t="shared" si="18"/>
        <v>81</v>
      </c>
      <c r="AS40" s="13"/>
      <c r="AT40" s="6">
        <v>80</v>
      </c>
      <c r="AU40" s="2">
        <v>80</v>
      </c>
      <c r="AV40" s="2">
        <v>80</v>
      </c>
      <c r="AW40" s="2"/>
      <c r="AX40" s="2"/>
      <c r="AY40" s="51">
        <f t="shared" si="19"/>
        <v>80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13407</v>
      </c>
      <c r="C41" s="14" t="s">
        <v>351</v>
      </c>
      <c r="D41" s="13"/>
      <c r="E41" s="14">
        <f t="shared" si="0"/>
        <v>84</v>
      </c>
      <c r="F41" s="13"/>
      <c r="G41" s="24">
        <f t="shared" si="1"/>
        <v>88</v>
      </c>
      <c r="H41" s="24">
        <f t="shared" si="2"/>
        <v>84</v>
      </c>
      <c r="I41" s="24">
        <f t="shared" si="3"/>
        <v>83</v>
      </c>
      <c r="J41" s="24">
        <f t="shared" si="4"/>
        <v>83</v>
      </c>
      <c r="K41" s="14" t="str">
        <f t="shared" si="5"/>
        <v>B</v>
      </c>
      <c r="L41" s="52" t="s">
        <v>439</v>
      </c>
      <c r="M41" s="13"/>
      <c r="N41" s="36" t="str">
        <f t="shared" si="6"/>
        <v/>
      </c>
      <c r="O41" s="2">
        <v>85</v>
      </c>
      <c r="P41" s="2">
        <v>70</v>
      </c>
      <c r="Q41" s="13"/>
      <c r="R41" s="3">
        <v>90</v>
      </c>
      <c r="S41" s="1"/>
      <c r="T41" s="39">
        <f t="shared" si="7"/>
        <v>90</v>
      </c>
      <c r="U41" s="1">
        <v>85</v>
      </c>
      <c r="V41" s="1"/>
      <c r="W41" s="39">
        <f t="shared" si="8"/>
        <v>85</v>
      </c>
      <c r="X41" s="1">
        <v>95</v>
      </c>
      <c r="Y41" s="1"/>
      <c r="Z41" s="39">
        <f t="shared" si="9"/>
        <v>95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85</v>
      </c>
      <c r="AI41" s="14">
        <f t="shared" si="14"/>
        <v>95</v>
      </c>
      <c r="AJ41" s="14" t="str">
        <f t="shared" si="15"/>
        <v/>
      </c>
      <c r="AK41" s="14" t="str">
        <f t="shared" si="16"/>
        <v/>
      </c>
      <c r="AL41" s="35">
        <f t="shared" si="17"/>
        <v>90</v>
      </c>
      <c r="AM41" s="6">
        <v>85</v>
      </c>
      <c r="AN41" s="2">
        <v>85</v>
      </c>
      <c r="AO41" s="2">
        <v>85</v>
      </c>
      <c r="AP41" s="2"/>
      <c r="AQ41" s="2"/>
      <c r="AR41" s="49">
        <f t="shared" si="18"/>
        <v>85</v>
      </c>
      <c r="AS41" s="13"/>
      <c r="AT41" s="6">
        <v>80</v>
      </c>
      <c r="AU41" s="2">
        <v>85</v>
      </c>
      <c r="AV41" s="2">
        <v>85</v>
      </c>
      <c r="AW41" s="2"/>
      <c r="AX41" s="2"/>
      <c r="AY41" s="51">
        <f t="shared" si="19"/>
        <v>83.333333333333329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13421</v>
      </c>
      <c r="C42" s="14" t="s">
        <v>352</v>
      </c>
      <c r="D42" s="13"/>
      <c r="E42" s="14">
        <f t="shared" si="0"/>
        <v>80</v>
      </c>
      <c r="F42" s="13"/>
      <c r="G42" s="24">
        <f t="shared" si="1"/>
        <v>81</v>
      </c>
      <c r="H42" s="24">
        <f t="shared" si="2"/>
        <v>80</v>
      </c>
      <c r="I42" s="24">
        <f t="shared" si="3"/>
        <v>81</v>
      </c>
      <c r="J42" s="24">
        <f t="shared" si="4"/>
        <v>81</v>
      </c>
      <c r="K42" s="14" t="str">
        <f t="shared" si="5"/>
        <v>B</v>
      </c>
      <c r="L42" s="52" t="s">
        <v>439</v>
      </c>
      <c r="M42" s="13"/>
      <c r="N42" s="36" t="str">
        <f t="shared" si="6"/>
        <v/>
      </c>
      <c r="O42" s="2">
        <v>70</v>
      </c>
      <c r="P42" s="2">
        <v>75</v>
      </c>
      <c r="Q42" s="13"/>
      <c r="R42" s="3">
        <v>85</v>
      </c>
      <c r="S42" s="1"/>
      <c r="T42" s="39">
        <f t="shared" si="7"/>
        <v>85</v>
      </c>
      <c r="U42" s="1">
        <v>85</v>
      </c>
      <c r="V42" s="1"/>
      <c r="W42" s="39">
        <f t="shared" si="8"/>
        <v>85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85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85</v>
      </c>
      <c r="AM42" s="6">
        <v>80</v>
      </c>
      <c r="AN42" s="2">
        <v>83</v>
      </c>
      <c r="AO42" s="2">
        <v>85</v>
      </c>
      <c r="AP42" s="2"/>
      <c r="AQ42" s="2"/>
      <c r="AR42" s="49">
        <f t="shared" si="18"/>
        <v>82.666666666666671</v>
      </c>
      <c r="AS42" s="13"/>
      <c r="AT42" s="6">
        <v>78</v>
      </c>
      <c r="AU42" s="2">
        <v>80</v>
      </c>
      <c r="AV42" s="2">
        <v>85</v>
      </c>
      <c r="AW42" s="2"/>
      <c r="AX42" s="2"/>
      <c r="AY42" s="51">
        <f t="shared" si="19"/>
        <v>81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13435</v>
      </c>
      <c r="C43" s="14" t="s">
        <v>353</v>
      </c>
      <c r="D43" s="13"/>
      <c r="E43" s="14">
        <f t="shared" si="0"/>
        <v>80</v>
      </c>
      <c r="F43" s="13"/>
      <c r="G43" s="24">
        <f t="shared" si="1"/>
        <v>84</v>
      </c>
      <c r="H43" s="24">
        <f t="shared" si="2"/>
        <v>80</v>
      </c>
      <c r="I43" s="24">
        <f t="shared" si="3"/>
        <v>82</v>
      </c>
      <c r="J43" s="24">
        <f t="shared" si="4"/>
        <v>82</v>
      </c>
      <c r="K43" s="14" t="str">
        <f t="shared" si="5"/>
        <v>B</v>
      </c>
      <c r="L43" s="52" t="s">
        <v>439</v>
      </c>
      <c r="M43" s="13"/>
      <c r="N43" s="36" t="str">
        <f t="shared" si="6"/>
        <v/>
      </c>
      <c r="O43" s="2">
        <v>85</v>
      </c>
      <c r="P43" s="2">
        <v>65</v>
      </c>
      <c r="Q43" s="13"/>
      <c r="R43" s="3">
        <v>85</v>
      </c>
      <c r="S43" s="1"/>
      <c r="T43" s="39">
        <f t="shared" si="7"/>
        <v>85</v>
      </c>
      <c r="U43" s="1">
        <v>86</v>
      </c>
      <c r="V43" s="1"/>
      <c r="W43" s="39">
        <f t="shared" si="8"/>
        <v>86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86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83.666666666666671</v>
      </c>
      <c r="AM43" s="6">
        <v>80</v>
      </c>
      <c r="AN43" s="2">
        <v>80</v>
      </c>
      <c r="AO43" s="2">
        <v>85</v>
      </c>
      <c r="AP43" s="2"/>
      <c r="AQ43" s="2"/>
      <c r="AR43" s="49">
        <f t="shared" si="18"/>
        <v>81.666666666666671</v>
      </c>
      <c r="AS43" s="13"/>
      <c r="AT43" s="6">
        <v>82</v>
      </c>
      <c r="AU43" s="2">
        <v>80</v>
      </c>
      <c r="AV43" s="2">
        <v>85</v>
      </c>
      <c r="AW43" s="2"/>
      <c r="AX43" s="2"/>
      <c r="AY43" s="51">
        <f t="shared" si="19"/>
        <v>82.333333333333329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13449</v>
      </c>
      <c r="C44" s="14" t="s">
        <v>354</v>
      </c>
      <c r="D44" s="13"/>
      <c r="E44" s="14">
        <f t="shared" si="0"/>
        <v>46</v>
      </c>
      <c r="F44" s="13"/>
      <c r="G44" s="24">
        <f t="shared" si="1"/>
        <v>58</v>
      </c>
      <c r="H44" s="24">
        <f t="shared" si="2"/>
        <v>46</v>
      </c>
      <c r="I44" s="24">
        <f t="shared" si="3"/>
        <v>52</v>
      </c>
      <c r="J44" s="24">
        <f t="shared" si="4"/>
        <v>52</v>
      </c>
      <c r="K44" s="14" t="str">
        <f t="shared" si="5"/>
        <v>B</v>
      </c>
      <c r="L44" s="52" t="s">
        <v>440</v>
      </c>
      <c r="M44" s="13"/>
      <c r="N44" s="36" t="str">
        <f t="shared" si="6"/>
        <v/>
      </c>
      <c r="O44" s="2">
        <v>72</v>
      </c>
      <c r="P44" s="2">
        <v>0</v>
      </c>
      <c r="Q44" s="13"/>
      <c r="R44" s="3">
        <v>80</v>
      </c>
      <c r="S44" s="1"/>
      <c r="T44" s="39">
        <f t="shared" si="7"/>
        <v>80</v>
      </c>
      <c r="U44" s="1">
        <v>80</v>
      </c>
      <c r="V44" s="1"/>
      <c r="W44" s="39">
        <f t="shared" si="8"/>
        <v>80</v>
      </c>
      <c r="X44" s="1">
        <v>0</v>
      </c>
      <c r="Y44" s="1"/>
      <c r="Z44" s="39">
        <f t="shared" si="9"/>
        <v>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80</v>
      </c>
      <c r="AI44" s="14">
        <f t="shared" si="14"/>
        <v>0</v>
      </c>
      <c r="AJ44" s="14" t="str">
        <f t="shared" si="15"/>
        <v/>
      </c>
      <c r="AK44" s="14" t="str">
        <f t="shared" si="16"/>
        <v/>
      </c>
      <c r="AL44" s="35">
        <f t="shared" si="17"/>
        <v>53.333333333333336</v>
      </c>
      <c r="AM44" s="6">
        <v>80</v>
      </c>
      <c r="AN44" s="2">
        <v>80</v>
      </c>
      <c r="AO44" s="2">
        <v>0</v>
      </c>
      <c r="AP44" s="2"/>
      <c r="AQ44" s="2"/>
      <c r="AR44" s="49">
        <f t="shared" si="18"/>
        <v>53.333333333333336</v>
      </c>
      <c r="AS44" s="13"/>
      <c r="AT44" s="6">
        <v>78</v>
      </c>
      <c r="AU44" s="2">
        <v>77</v>
      </c>
      <c r="AV44" s="2">
        <v>0</v>
      </c>
      <c r="AW44" s="2"/>
      <c r="AX44" s="2"/>
      <c r="AY44" s="51">
        <f t="shared" si="19"/>
        <v>51.666666666666664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13463</v>
      </c>
      <c r="C45" s="14" t="s">
        <v>355</v>
      </c>
      <c r="D45" s="13"/>
      <c r="E45" s="14">
        <f t="shared" si="0"/>
        <v>90</v>
      </c>
      <c r="F45" s="13"/>
      <c r="G45" s="24">
        <f t="shared" si="1"/>
        <v>90</v>
      </c>
      <c r="H45" s="24">
        <f t="shared" si="2"/>
        <v>90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439</v>
      </c>
      <c r="M45" s="13"/>
      <c r="N45" s="36" t="str">
        <f t="shared" si="6"/>
        <v/>
      </c>
      <c r="O45" s="2">
        <v>95</v>
      </c>
      <c r="P45" s="2">
        <v>88</v>
      </c>
      <c r="Q45" s="13"/>
      <c r="R45" s="3">
        <v>90</v>
      </c>
      <c r="S45" s="1"/>
      <c r="T45" s="39">
        <f t="shared" si="7"/>
        <v>90</v>
      </c>
      <c r="U45" s="1">
        <v>95</v>
      </c>
      <c r="V45" s="1"/>
      <c r="W45" s="39">
        <f t="shared" si="8"/>
        <v>95</v>
      </c>
      <c r="X45" s="1">
        <v>83</v>
      </c>
      <c r="Y45" s="1"/>
      <c r="Z45" s="39">
        <f t="shared" si="9"/>
        <v>83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95</v>
      </c>
      <c r="AI45" s="14">
        <f t="shared" si="14"/>
        <v>83</v>
      </c>
      <c r="AJ45" s="14" t="str">
        <f t="shared" si="15"/>
        <v/>
      </c>
      <c r="AK45" s="14" t="str">
        <f t="shared" si="16"/>
        <v/>
      </c>
      <c r="AL45" s="35">
        <f t="shared" si="17"/>
        <v>89.333333333333329</v>
      </c>
      <c r="AM45" s="6">
        <v>85</v>
      </c>
      <c r="AN45" s="2">
        <v>85</v>
      </c>
      <c r="AO45" s="2">
        <v>90</v>
      </c>
      <c r="AP45" s="2"/>
      <c r="AQ45" s="2"/>
      <c r="AR45" s="49">
        <f t="shared" si="18"/>
        <v>86.666666666666671</v>
      </c>
      <c r="AS45" s="13"/>
      <c r="AT45" s="6">
        <v>80</v>
      </c>
      <c r="AU45" s="2">
        <v>85</v>
      </c>
      <c r="AV45" s="2">
        <v>90</v>
      </c>
      <c r="AW45" s="2"/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13477</v>
      </c>
      <c r="C46" s="14" t="s">
        <v>356</v>
      </c>
      <c r="D46" s="13"/>
      <c r="E46" s="14">
        <f t="shared" si="0"/>
        <v>80</v>
      </c>
      <c r="F46" s="13"/>
      <c r="G46" s="24">
        <f t="shared" si="1"/>
        <v>83</v>
      </c>
      <c r="H46" s="24">
        <f t="shared" si="2"/>
        <v>80</v>
      </c>
      <c r="I46" s="24">
        <f t="shared" si="3"/>
        <v>83</v>
      </c>
      <c r="J46" s="24">
        <f t="shared" si="4"/>
        <v>83</v>
      </c>
      <c r="K46" s="14" t="str">
        <f t="shared" si="5"/>
        <v>B</v>
      </c>
      <c r="L46" s="52" t="s">
        <v>439</v>
      </c>
      <c r="M46" s="13"/>
      <c r="N46" s="36" t="str">
        <f t="shared" si="6"/>
        <v/>
      </c>
      <c r="O46" s="2">
        <v>85</v>
      </c>
      <c r="P46" s="2">
        <v>66</v>
      </c>
      <c r="Q46" s="13"/>
      <c r="R46" s="3">
        <v>80</v>
      </c>
      <c r="S46" s="1"/>
      <c r="T46" s="39">
        <f t="shared" si="7"/>
        <v>80</v>
      </c>
      <c r="U46" s="1">
        <v>85</v>
      </c>
      <c r="V46" s="1"/>
      <c r="W46" s="39">
        <f t="shared" si="8"/>
        <v>85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85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81.666666666666671</v>
      </c>
      <c r="AM46" s="6">
        <v>85</v>
      </c>
      <c r="AN46" s="2">
        <v>80</v>
      </c>
      <c r="AO46" s="2">
        <v>85</v>
      </c>
      <c r="AP46" s="2"/>
      <c r="AQ46" s="2"/>
      <c r="AR46" s="49">
        <f t="shared" si="18"/>
        <v>83.333333333333329</v>
      </c>
      <c r="AS46" s="13"/>
      <c r="AT46" s="6">
        <v>80</v>
      </c>
      <c r="AU46" s="2">
        <v>85</v>
      </c>
      <c r="AV46" s="2">
        <v>85</v>
      </c>
      <c r="AW46" s="2"/>
      <c r="AX46" s="2"/>
      <c r="AY46" s="51">
        <f t="shared" si="19"/>
        <v>83.333333333333329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13491</v>
      </c>
      <c r="C47" s="14" t="s">
        <v>357</v>
      </c>
      <c r="D47" s="13"/>
      <c r="E47" s="14">
        <f t="shared" si="0"/>
        <v>86</v>
      </c>
      <c r="F47" s="13"/>
      <c r="G47" s="24">
        <f t="shared" si="1"/>
        <v>88</v>
      </c>
      <c r="H47" s="24">
        <f t="shared" si="2"/>
        <v>86</v>
      </c>
      <c r="I47" s="24">
        <f t="shared" si="3"/>
        <v>88</v>
      </c>
      <c r="J47" s="24">
        <f t="shared" si="4"/>
        <v>88</v>
      </c>
      <c r="K47" s="14" t="str">
        <f t="shared" si="5"/>
        <v>B</v>
      </c>
      <c r="L47" s="52" t="s">
        <v>439</v>
      </c>
      <c r="M47" s="13"/>
      <c r="N47" s="36" t="str">
        <f t="shared" si="6"/>
        <v/>
      </c>
      <c r="O47" s="2">
        <v>90</v>
      </c>
      <c r="P47" s="2">
        <v>77</v>
      </c>
      <c r="Q47" s="13"/>
      <c r="R47" s="3">
        <v>90</v>
      </c>
      <c r="S47" s="1"/>
      <c r="T47" s="39">
        <f t="shared" si="7"/>
        <v>90</v>
      </c>
      <c r="U47" s="1">
        <v>90</v>
      </c>
      <c r="V47" s="1"/>
      <c r="W47" s="39">
        <f t="shared" si="8"/>
        <v>90</v>
      </c>
      <c r="X47" s="1">
        <v>90</v>
      </c>
      <c r="Y47" s="1"/>
      <c r="Z47" s="39">
        <f t="shared" si="9"/>
        <v>90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90</v>
      </c>
      <c r="AI47" s="14">
        <f t="shared" si="14"/>
        <v>90</v>
      </c>
      <c r="AJ47" s="14" t="str">
        <f t="shared" si="15"/>
        <v/>
      </c>
      <c r="AK47" s="14" t="str">
        <f t="shared" si="16"/>
        <v/>
      </c>
      <c r="AL47" s="35">
        <f t="shared" si="17"/>
        <v>90</v>
      </c>
      <c r="AM47" s="6">
        <v>80</v>
      </c>
      <c r="AN47" s="2">
        <v>80</v>
      </c>
      <c r="AO47" s="2">
        <v>90</v>
      </c>
      <c r="AP47" s="2"/>
      <c r="AQ47" s="2"/>
      <c r="AR47" s="49">
        <f t="shared" si="18"/>
        <v>83.333333333333329</v>
      </c>
      <c r="AS47" s="13"/>
      <c r="AT47" s="6">
        <v>85</v>
      </c>
      <c r="AU47" s="2">
        <v>90</v>
      </c>
      <c r="AV47" s="2">
        <v>90</v>
      </c>
      <c r="AW47" s="2"/>
      <c r="AX47" s="2"/>
      <c r="AY47" s="51">
        <f t="shared" si="19"/>
        <v>88.333333333333329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13504</v>
      </c>
      <c r="C48" s="14" t="s">
        <v>358</v>
      </c>
      <c r="D48" s="13"/>
      <c r="E48" s="14">
        <f t="shared" si="0"/>
        <v>80</v>
      </c>
      <c r="F48" s="13"/>
      <c r="G48" s="24">
        <f t="shared" si="1"/>
        <v>82</v>
      </c>
      <c r="H48" s="24">
        <f t="shared" si="2"/>
        <v>80</v>
      </c>
      <c r="I48" s="24">
        <f t="shared" si="3"/>
        <v>80</v>
      </c>
      <c r="J48" s="24">
        <f t="shared" si="4"/>
        <v>80</v>
      </c>
      <c r="K48" s="14" t="str">
        <f t="shared" si="5"/>
        <v>B</v>
      </c>
      <c r="L48" s="52" t="s">
        <v>439</v>
      </c>
      <c r="M48" s="13"/>
      <c r="N48" s="36" t="str">
        <f t="shared" si="6"/>
        <v/>
      </c>
      <c r="O48" s="2">
        <v>80</v>
      </c>
      <c r="P48" s="2">
        <v>73</v>
      </c>
      <c r="Q48" s="13"/>
      <c r="R48" s="3">
        <v>90</v>
      </c>
      <c r="S48" s="1"/>
      <c r="T48" s="39">
        <f t="shared" si="7"/>
        <v>90</v>
      </c>
      <c r="U48" s="1">
        <v>80</v>
      </c>
      <c r="V48" s="1"/>
      <c r="W48" s="39">
        <f t="shared" si="8"/>
        <v>80</v>
      </c>
      <c r="X48" s="1">
        <v>80</v>
      </c>
      <c r="Y48" s="1"/>
      <c r="Z48" s="39">
        <f t="shared" si="9"/>
        <v>80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80</v>
      </c>
      <c r="AI48" s="14">
        <f t="shared" si="14"/>
        <v>80</v>
      </c>
      <c r="AJ48" s="14" t="str">
        <f t="shared" si="15"/>
        <v/>
      </c>
      <c r="AK48" s="14" t="str">
        <f t="shared" si="16"/>
        <v/>
      </c>
      <c r="AL48" s="35">
        <f t="shared" si="17"/>
        <v>83.333333333333329</v>
      </c>
      <c r="AM48" s="6">
        <v>85</v>
      </c>
      <c r="AN48" s="2">
        <v>80</v>
      </c>
      <c r="AO48" s="2">
        <v>80</v>
      </c>
      <c r="AP48" s="2"/>
      <c r="AQ48" s="2"/>
      <c r="AR48" s="49">
        <f t="shared" si="18"/>
        <v>81.666666666666671</v>
      </c>
      <c r="AS48" s="13"/>
      <c r="AT48" s="6">
        <v>80</v>
      </c>
      <c r="AU48" s="2">
        <v>80</v>
      </c>
      <c r="AV48" s="2">
        <v>80</v>
      </c>
      <c r="AW48" s="2"/>
      <c r="AX48" s="2"/>
      <c r="AY48" s="51">
        <f t="shared" si="19"/>
        <v>80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>
        <v>39</v>
      </c>
      <c r="B49" s="14">
        <v>13517</v>
      </c>
      <c r="C49" s="14" t="s">
        <v>359</v>
      </c>
      <c r="D49" s="13"/>
      <c r="E49" s="14">
        <f t="shared" si="0"/>
        <v>85</v>
      </c>
      <c r="F49" s="13"/>
      <c r="G49" s="24">
        <f t="shared" si="1"/>
        <v>85</v>
      </c>
      <c r="H49" s="24">
        <f t="shared" si="2"/>
        <v>85</v>
      </c>
      <c r="I49" s="24">
        <f t="shared" si="3"/>
        <v>87</v>
      </c>
      <c r="J49" s="24">
        <f t="shared" si="4"/>
        <v>87</v>
      </c>
      <c r="K49" s="14" t="str">
        <f t="shared" si="5"/>
        <v>B</v>
      </c>
      <c r="L49" s="52" t="s">
        <v>439</v>
      </c>
      <c r="M49" s="13"/>
      <c r="N49" s="36" t="str">
        <f t="shared" si="6"/>
        <v/>
      </c>
      <c r="O49" s="2">
        <v>85</v>
      </c>
      <c r="P49" s="2">
        <v>85</v>
      </c>
      <c r="Q49" s="13"/>
      <c r="R49" s="3">
        <v>85</v>
      </c>
      <c r="S49" s="1"/>
      <c r="T49" s="39">
        <f t="shared" si="7"/>
        <v>85</v>
      </c>
      <c r="U49" s="1">
        <v>85</v>
      </c>
      <c r="V49" s="1"/>
      <c r="W49" s="39">
        <f t="shared" si="8"/>
        <v>85</v>
      </c>
      <c r="X49" s="1">
        <v>80</v>
      </c>
      <c r="Y49" s="1"/>
      <c r="Z49" s="39">
        <f t="shared" si="9"/>
        <v>80</v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>
        <f t="shared" si="12"/>
        <v>85</v>
      </c>
      <c r="AH49" s="14">
        <f t="shared" si="13"/>
        <v>85</v>
      </c>
      <c r="AI49" s="14">
        <f t="shared" si="14"/>
        <v>80</v>
      </c>
      <c r="AJ49" s="14" t="str">
        <f t="shared" si="15"/>
        <v/>
      </c>
      <c r="AK49" s="14" t="str">
        <f t="shared" si="16"/>
        <v/>
      </c>
      <c r="AL49" s="35">
        <f t="shared" si="17"/>
        <v>83.333333333333329</v>
      </c>
      <c r="AM49" s="6">
        <v>85</v>
      </c>
      <c r="AN49" s="2">
        <v>85</v>
      </c>
      <c r="AO49" s="2">
        <v>90</v>
      </c>
      <c r="AP49" s="2"/>
      <c r="AQ49" s="2"/>
      <c r="AR49" s="49">
        <f t="shared" si="18"/>
        <v>86.666666666666671</v>
      </c>
      <c r="AS49" s="13"/>
      <c r="AT49" s="6">
        <v>85</v>
      </c>
      <c r="AU49" s="2">
        <v>85</v>
      </c>
      <c r="AV49" s="2">
        <v>90</v>
      </c>
      <c r="AW49" s="2"/>
      <c r="AX49" s="2"/>
      <c r="AY49" s="51">
        <f t="shared" si="19"/>
        <v>86.666666666666671</v>
      </c>
      <c r="AZ49" s="13"/>
      <c r="BA49" s="54" t="s">
        <v>47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>
        <v>40</v>
      </c>
      <c r="B50" s="14">
        <v>13530</v>
      </c>
      <c r="C50" s="14" t="s">
        <v>360</v>
      </c>
      <c r="D50" s="13"/>
      <c r="E50" s="14">
        <f t="shared" si="0"/>
        <v>80</v>
      </c>
      <c r="F50" s="13"/>
      <c r="G50" s="24">
        <f t="shared" si="1"/>
        <v>77</v>
      </c>
      <c r="H50" s="24">
        <f t="shared" si="2"/>
        <v>80</v>
      </c>
      <c r="I50" s="24">
        <f t="shared" si="3"/>
        <v>81</v>
      </c>
      <c r="J50" s="24">
        <f t="shared" si="4"/>
        <v>81</v>
      </c>
      <c r="K50" s="14" t="str">
        <f t="shared" si="5"/>
        <v>B</v>
      </c>
      <c r="L50" s="52" t="s">
        <v>439</v>
      </c>
      <c r="M50" s="13"/>
      <c r="N50" s="36" t="str">
        <f t="shared" si="6"/>
        <v/>
      </c>
      <c r="O50" s="2">
        <v>60</v>
      </c>
      <c r="P50" s="2">
        <v>91</v>
      </c>
      <c r="Q50" s="13"/>
      <c r="R50" s="4">
        <v>90</v>
      </c>
      <c r="S50" s="5"/>
      <c r="T50" s="42">
        <f t="shared" si="7"/>
        <v>90</v>
      </c>
      <c r="U50" s="5">
        <v>77</v>
      </c>
      <c r="V50" s="5"/>
      <c r="W50" s="42">
        <f t="shared" si="8"/>
        <v>77</v>
      </c>
      <c r="X50" s="5">
        <v>80</v>
      </c>
      <c r="Y50" s="5"/>
      <c r="Z50" s="42">
        <f t="shared" si="9"/>
        <v>80</v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>
        <f t="shared" si="12"/>
        <v>90</v>
      </c>
      <c r="AH50" s="46">
        <f t="shared" si="13"/>
        <v>77</v>
      </c>
      <c r="AI50" s="46">
        <f t="shared" si="14"/>
        <v>80</v>
      </c>
      <c r="AJ50" s="46" t="str">
        <f t="shared" si="15"/>
        <v/>
      </c>
      <c r="AK50" s="46" t="str">
        <f t="shared" si="16"/>
        <v/>
      </c>
      <c r="AL50" s="48">
        <f t="shared" si="17"/>
        <v>82.333333333333329</v>
      </c>
      <c r="AM50" s="7">
        <v>85</v>
      </c>
      <c r="AN50" s="8">
        <v>80</v>
      </c>
      <c r="AO50" s="8">
        <v>85</v>
      </c>
      <c r="AP50" s="8"/>
      <c r="AQ50" s="8"/>
      <c r="AR50" s="50">
        <f t="shared" si="18"/>
        <v>83.333333333333329</v>
      </c>
      <c r="AS50" s="13"/>
      <c r="AT50" s="7">
        <v>80</v>
      </c>
      <c r="AU50" s="8">
        <v>77</v>
      </c>
      <c r="AV50" s="8">
        <v>85</v>
      </c>
      <c r="AW50" s="8"/>
      <c r="AX50" s="8"/>
      <c r="AY50" s="51">
        <f t="shared" si="19"/>
        <v>80.666666666666671</v>
      </c>
      <c r="AZ50" s="13"/>
      <c r="BA50" s="54" t="s">
        <v>47</v>
      </c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46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81.849999999999994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77.825000000000003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20" activePane="bottomRight" state="frozen"/>
      <selection pane="topRight"/>
      <selection pane="bottomLeft"/>
      <selection pane="bottomRight" activeCell="L31" sqref="L3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91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361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13543</v>
      </c>
      <c r="C11" s="14" t="s">
        <v>362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B</v>
      </c>
      <c r="L11" s="52" t="s">
        <v>439</v>
      </c>
      <c r="M11" s="13"/>
      <c r="N11" s="35" t="str">
        <f t="shared" ref="N11:N50" si="6">IF(BB11="","",BB11)</f>
        <v/>
      </c>
      <c r="O11" s="2">
        <v>85</v>
      </c>
      <c r="P11" s="1">
        <v>91</v>
      </c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80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</v>
      </c>
      <c r="AM11" s="6">
        <v>85</v>
      </c>
      <c r="AN11" s="2">
        <v>83</v>
      </c>
      <c r="AO11" s="2">
        <v>85</v>
      </c>
      <c r="AP11" s="2"/>
      <c r="AQ11" s="2"/>
      <c r="AR11" s="49">
        <f t="shared" ref="AR11:AR50" si="18">IF(COUNTBLANK(AM11:AQ11)=5,"",AVERAGE(AM11:AQ11))</f>
        <v>84.333333333333329</v>
      </c>
      <c r="AS11" s="13"/>
      <c r="AT11" s="6">
        <v>86</v>
      </c>
      <c r="AU11" s="2">
        <v>83</v>
      </c>
      <c r="AV11" s="2">
        <v>80</v>
      </c>
      <c r="AW11" s="2"/>
      <c r="AX11" s="2"/>
      <c r="AY11" s="51">
        <f t="shared" ref="AY11:AY50" si="19">IF(COUNTBLANK(AT11:AX11)=5,"",AVERAGE(AT11:AX11))</f>
        <v>83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13557</v>
      </c>
      <c r="C12" s="14" t="s">
        <v>363</v>
      </c>
      <c r="D12" s="13"/>
      <c r="E12" s="14">
        <f t="shared" si="0"/>
        <v>87</v>
      </c>
      <c r="F12" s="13"/>
      <c r="G12" s="24">
        <f t="shared" si="1"/>
        <v>85</v>
      </c>
      <c r="H12" s="24">
        <f t="shared" si="2"/>
        <v>87</v>
      </c>
      <c r="I12" s="24">
        <f t="shared" si="3"/>
        <v>85</v>
      </c>
      <c r="J12" s="24">
        <f t="shared" si="4"/>
        <v>85</v>
      </c>
      <c r="K12" s="14" t="str">
        <f t="shared" si="5"/>
        <v>B</v>
      </c>
      <c r="L12" s="52" t="s">
        <v>439</v>
      </c>
      <c r="M12" s="13"/>
      <c r="N12" s="36" t="str">
        <f t="shared" si="6"/>
        <v/>
      </c>
      <c r="O12" s="2">
        <v>85</v>
      </c>
      <c r="P12" s="2">
        <v>95</v>
      </c>
      <c r="Q12" s="13"/>
      <c r="R12" s="3">
        <v>83</v>
      </c>
      <c r="S12" s="1"/>
      <c r="T12" s="39">
        <f t="shared" si="7"/>
        <v>83</v>
      </c>
      <c r="U12" s="1">
        <v>80</v>
      </c>
      <c r="V12" s="1"/>
      <c r="W12" s="39">
        <f t="shared" si="8"/>
        <v>80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83</v>
      </c>
      <c r="AH12" s="14">
        <f t="shared" si="13"/>
        <v>80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84.333333333333329</v>
      </c>
      <c r="AM12" s="6">
        <v>85</v>
      </c>
      <c r="AN12" s="2">
        <v>83</v>
      </c>
      <c r="AO12" s="2">
        <v>85</v>
      </c>
      <c r="AP12" s="2"/>
      <c r="AQ12" s="2"/>
      <c r="AR12" s="49">
        <f t="shared" si="18"/>
        <v>84.333333333333329</v>
      </c>
      <c r="AS12" s="13"/>
      <c r="AT12" s="6">
        <v>86</v>
      </c>
      <c r="AU12" s="2">
        <v>83</v>
      </c>
      <c r="AV12" s="2">
        <v>85</v>
      </c>
      <c r="AW12" s="2"/>
      <c r="AX12" s="2"/>
      <c r="AY12" s="51">
        <f t="shared" si="19"/>
        <v>84.666666666666671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13571</v>
      </c>
      <c r="C13" s="14" t="s">
        <v>364</v>
      </c>
      <c r="D13" s="13"/>
      <c r="E13" s="14">
        <f t="shared" si="0"/>
        <v>80</v>
      </c>
      <c r="F13" s="13"/>
      <c r="G13" s="24">
        <f t="shared" si="1"/>
        <v>84</v>
      </c>
      <c r="H13" s="24">
        <f t="shared" si="2"/>
        <v>80</v>
      </c>
      <c r="I13" s="24">
        <f t="shared" si="3"/>
        <v>81</v>
      </c>
      <c r="J13" s="24">
        <f t="shared" si="4"/>
        <v>81</v>
      </c>
      <c r="K13" s="14" t="str">
        <f t="shared" si="5"/>
        <v>B</v>
      </c>
      <c r="L13" s="52" t="s">
        <v>439</v>
      </c>
      <c r="M13" s="13"/>
      <c r="N13" s="36" t="str">
        <f t="shared" si="6"/>
        <v/>
      </c>
      <c r="O13" s="2">
        <v>90</v>
      </c>
      <c r="P13" s="2">
        <v>66</v>
      </c>
      <c r="Q13" s="13"/>
      <c r="R13" s="3">
        <v>80</v>
      </c>
      <c r="S13" s="1"/>
      <c r="T13" s="39">
        <f t="shared" si="7"/>
        <v>80</v>
      </c>
      <c r="U13" s="1">
        <v>85</v>
      </c>
      <c r="V13" s="1"/>
      <c r="W13" s="39">
        <f t="shared" si="8"/>
        <v>85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85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81.666666666666671</v>
      </c>
      <c r="AM13" s="6">
        <v>85</v>
      </c>
      <c r="AN13" s="2">
        <v>80</v>
      </c>
      <c r="AO13" s="2">
        <v>83</v>
      </c>
      <c r="AP13" s="2"/>
      <c r="AQ13" s="2"/>
      <c r="AR13" s="49">
        <f t="shared" si="18"/>
        <v>82.666666666666671</v>
      </c>
      <c r="AS13" s="13"/>
      <c r="AT13" s="6">
        <v>83</v>
      </c>
      <c r="AU13" s="2">
        <v>80</v>
      </c>
      <c r="AV13" s="2">
        <v>80</v>
      </c>
      <c r="AW13" s="2"/>
      <c r="AX13" s="2"/>
      <c r="AY13" s="51">
        <f t="shared" si="19"/>
        <v>81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13585</v>
      </c>
      <c r="C14" s="14" t="s">
        <v>365</v>
      </c>
      <c r="D14" s="13"/>
      <c r="E14" s="14">
        <f t="shared" si="0"/>
        <v>80</v>
      </c>
      <c r="F14" s="13"/>
      <c r="G14" s="24">
        <f t="shared" si="1"/>
        <v>81</v>
      </c>
      <c r="H14" s="24">
        <f t="shared" si="2"/>
        <v>80</v>
      </c>
      <c r="I14" s="24">
        <f t="shared" si="3"/>
        <v>86</v>
      </c>
      <c r="J14" s="24">
        <f t="shared" si="4"/>
        <v>86</v>
      </c>
      <c r="K14" s="14" t="str">
        <f t="shared" si="5"/>
        <v>B</v>
      </c>
      <c r="L14" s="52" t="s">
        <v>439</v>
      </c>
      <c r="M14" s="13"/>
      <c r="N14" s="36" t="str">
        <f t="shared" si="6"/>
        <v/>
      </c>
      <c r="O14" s="2">
        <v>75</v>
      </c>
      <c r="P14" s="2">
        <v>75</v>
      </c>
      <c r="Q14" s="13"/>
      <c r="R14" s="3">
        <v>85</v>
      </c>
      <c r="S14" s="1"/>
      <c r="T14" s="39">
        <f t="shared" si="7"/>
        <v>85</v>
      </c>
      <c r="U14" s="1">
        <v>85</v>
      </c>
      <c r="V14" s="1"/>
      <c r="W14" s="39">
        <f t="shared" si="8"/>
        <v>85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85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83.333333333333329</v>
      </c>
      <c r="AM14" s="6">
        <v>80</v>
      </c>
      <c r="AN14" s="2">
        <v>85</v>
      </c>
      <c r="AO14" s="2">
        <v>80</v>
      </c>
      <c r="AP14" s="2"/>
      <c r="AQ14" s="2"/>
      <c r="AR14" s="49">
        <f t="shared" si="18"/>
        <v>81.666666666666671</v>
      </c>
      <c r="AS14" s="13"/>
      <c r="AT14" s="6">
        <v>88</v>
      </c>
      <c r="AU14" s="2">
        <v>85</v>
      </c>
      <c r="AV14" s="2">
        <v>85</v>
      </c>
      <c r="AW14" s="2"/>
      <c r="AX14" s="2"/>
      <c r="AY14" s="51">
        <f t="shared" si="19"/>
        <v>86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13599</v>
      </c>
      <c r="C15" s="14" t="s">
        <v>366</v>
      </c>
      <c r="D15" s="13"/>
      <c r="E15" s="14">
        <f t="shared" si="0"/>
        <v>83</v>
      </c>
      <c r="F15" s="13"/>
      <c r="G15" s="24">
        <f t="shared" si="1"/>
        <v>81</v>
      </c>
      <c r="H15" s="24">
        <f t="shared" si="2"/>
        <v>83</v>
      </c>
      <c r="I15" s="24">
        <f t="shared" si="3"/>
        <v>84</v>
      </c>
      <c r="J15" s="24">
        <f t="shared" si="4"/>
        <v>84</v>
      </c>
      <c r="K15" s="14" t="str">
        <f t="shared" si="5"/>
        <v>B</v>
      </c>
      <c r="L15" s="52" t="s">
        <v>439</v>
      </c>
      <c r="M15" s="13"/>
      <c r="N15" s="36" t="str">
        <f t="shared" si="6"/>
        <v/>
      </c>
      <c r="O15" s="2">
        <v>80</v>
      </c>
      <c r="P15" s="2">
        <v>91</v>
      </c>
      <c r="Q15" s="13"/>
      <c r="R15" s="3">
        <v>82</v>
      </c>
      <c r="S15" s="1"/>
      <c r="T15" s="39">
        <f t="shared" si="7"/>
        <v>82</v>
      </c>
      <c r="U15" s="1">
        <v>80</v>
      </c>
      <c r="V15" s="1"/>
      <c r="W15" s="39">
        <f t="shared" si="8"/>
        <v>80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82</v>
      </c>
      <c r="AH15" s="14">
        <f t="shared" si="13"/>
        <v>80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80.666666666666671</v>
      </c>
      <c r="AM15" s="6">
        <v>80</v>
      </c>
      <c r="AN15" s="2">
        <v>82</v>
      </c>
      <c r="AO15" s="2">
        <v>83</v>
      </c>
      <c r="AP15" s="2"/>
      <c r="AQ15" s="2"/>
      <c r="AR15" s="49">
        <f t="shared" si="18"/>
        <v>81.666666666666671</v>
      </c>
      <c r="AS15" s="13"/>
      <c r="AT15" s="6">
        <v>85</v>
      </c>
      <c r="AU15" s="2">
        <v>82</v>
      </c>
      <c r="AV15" s="2">
        <v>85</v>
      </c>
      <c r="AW15" s="2"/>
      <c r="AX15" s="2"/>
      <c r="AY15" s="51">
        <f t="shared" si="19"/>
        <v>84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13613</v>
      </c>
      <c r="C16" s="14" t="s">
        <v>367</v>
      </c>
      <c r="D16" s="13"/>
      <c r="E16" s="14">
        <f t="shared" si="0"/>
        <v>91</v>
      </c>
      <c r="F16" s="13"/>
      <c r="G16" s="24">
        <f t="shared" si="1"/>
        <v>89</v>
      </c>
      <c r="H16" s="24">
        <f t="shared" si="2"/>
        <v>91</v>
      </c>
      <c r="I16" s="24">
        <f t="shared" si="3"/>
        <v>86</v>
      </c>
      <c r="J16" s="24">
        <f t="shared" si="4"/>
        <v>86</v>
      </c>
      <c r="K16" s="14" t="str">
        <f t="shared" si="5"/>
        <v>B</v>
      </c>
      <c r="L16" s="52" t="s">
        <v>439</v>
      </c>
      <c r="M16" s="13"/>
      <c r="N16" s="36" t="str">
        <f t="shared" si="6"/>
        <v/>
      </c>
      <c r="O16" s="2">
        <v>95</v>
      </c>
      <c r="P16" s="2">
        <v>100</v>
      </c>
      <c r="Q16" s="13"/>
      <c r="R16" s="3">
        <v>85</v>
      </c>
      <c r="S16" s="1"/>
      <c r="T16" s="39">
        <f t="shared" si="7"/>
        <v>85</v>
      </c>
      <c r="U16" s="1">
        <v>90</v>
      </c>
      <c r="V16" s="1"/>
      <c r="W16" s="39">
        <f t="shared" si="8"/>
        <v>90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90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88.333333333333329</v>
      </c>
      <c r="AM16" s="6">
        <v>85</v>
      </c>
      <c r="AN16" s="2">
        <v>85</v>
      </c>
      <c r="AO16" s="2">
        <v>85</v>
      </c>
      <c r="AP16" s="2"/>
      <c r="AQ16" s="2"/>
      <c r="AR16" s="49">
        <f t="shared" si="18"/>
        <v>85</v>
      </c>
      <c r="AS16" s="13"/>
      <c r="AT16" s="6">
        <v>88</v>
      </c>
      <c r="AU16" s="2">
        <v>85</v>
      </c>
      <c r="AV16" s="2">
        <v>85</v>
      </c>
      <c r="AW16" s="2"/>
      <c r="AX16" s="2"/>
      <c r="AY16" s="51">
        <f t="shared" si="19"/>
        <v>86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13627</v>
      </c>
      <c r="C17" s="14" t="s">
        <v>368</v>
      </c>
      <c r="D17" s="13"/>
      <c r="E17" s="14">
        <f t="shared" si="0"/>
        <v>80</v>
      </c>
      <c r="F17" s="13"/>
      <c r="G17" s="24">
        <f t="shared" si="1"/>
        <v>83</v>
      </c>
      <c r="H17" s="24">
        <f t="shared" si="2"/>
        <v>80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439</v>
      </c>
      <c r="M17" s="13"/>
      <c r="N17" s="36" t="str">
        <f t="shared" si="6"/>
        <v/>
      </c>
      <c r="O17" s="2">
        <v>85</v>
      </c>
      <c r="P17" s="2">
        <v>71</v>
      </c>
      <c r="Q17" s="13"/>
      <c r="R17" s="3">
        <v>83</v>
      </c>
      <c r="S17" s="1"/>
      <c r="T17" s="39">
        <f t="shared" si="7"/>
        <v>83</v>
      </c>
      <c r="U17" s="1">
        <v>80</v>
      </c>
      <c r="V17" s="1"/>
      <c r="W17" s="39">
        <f t="shared" si="8"/>
        <v>80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83</v>
      </c>
      <c r="AH17" s="14">
        <f t="shared" si="13"/>
        <v>80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81</v>
      </c>
      <c r="AM17" s="6">
        <v>85</v>
      </c>
      <c r="AN17" s="2">
        <v>83</v>
      </c>
      <c r="AO17" s="2">
        <v>85</v>
      </c>
      <c r="AP17" s="2"/>
      <c r="AQ17" s="2"/>
      <c r="AR17" s="49">
        <f t="shared" si="18"/>
        <v>84.333333333333329</v>
      </c>
      <c r="AS17" s="13"/>
      <c r="AT17" s="6">
        <v>88</v>
      </c>
      <c r="AU17" s="2">
        <v>83</v>
      </c>
      <c r="AV17" s="2">
        <v>85</v>
      </c>
      <c r="AW17" s="2"/>
      <c r="AX17" s="2"/>
      <c r="AY17" s="51">
        <f t="shared" si="19"/>
        <v>85.333333333333329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13641</v>
      </c>
      <c r="C18" s="14" t="s">
        <v>369</v>
      </c>
      <c r="D18" s="13"/>
      <c r="E18" s="14">
        <f t="shared" si="0"/>
        <v>80</v>
      </c>
      <c r="F18" s="13"/>
      <c r="G18" s="24">
        <f t="shared" si="1"/>
        <v>82</v>
      </c>
      <c r="H18" s="24">
        <f t="shared" si="2"/>
        <v>80</v>
      </c>
      <c r="I18" s="24">
        <f t="shared" si="3"/>
        <v>83</v>
      </c>
      <c r="J18" s="24">
        <f t="shared" si="4"/>
        <v>83</v>
      </c>
      <c r="K18" s="14" t="str">
        <f t="shared" si="5"/>
        <v>B</v>
      </c>
      <c r="L18" s="52" t="s">
        <v>439</v>
      </c>
      <c r="M18" s="13"/>
      <c r="N18" s="36" t="str">
        <f t="shared" si="6"/>
        <v/>
      </c>
      <c r="O18" s="2">
        <v>80</v>
      </c>
      <c r="P18" s="2">
        <v>70</v>
      </c>
      <c r="Q18" s="13"/>
      <c r="R18" s="3">
        <v>85</v>
      </c>
      <c r="S18" s="1"/>
      <c r="T18" s="39">
        <f t="shared" si="7"/>
        <v>85</v>
      </c>
      <c r="U18" s="1">
        <v>80</v>
      </c>
      <c r="V18" s="1"/>
      <c r="W18" s="39">
        <f t="shared" si="8"/>
        <v>80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80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81.666666666666671</v>
      </c>
      <c r="AM18" s="6">
        <v>85</v>
      </c>
      <c r="AN18" s="2">
        <v>85</v>
      </c>
      <c r="AO18" s="2">
        <v>85</v>
      </c>
      <c r="AP18" s="2"/>
      <c r="AQ18" s="2"/>
      <c r="AR18" s="49">
        <f t="shared" si="18"/>
        <v>85</v>
      </c>
      <c r="AS18" s="13"/>
      <c r="AT18" s="6">
        <v>84</v>
      </c>
      <c r="AU18" s="2">
        <v>85</v>
      </c>
      <c r="AV18" s="2">
        <v>80</v>
      </c>
      <c r="AW18" s="2"/>
      <c r="AX18" s="2"/>
      <c r="AY18" s="51">
        <f t="shared" si="19"/>
        <v>83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13655</v>
      </c>
      <c r="C19" s="14" t="s">
        <v>370</v>
      </c>
      <c r="D19" s="13"/>
      <c r="E19" s="14">
        <f t="shared" si="0"/>
        <v>80</v>
      </c>
      <c r="F19" s="13"/>
      <c r="G19" s="24">
        <f t="shared" si="1"/>
        <v>82</v>
      </c>
      <c r="H19" s="24">
        <f t="shared" si="2"/>
        <v>80</v>
      </c>
      <c r="I19" s="24">
        <f t="shared" si="3"/>
        <v>84</v>
      </c>
      <c r="J19" s="24">
        <f t="shared" si="4"/>
        <v>84</v>
      </c>
      <c r="K19" s="14" t="str">
        <f t="shared" si="5"/>
        <v>B</v>
      </c>
      <c r="L19" s="52" t="s">
        <v>439</v>
      </c>
      <c r="M19" s="13"/>
      <c r="N19" s="36" t="str">
        <f t="shared" si="6"/>
        <v/>
      </c>
      <c r="O19" s="2">
        <v>75</v>
      </c>
      <c r="P19" s="2">
        <v>74</v>
      </c>
      <c r="Q19" s="13"/>
      <c r="R19" s="3">
        <v>84</v>
      </c>
      <c r="S19" s="1"/>
      <c r="T19" s="39">
        <f t="shared" si="7"/>
        <v>84</v>
      </c>
      <c r="U19" s="1">
        <v>85</v>
      </c>
      <c r="V19" s="1"/>
      <c r="W19" s="39">
        <f t="shared" si="8"/>
        <v>85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84</v>
      </c>
      <c r="AH19" s="14">
        <f t="shared" si="13"/>
        <v>85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84.666666666666671</v>
      </c>
      <c r="AM19" s="6">
        <v>80</v>
      </c>
      <c r="AN19" s="2">
        <v>84</v>
      </c>
      <c r="AO19" s="2">
        <v>85</v>
      </c>
      <c r="AP19" s="2"/>
      <c r="AQ19" s="2"/>
      <c r="AR19" s="49">
        <f t="shared" si="18"/>
        <v>83</v>
      </c>
      <c r="AS19" s="13"/>
      <c r="AT19" s="6">
        <v>87</v>
      </c>
      <c r="AU19" s="2">
        <v>84</v>
      </c>
      <c r="AV19" s="2">
        <v>80</v>
      </c>
      <c r="AW19" s="2"/>
      <c r="AX19" s="2"/>
      <c r="AY19" s="51">
        <f t="shared" si="19"/>
        <v>83.666666666666671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13669</v>
      </c>
      <c r="C20" s="14" t="s">
        <v>371</v>
      </c>
      <c r="D20" s="13"/>
      <c r="E20" s="14">
        <f t="shared" si="0"/>
        <v>80</v>
      </c>
      <c r="F20" s="13"/>
      <c r="G20" s="24">
        <f t="shared" si="1"/>
        <v>81</v>
      </c>
      <c r="H20" s="24">
        <f t="shared" si="2"/>
        <v>80</v>
      </c>
      <c r="I20" s="24">
        <f t="shared" si="3"/>
        <v>85</v>
      </c>
      <c r="J20" s="24">
        <f t="shared" si="4"/>
        <v>85</v>
      </c>
      <c r="K20" s="14" t="str">
        <f t="shared" si="5"/>
        <v>B</v>
      </c>
      <c r="L20" s="52" t="s">
        <v>439</v>
      </c>
      <c r="M20" s="13"/>
      <c r="N20" s="36" t="str">
        <f t="shared" si="6"/>
        <v/>
      </c>
      <c r="O20" s="2">
        <v>75</v>
      </c>
      <c r="P20" s="2">
        <v>75</v>
      </c>
      <c r="Q20" s="13"/>
      <c r="R20" s="3">
        <v>85</v>
      </c>
      <c r="S20" s="1"/>
      <c r="T20" s="39">
        <f t="shared" si="7"/>
        <v>85</v>
      </c>
      <c r="U20" s="1">
        <v>80</v>
      </c>
      <c r="V20" s="1"/>
      <c r="W20" s="39">
        <f t="shared" si="8"/>
        <v>80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80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83.333333333333329</v>
      </c>
      <c r="AM20" s="6">
        <v>80</v>
      </c>
      <c r="AN20" s="2">
        <v>83</v>
      </c>
      <c r="AO20" s="2">
        <v>80</v>
      </c>
      <c r="AP20" s="2"/>
      <c r="AQ20" s="2"/>
      <c r="AR20" s="49">
        <f t="shared" si="18"/>
        <v>81</v>
      </c>
      <c r="AS20" s="13"/>
      <c r="AT20" s="6">
        <v>86</v>
      </c>
      <c r="AU20" s="2">
        <v>83</v>
      </c>
      <c r="AV20" s="2">
        <v>85</v>
      </c>
      <c r="AW20" s="2"/>
      <c r="AX20" s="2"/>
      <c r="AY20" s="51">
        <f t="shared" si="19"/>
        <v>84.666666666666671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13683</v>
      </c>
      <c r="C21" s="14" t="s">
        <v>372</v>
      </c>
      <c r="D21" s="13"/>
      <c r="E21" s="14">
        <f t="shared" si="0"/>
        <v>84</v>
      </c>
      <c r="F21" s="13"/>
      <c r="G21" s="24">
        <f t="shared" si="1"/>
        <v>82</v>
      </c>
      <c r="H21" s="24">
        <f t="shared" si="2"/>
        <v>84</v>
      </c>
      <c r="I21" s="24">
        <f t="shared" si="3"/>
        <v>81</v>
      </c>
      <c r="J21" s="24">
        <f t="shared" si="4"/>
        <v>81</v>
      </c>
      <c r="K21" s="14" t="str">
        <f t="shared" si="5"/>
        <v>B</v>
      </c>
      <c r="L21" s="52" t="s">
        <v>439</v>
      </c>
      <c r="M21" s="13"/>
      <c r="N21" s="36" t="str">
        <f t="shared" si="6"/>
        <v/>
      </c>
      <c r="O21" s="2">
        <v>85</v>
      </c>
      <c r="P21" s="2">
        <v>91</v>
      </c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>
        <v>81</v>
      </c>
      <c r="Y21" s="1"/>
      <c r="Z21" s="39">
        <f t="shared" si="9"/>
        <v>81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>
        <f t="shared" si="14"/>
        <v>81</v>
      </c>
      <c r="AJ21" s="14" t="str">
        <f t="shared" si="15"/>
        <v/>
      </c>
      <c r="AK21" s="14" t="str">
        <f t="shared" si="16"/>
        <v/>
      </c>
      <c r="AL21" s="35">
        <f t="shared" si="17"/>
        <v>80.333333333333329</v>
      </c>
      <c r="AM21" s="6">
        <v>85</v>
      </c>
      <c r="AN21" s="2">
        <v>80</v>
      </c>
      <c r="AO21" s="2">
        <v>85</v>
      </c>
      <c r="AP21" s="2"/>
      <c r="AQ21" s="2"/>
      <c r="AR21" s="49">
        <f t="shared" si="18"/>
        <v>83.333333333333329</v>
      </c>
      <c r="AS21" s="13"/>
      <c r="AT21" s="6">
        <v>84</v>
      </c>
      <c r="AU21" s="2">
        <v>80</v>
      </c>
      <c r="AV21" s="2">
        <v>80</v>
      </c>
      <c r="AW21" s="2"/>
      <c r="AX21" s="2"/>
      <c r="AY21" s="51">
        <f t="shared" si="19"/>
        <v>81.333333333333329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13697</v>
      </c>
      <c r="C22" s="14" t="s">
        <v>373</v>
      </c>
      <c r="D22" s="13"/>
      <c r="E22" s="14">
        <f t="shared" si="0"/>
        <v>83</v>
      </c>
      <c r="F22" s="13"/>
      <c r="G22" s="24">
        <f t="shared" si="1"/>
        <v>83</v>
      </c>
      <c r="H22" s="24">
        <f t="shared" si="2"/>
        <v>83</v>
      </c>
      <c r="I22" s="24">
        <f t="shared" si="3"/>
        <v>88</v>
      </c>
      <c r="J22" s="24">
        <f t="shared" si="4"/>
        <v>88</v>
      </c>
      <c r="K22" s="14" t="str">
        <f t="shared" si="5"/>
        <v>B</v>
      </c>
      <c r="L22" s="52" t="s">
        <v>439</v>
      </c>
      <c r="M22" s="13"/>
      <c r="N22" s="36" t="str">
        <f t="shared" si="6"/>
        <v/>
      </c>
      <c r="O22" s="2">
        <v>85</v>
      </c>
      <c r="P22" s="2">
        <v>83</v>
      </c>
      <c r="Q22" s="13"/>
      <c r="R22" s="3">
        <v>85</v>
      </c>
      <c r="S22" s="1"/>
      <c r="T22" s="39">
        <f t="shared" si="7"/>
        <v>85</v>
      </c>
      <c r="U22" s="1">
        <v>80</v>
      </c>
      <c r="V22" s="1"/>
      <c r="W22" s="39">
        <f t="shared" si="8"/>
        <v>80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80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81.666666666666671</v>
      </c>
      <c r="AM22" s="6">
        <v>85</v>
      </c>
      <c r="AN22" s="2">
        <v>85</v>
      </c>
      <c r="AO22" s="2">
        <v>85</v>
      </c>
      <c r="AP22" s="2"/>
      <c r="AQ22" s="2"/>
      <c r="AR22" s="49">
        <f t="shared" si="18"/>
        <v>85</v>
      </c>
      <c r="AS22" s="13"/>
      <c r="AT22" s="6">
        <v>88</v>
      </c>
      <c r="AU22" s="2">
        <v>85</v>
      </c>
      <c r="AV22" s="2">
        <v>90</v>
      </c>
      <c r="AW22" s="2"/>
      <c r="AX22" s="2"/>
      <c r="AY22" s="51">
        <f t="shared" si="19"/>
        <v>87.666666666666671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13711</v>
      </c>
      <c r="C23" s="14" t="s">
        <v>374</v>
      </c>
      <c r="D23" s="13"/>
      <c r="E23" s="14">
        <f t="shared" si="0"/>
        <v>80</v>
      </c>
      <c r="F23" s="13"/>
      <c r="G23" s="24">
        <f t="shared" si="1"/>
        <v>81</v>
      </c>
      <c r="H23" s="24">
        <f t="shared" si="2"/>
        <v>80</v>
      </c>
      <c r="I23" s="24">
        <f t="shared" si="3"/>
        <v>86</v>
      </c>
      <c r="J23" s="24">
        <f t="shared" si="4"/>
        <v>86</v>
      </c>
      <c r="K23" s="14" t="str">
        <f t="shared" si="5"/>
        <v>B</v>
      </c>
      <c r="L23" s="52" t="s">
        <v>439</v>
      </c>
      <c r="M23" s="13"/>
      <c r="N23" s="36" t="str">
        <f t="shared" si="6"/>
        <v/>
      </c>
      <c r="O23" s="2">
        <v>80</v>
      </c>
      <c r="P23" s="2">
        <v>75</v>
      </c>
      <c r="Q23" s="13"/>
      <c r="R23" s="3">
        <v>84</v>
      </c>
      <c r="S23" s="1"/>
      <c r="T23" s="39">
        <f t="shared" si="7"/>
        <v>84</v>
      </c>
      <c r="U23" s="1">
        <v>80</v>
      </c>
      <c r="V23" s="1"/>
      <c r="W23" s="39">
        <f t="shared" si="8"/>
        <v>80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84</v>
      </c>
      <c r="AH23" s="14">
        <f t="shared" si="13"/>
        <v>80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81.333333333333329</v>
      </c>
      <c r="AM23" s="6">
        <v>80</v>
      </c>
      <c r="AN23" s="2">
        <v>84</v>
      </c>
      <c r="AO23" s="2">
        <v>83</v>
      </c>
      <c r="AP23" s="2"/>
      <c r="AQ23" s="2"/>
      <c r="AR23" s="49">
        <f t="shared" si="18"/>
        <v>82.333333333333329</v>
      </c>
      <c r="AS23" s="13"/>
      <c r="AT23" s="6">
        <v>88</v>
      </c>
      <c r="AU23" s="2">
        <v>84</v>
      </c>
      <c r="AV23" s="2">
        <v>85</v>
      </c>
      <c r="AW23" s="2"/>
      <c r="AX23" s="2"/>
      <c r="AY23" s="51">
        <f t="shared" si="19"/>
        <v>85.666666666666671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13725</v>
      </c>
      <c r="C24" s="14" t="s">
        <v>375</v>
      </c>
      <c r="D24" s="13"/>
      <c r="E24" s="14">
        <f t="shared" si="0"/>
        <v>81</v>
      </c>
      <c r="F24" s="13"/>
      <c r="G24" s="24">
        <f t="shared" si="1"/>
        <v>82</v>
      </c>
      <c r="H24" s="24">
        <f t="shared" si="2"/>
        <v>81</v>
      </c>
      <c r="I24" s="24">
        <f t="shared" si="3"/>
        <v>83</v>
      </c>
      <c r="J24" s="24">
        <f t="shared" si="4"/>
        <v>83</v>
      </c>
      <c r="K24" s="14" t="str">
        <f t="shared" si="5"/>
        <v>B</v>
      </c>
      <c r="L24" s="52" t="s">
        <v>439</v>
      </c>
      <c r="M24" s="13"/>
      <c r="N24" s="36" t="str">
        <f t="shared" si="6"/>
        <v/>
      </c>
      <c r="O24" s="2">
        <v>85</v>
      </c>
      <c r="P24" s="2">
        <v>75</v>
      </c>
      <c r="Q24" s="13"/>
      <c r="R24" s="3">
        <v>80</v>
      </c>
      <c r="S24" s="1"/>
      <c r="T24" s="39">
        <f t="shared" si="7"/>
        <v>80</v>
      </c>
      <c r="U24" s="1">
        <v>82</v>
      </c>
      <c r="V24" s="1"/>
      <c r="W24" s="39">
        <f t="shared" si="8"/>
        <v>82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82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80.666666666666671</v>
      </c>
      <c r="AM24" s="6">
        <v>85</v>
      </c>
      <c r="AN24" s="2">
        <v>80</v>
      </c>
      <c r="AO24" s="2">
        <v>80</v>
      </c>
      <c r="AP24" s="2"/>
      <c r="AQ24" s="2"/>
      <c r="AR24" s="49">
        <f t="shared" si="18"/>
        <v>81.666666666666671</v>
      </c>
      <c r="AS24" s="13"/>
      <c r="AT24" s="6">
        <v>85</v>
      </c>
      <c r="AU24" s="2">
        <v>80</v>
      </c>
      <c r="AV24" s="2">
        <v>85</v>
      </c>
      <c r="AW24" s="2"/>
      <c r="AX24" s="2"/>
      <c r="AY24" s="51">
        <f t="shared" si="19"/>
        <v>83.333333333333329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13739</v>
      </c>
      <c r="C25" s="14" t="s">
        <v>376</v>
      </c>
      <c r="D25" s="13"/>
      <c r="E25" s="14">
        <f t="shared" si="0"/>
        <v>81</v>
      </c>
      <c r="F25" s="13"/>
      <c r="G25" s="24">
        <f t="shared" si="1"/>
        <v>83</v>
      </c>
      <c r="H25" s="24">
        <f t="shared" si="2"/>
        <v>81</v>
      </c>
      <c r="I25" s="24">
        <f t="shared" si="3"/>
        <v>84</v>
      </c>
      <c r="J25" s="24">
        <f t="shared" si="4"/>
        <v>84</v>
      </c>
      <c r="K25" s="14" t="str">
        <f t="shared" si="5"/>
        <v>B</v>
      </c>
      <c r="L25" s="52" t="s">
        <v>439</v>
      </c>
      <c r="M25" s="13"/>
      <c r="N25" s="36" t="str">
        <f t="shared" si="6"/>
        <v/>
      </c>
      <c r="O25" s="2">
        <v>85</v>
      </c>
      <c r="P25" s="2">
        <v>75</v>
      </c>
      <c r="Q25" s="13"/>
      <c r="R25" s="3">
        <v>84</v>
      </c>
      <c r="S25" s="1"/>
      <c r="T25" s="39">
        <f t="shared" si="7"/>
        <v>84</v>
      </c>
      <c r="U25" s="1">
        <v>82</v>
      </c>
      <c r="V25" s="1"/>
      <c r="W25" s="39">
        <f t="shared" si="8"/>
        <v>82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84</v>
      </c>
      <c r="AH25" s="14">
        <f t="shared" si="13"/>
        <v>82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82</v>
      </c>
      <c r="AM25" s="6">
        <v>85</v>
      </c>
      <c r="AN25" s="2">
        <v>84</v>
      </c>
      <c r="AO25" s="2">
        <v>80</v>
      </c>
      <c r="AP25" s="2"/>
      <c r="AQ25" s="2"/>
      <c r="AR25" s="49">
        <f t="shared" si="18"/>
        <v>83</v>
      </c>
      <c r="AS25" s="13"/>
      <c r="AT25" s="6">
        <v>83</v>
      </c>
      <c r="AU25" s="2">
        <v>84</v>
      </c>
      <c r="AV25" s="2">
        <v>85</v>
      </c>
      <c r="AW25" s="2"/>
      <c r="AX25" s="2"/>
      <c r="AY25" s="51">
        <f t="shared" si="19"/>
        <v>84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13753</v>
      </c>
      <c r="C26" s="14" t="s">
        <v>377</v>
      </c>
      <c r="D26" s="13"/>
      <c r="E26" s="14">
        <f t="shared" si="0"/>
        <v>80</v>
      </c>
      <c r="F26" s="13"/>
      <c r="G26" s="24">
        <f t="shared" si="1"/>
        <v>80</v>
      </c>
      <c r="H26" s="24">
        <f t="shared" si="2"/>
        <v>80</v>
      </c>
      <c r="I26" s="24">
        <f t="shared" si="3"/>
        <v>83</v>
      </c>
      <c r="J26" s="24">
        <f t="shared" si="4"/>
        <v>83</v>
      </c>
      <c r="K26" s="14" t="str">
        <f t="shared" si="5"/>
        <v>B</v>
      </c>
      <c r="L26" s="52" t="s">
        <v>439</v>
      </c>
      <c r="M26" s="13"/>
      <c r="N26" s="36" t="str">
        <f t="shared" si="6"/>
        <v/>
      </c>
      <c r="O26" s="2">
        <v>75</v>
      </c>
      <c r="P26" s="2">
        <v>77</v>
      </c>
      <c r="Q26" s="13"/>
      <c r="R26" s="3">
        <v>80</v>
      </c>
      <c r="S26" s="1"/>
      <c r="T26" s="39">
        <f t="shared" si="7"/>
        <v>80</v>
      </c>
      <c r="U26" s="1">
        <v>85</v>
      </c>
      <c r="V26" s="1"/>
      <c r="W26" s="39">
        <f t="shared" si="8"/>
        <v>85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85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83.333333333333329</v>
      </c>
      <c r="AM26" s="6">
        <v>80</v>
      </c>
      <c r="AN26" s="2">
        <v>80</v>
      </c>
      <c r="AO26" s="2">
        <v>80</v>
      </c>
      <c r="AP26" s="2"/>
      <c r="AQ26" s="2"/>
      <c r="AR26" s="49">
        <f t="shared" si="18"/>
        <v>80</v>
      </c>
      <c r="AS26" s="13"/>
      <c r="AT26" s="6">
        <v>85</v>
      </c>
      <c r="AU26" s="2">
        <v>80</v>
      </c>
      <c r="AV26" s="2">
        <v>85</v>
      </c>
      <c r="AW26" s="2"/>
      <c r="AX26" s="2"/>
      <c r="AY26" s="51">
        <f t="shared" si="19"/>
        <v>83.333333333333329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13767</v>
      </c>
      <c r="C27" s="14" t="s">
        <v>378</v>
      </c>
      <c r="D27" s="13"/>
      <c r="E27" s="14">
        <f t="shared" si="0"/>
        <v>83</v>
      </c>
      <c r="F27" s="13"/>
      <c r="G27" s="24">
        <f t="shared" si="1"/>
        <v>86</v>
      </c>
      <c r="H27" s="24">
        <f t="shared" si="2"/>
        <v>83</v>
      </c>
      <c r="I27" s="24">
        <f t="shared" si="3"/>
        <v>83</v>
      </c>
      <c r="J27" s="24">
        <f t="shared" si="4"/>
        <v>83</v>
      </c>
      <c r="K27" s="14" t="str">
        <f t="shared" si="5"/>
        <v>B</v>
      </c>
      <c r="L27" s="52" t="s">
        <v>439</v>
      </c>
      <c r="M27" s="13"/>
      <c r="N27" s="36" t="str">
        <f t="shared" si="6"/>
        <v/>
      </c>
      <c r="O27" s="2">
        <v>95</v>
      </c>
      <c r="P27" s="2">
        <v>74</v>
      </c>
      <c r="Q27" s="13"/>
      <c r="R27" s="3">
        <v>80</v>
      </c>
      <c r="S27" s="1"/>
      <c r="T27" s="39">
        <f t="shared" si="7"/>
        <v>80</v>
      </c>
      <c r="U27" s="1">
        <v>90</v>
      </c>
      <c r="V27" s="1"/>
      <c r="W27" s="39">
        <f t="shared" si="8"/>
        <v>90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90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83.333333333333329</v>
      </c>
      <c r="AM27" s="6">
        <v>85</v>
      </c>
      <c r="AN27" s="2">
        <v>80</v>
      </c>
      <c r="AO27" s="2">
        <v>80</v>
      </c>
      <c r="AP27" s="2"/>
      <c r="AQ27" s="2"/>
      <c r="AR27" s="49">
        <f t="shared" si="18"/>
        <v>81.666666666666671</v>
      </c>
      <c r="AS27" s="13"/>
      <c r="AT27" s="6">
        <v>84</v>
      </c>
      <c r="AU27" s="2">
        <v>80</v>
      </c>
      <c r="AV27" s="2">
        <v>85</v>
      </c>
      <c r="AW27" s="2"/>
      <c r="AX27" s="2"/>
      <c r="AY27" s="51">
        <f t="shared" si="19"/>
        <v>83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13781</v>
      </c>
      <c r="C28" s="14" t="s">
        <v>379</v>
      </c>
      <c r="D28" s="13"/>
      <c r="E28" s="14">
        <f t="shared" si="0"/>
        <v>87</v>
      </c>
      <c r="F28" s="13"/>
      <c r="G28" s="24">
        <f t="shared" si="1"/>
        <v>88</v>
      </c>
      <c r="H28" s="24">
        <f t="shared" si="2"/>
        <v>87</v>
      </c>
      <c r="I28" s="24">
        <f t="shared" si="3"/>
        <v>81</v>
      </c>
      <c r="J28" s="24">
        <f t="shared" si="4"/>
        <v>81</v>
      </c>
      <c r="K28" s="14" t="str">
        <f t="shared" si="5"/>
        <v>B</v>
      </c>
      <c r="L28" s="52" t="s">
        <v>439</v>
      </c>
      <c r="M28" s="13"/>
      <c r="N28" s="36" t="str">
        <f t="shared" si="6"/>
        <v/>
      </c>
      <c r="O28" s="2">
        <v>95</v>
      </c>
      <c r="P28" s="2">
        <v>83</v>
      </c>
      <c r="Q28" s="13"/>
      <c r="R28" s="3">
        <v>80</v>
      </c>
      <c r="S28" s="1"/>
      <c r="T28" s="39">
        <f t="shared" si="7"/>
        <v>80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90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86.666666666666671</v>
      </c>
      <c r="AM28" s="6">
        <v>85</v>
      </c>
      <c r="AN28" s="2">
        <v>80</v>
      </c>
      <c r="AO28" s="2">
        <v>80</v>
      </c>
      <c r="AP28" s="2"/>
      <c r="AQ28" s="2"/>
      <c r="AR28" s="49">
        <f t="shared" si="18"/>
        <v>81.666666666666671</v>
      </c>
      <c r="AS28" s="13"/>
      <c r="AT28" s="6">
        <v>84</v>
      </c>
      <c r="AU28" s="2">
        <v>80</v>
      </c>
      <c r="AV28" s="2">
        <v>80</v>
      </c>
      <c r="AW28" s="2"/>
      <c r="AX28" s="2"/>
      <c r="AY28" s="51">
        <f t="shared" si="19"/>
        <v>81.333333333333329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13795</v>
      </c>
      <c r="C29" s="14" t="s">
        <v>380</v>
      </c>
      <c r="D29" s="13"/>
      <c r="E29" s="14">
        <f t="shared" si="0"/>
        <v>84</v>
      </c>
      <c r="F29" s="13"/>
      <c r="G29" s="24">
        <f t="shared" si="1"/>
        <v>81</v>
      </c>
      <c r="H29" s="24">
        <f t="shared" si="2"/>
        <v>84</v>
      </c>
      <c r="I29" s="24">
        <f t="shared" si="3"/>
        <v>84</v>
      </c>
      <c r="J29" s="24">
        <f t="shared" si="4"/>
        <v>84</v>
      </c>
      <c r="K29" s="14" t="str">
        <f t="shared" si="5"/>
        <v>B</v>
      </c>
      <c r="L29" s="52" t="s">
        <v>439</v>
      </c>
      <c r="M29" s="13"/>
      <c r="N29" s="36" t="str">
        <f t="shared" si="6"/>
        <v/>
      </c>
      <c r="O29" s="2">
        <v>75</v>
      </c>
      <c r="P29" s="2">
        <v>98</v>
      </c>
      <c r="Q29" s="13"/>
      <c r="R29" s="3">
        <v>82</v>
      </c>
      <c r="S29" s="1"/>
      <c r="T29" s="39">
        <f t="shared" si="7"/>
        <v>82</v>
      </c>
      <c r="U29" s="1">
        <v>77</v>
      </c>
      <c r="V29" s="1"/>
      <c r="W29" s="39">
        <f t="shared" si="8"/>
        <v>77</v>
      </c>
      <c r="X29" s="1">
        <v>92</v>
      </c>
      <c r="Y29" s="1"/>
      <c r="Z29" s="39">
        <f t="shared" si="9"/>
        <v>92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77</v>
      </c>
      <c r="AI29" s="14">
        <f t="shared" si="14"/>
        <v>92</v>
      </c>
      <c r="AJ29" s="14" t="str">
        <f t="shared" si="15"/>
        <v/>
      </c>
      <c r="AK29" s="14" t="str">
        <f t="shared" si="16"/>
        <v/>
      </c>
      <c r="AL29" s="35">
        <f t="shared" si="17"/>
        <v>83.666666666666671</v>
      </c>
      <c r="AM29" s="6">
        <v>80</v>
      </c>
      <c r="AN29" s="2">
        <v>82</v>
      </c>
      <c r="AO29" s="2">
        <v>80</v>
      </c>
      <c r="AP29" s="2"/>
      <c r="AQ29" s="2"/>
      <c r="AR29" s="49">
        <f t="shared" si="18"/>
        <v>80.666666666666671</v>
      </c>
      <c r="AS29" s="13"/>
      <c r="AT29" s="6">
        <v>86</v>
      </c>
      <c r="AU29" s="2">
        <v>82</v>
      </c>
      <c r="AV29" s="2">
        <v>85</v>
      </c>
      <c r="AW29" s="2"/>
      <c r="AX29" s="2"/>
      <c r="AY29" s="51">
        <f t="shared" si="19"/>
        <v>84.333333333333329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13809</v>
      </c>
      <c r="C30" s="14" t="s">
        <v>381</v>
      </c>
      <c r="D30" s="13"/>
      <c r="E30" s="14">
        <f t="shared" si="0"/>
        <v>80</v>
      </c>
      <c r="F30" s="13"/>
      <c r="G30" s="24">
        <f t="shared" si="1"/>
        <v>81</v>
      </c>
      <c r="H30" s="24">
        <f t="shared" si="2"/>
        <v>80</v>
      </c>
      <c r="I30" s="24">
        <f t="shared" si="3"/>
        <v>83</v>
      </c>
      <c r="J30" s="24">
        <f t="shared" si="4"/>
        <v>83</v>
      </c>
      <c r="K30" s="14" t="str">
        <f t="shared" si="5"/>
        <v>B</v>
      </c>
      <c r="L30" s="52" t="s">
        <v>439</v>
      </c>
      <c r="M30" s="13"/>
      <c r="N30" s="36" t="str">
        <f t="shared" si="6"/>
        <v/>
      </c>
      <c r="O30" s="2">
        <v>75</v>
      </c>
      <c r="P30" s="2">
        <v>75</v>
      </c>
      <c r="Q30" s="13"/>
      <c r="R30" s="3">
        <v>85</v>
      </c>
      <c r="S30" s="1"/>
      <c r="T30" s="39">
        <f t="shared" si="7"/>
        <v>85</v>
      </c>
      <c r="U30" s="1">
        <v>85</v>
      </c>
      <c r="V30" s="1"/>
      <c r="W30" s="39">
        <f t="shared" si="8"/>
        <v>85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85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85</v>
      </c>
      <c r="AM30" s="6">
        <v>80</v>
      </c>
      <c r="AN30" s="2">
        <v>80</v>
      </c>
      <c r="AO30" s="2">
        <v>80</v>
      </c>
      <c r="AP30" s="2"/>
      <c r="AQ30" s="2"/>
      <c r="AR30" s="49">
        <f t="shared" si="18"/>
        <v>80</v>
      </c>
      <c r="AS30" s="13"/>
      <c r="AT30" s="6">
        <v>84</v>
      </c>
      <c r="AU30" s="2">
        <v>80</v>
      </c>
      <c r="AV30" s="2">
        <v>85</v>
      </c>
      <c r="AW30" s="2"/>
      <c r="AX30" s="2"/>
      <c r="AY30" s="51">
        <f t="shared" si="19"/>
        <v>83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13823</v>
      </c>
      <c r="C31" s="14" t="s">
        <v>382</v>
      </c>
      <c r="D31" s="13"/>
      <c r="E31" s="14">
        <f t="shared" si="0"/>
        <v>66</v>
      </c>
      <c r="F31" s="13"/>
      <c r="G31" s="24">
        <f t="shared" si="1"/>
        <v>64</v>
      </c>
      <c r="H31" s="24">
        <f t="shared" si="2"/>
        <v>66</v>
      </c>
      <c r="I31" s="24">
        <f t="shared" si="3"/>
        <v>81</v>
      </c>
      <c r="J31" s="24">
        <f t="shared" si="4"/>
        <v>81</v>
      </c>
      <c r="K31" s="14" t="str">
        <f t="shared" si="5"/>
        <v>B</v>
      </c>
      <c r="L31" s="52" t="s">
        <v>440</v>
      </c>
      <c r="M31" s="13"/>
      <c r="N31" s="36" t="str">
        <f t="shared" si="6"/>
        <v/>
      </c>
      <c r="O31" s="2">
        <v>70</v>
      </c>
      <c r="P31" s="2">
        <v>75</v>
      </c>
      <c r="Q31" s="13"/>
      <c r="R31" s="3">
        <v>80</v>
      </c>
      <c r="S31" s="1"/>
      <c r="T31" s="39">
        <f t="shared" si="7"/>
        <v>80</v>
      </c>
      <c r="U31" s="1">
        <v>80</v>
      </c>
      <c r="V31" s="1"/>
      <c r="W31" s="39">
        <f t="shared" si="8"/>
        <v>80</v>
      </c>
      <c r="X31" s="1">
        <v>0</v>
      </c>
      <c r="Y31" s="1"/>
      <c r="Z31" s="39">
        <f t="shared" si="9"/>
        <v>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80</v>
      </c>
      <c r="AI31" s="14">
        <f t="shared" si="14"/>
        <v>0</v>
      </c>
      <c r="AJ31" s="14" t="str">
        <f t="shared" si="15"/>
        <v/>
      </c>
      <c r="AK31" s="14" t="str">
        <f t="shared" si="16"/>
        <v/>
      </c>
      <c r="AL31" s="35">
        <f t="shared" si="17"/>
        <v>53.333333333333336</v>
      </c>
      <c r="AM31" s="6">
        <v>80</v>
      </c>
      <c r="AN31" s="2">
        <v>80</v>
      </c>
      <c r="AO31" s="2"/>
      <c r="AP31" s="2"/>
      <c r="AQ31" s="2"/>
      <c r="AR31" s="49">
        <f t="shared" si="18"/>
        <v>80</v>
      </c>
      <c r="AS31" s="13"/>
      <c r="AT31" s="6">
        <v>84</v>
      </c>
      <c r="AU31" s="2">
        <v>80</v>
      </c>
      <c r="AV31" s="2">
        <v>80</v>
      </c>
      <c r="AW31" s="2"/>
      <c r="AX31" s="2"/>
      <c r="AY31" s="51">
        <f t="shared" si="19"/>
        <v>81.333333333333329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13837</v>
      </c>
      <c r="C32" s="14" t="s">
        <v>383</v>
      </c>
      <c r="D32" s="13"/>
      <c r="E32" s="14">
        <f t="shared" si="0"/>
        <v>80</v>
      </c>
      <c r="F32" s="13"/>
      <c r="G32" s="24">
        <f t="shared" si="1"/>
        <v>80</v>
      </c>
      <c r="H32" s="24">
        <f t="shared" si="2"/>
        <v>80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439</v>
      </c>
      <c r="M32" s="13"/>
      <c r="N32" s="36" t="str">
        <f t="shared" si="6"/>
        <v/>
      </c>
      <c r="O32" s="2">
        <v>70</v>
      </c>
      <c r="P32" s="2">
        <v>77</v>
      </c>
      <c r="Q32" s="13"/>
      <c r="R32" s="3">
        <v>85</v>
      </c>
      <c r="S32" s="1"/>
      <c r="T32" s="39">
        <f t="shared" si="7"/>
        <v>85</v>
      </c>
      <c r="U32" s="1">
        <v>85</v>
      </c>
      <c r="V32" s="1"/>
      <c r="W32" s="39">
        <f t="shared" si="8"/>
        <v>85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85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85</v>
      </c>
      <c r="AM32" s="6">
        <v>80</v>
      </c>
      <c r="AN32" s="2">
        <v>83</v>
      </c>
      <c r="AO32" s="2">
        <v>80</v>
      </c>
      <c r="AP32" s="2"/>
      <c r="AQ32" s="2"/>
      <c r="AR32" s="49">
        <f t="shared" si="18"/>
        <v>81</v>
      </c>
      <c r="AS32" s="13"/>
      <c r="AT32" s="6">
        <v>87</v>
      </c>
      <c r="AU32" s="2">
        <v>83</v>
      </c>
      <c r="AV32" s="2"/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13851</v>
      </c>
      <c r="C33" s="14" t="s">
        <v>384</v>
      </c>
      <c r="D33" s="13"/>
      <c r="E33" s="14">
        <f t="shared" si="0"/>
        <v>83</v>
      </c>
      <c r="F33" s="13"/>
      <c r="G33" s="24">
        <f t="shared" si="1"/>
        <v>82</v>
      </c>
      <c r="H33" s="24">
        <f t="shared" si="2"/>
        <v>83</v>
      </c>
      <c r="I33" s="24">
        <f t="shared" si="3"/>
        <v>85</v>
      </c>
      <c r="J33" s="24">
        <f t="shared" si="4"/>
        <v>85</v>
      </c>
      <c r="K33" s="14" t="str">
        <f t="shared" si="5"/>
        <v>B</v>
      </c>
      <c r="L33" s="52" t="s">
        <v>439</v>
      </c>
      <c r="M33" s="13"/>
      <c r="N33" s="36" t="str">
        <f t="shared" si="6"/>
        <v/>
      </c>
      <c r="O33" s="2">
        <v>80</v>
      </c>
      <c r="P33" s="2">
        <v>88</v>
      </c>
      <c r="Q33" s="13"/>
      <c r="R33" s="3">
        <v>83</v>
      </c>
      <c r="S33" s="1"/>
      <c r="T33" s="39">
        <f t="shared" si="7"/>
        <v>83</v>
      </c>
      <c r="U33" s="1">
        <v>80</v>
      </c>
      <c r="V33" s="1"/>
      <c r="W33" s="39">
        <f t="shared" si="8"/>
        <v>80</v>
      </c>
      <c r="X33" s="1">
        <v>83</v>
      </c>
      <c r="Y33" s="1"/>
      <c r="Z33" s="39">
        <f t="shared" si="9"/>
        <v>83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80</v>
      </c>
      <c r="AI33" s="14">
        <f t="shared" si="14"/>
        <v>83</v>
      </c>
      <c r="AJ33" s="14" t="str">
        <f t="shared" si="15"/>
        <v/>
      </c>
      <c r="AK33" s="14" t="str">
        <f t="shared" si="16"/>
        <v/>
      </c>
      <c r="AL33" s="35">
        <f t="shared" si="17"/>
        <v>82</v>
      </c>
      <c r="AM33" s="6">
        <v>80</v>
      </c>
      <c r="AN33" s="2">
        <v>83</v>
      </c>
      <c r="AO33" s="2">
        <v>83</v>
      </c>
      <c r="AP33" s="2"/>
      <c r="AQ33" s="2"/>
      <c r="AR33" s="49">
        <f t="shared" si="18"/>
        <v>82</v>
      </c>
      <c r="AS33" s="13"/>
      <c r="AT33" s="6">
        <v>87</v>
      </c>
      <c r="AU33" s="2">
        <v>83</v>
      </c>
      <c r="AV33" s="2">
        <v>85</v>
      </c>
      <c r="AW33" s="2"/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13865</v>
      </c>
      <c r="C34" s="14" t="s">
        <v>385</v>
      </c>
      <c r="D34" s="13"/>
      <c r="E34" s="14">
        <f t="shared" si="0"/>
        <v>86</v>
      </c>
      <c r="F34" s="13"/>
      <c r="G34" s="24">
        <f t="shared" si="1"/>
        <v>86</v>
      </c>
      <c r="H34" s="24">
        <f t="shared" si="2"/>
        <v>86</v>
      </c>
      <c r="I34" s="24">
        <f t="shared" si="3"/>
        <v>84</v>
      </c>
      <c r="J34" s="24">
        <f t="shared" si="4"/>
        <v>84</v>
      </c>
      <c r="K34" s="14" t="str">
        <f t="shared" si="5"/>
        <v>B</v>
      </c>
      <c r="L34" s="52" t="s">
        <v>439</v>
      </c>
      <c r="M34" s="13"/>
      <c r="N34" s="36" t="str">
        <f t="shared" si="6"/>
        <v/>
      </c>
      <c r="O34" s="2">
        <v>90</v>
      </c>
      <c r="P34" s="2">
        <v>85</v>
      </c>
      <c r="Q34" s="13"/>
      <c r="R34" s="3">
        <v>80</v>
      </c>
      <c r="S34" s="1"/>
      <c r="T34" s="39">
        <f t="shared" si="7"/>
        <v>80</v>
      </c>
      <c r="U34" s="1">
        <v>90</v>
      </c>
      <c r="V34" s="1"/>
      <c r="W34" s="39">
        <f t="shared" si="8"/>
        <v>90</v>
      </c>
      <c r="X34" s="1">
        <v>84</v>
      </c>
      <c r="Y34" s="1"/>
      <c r="Z34" s="39">
        <f t="shared" si="9"/>
        <v>84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90</v>
      </c>
      <c r="AI34" s="14">
        <f t="shared" si="14"/>
        <v>84</v>
      </c>
      <c r="AJ34" s="14" t="str">
        <f t="shared" si="15"/>
        <v/>
      </c>
      <c r="AK34" s="14" t="str">
        <f t="shared" si="16"/>
        <v/>
      </c>
      <c r="AL34" s="35">
        <f t="shared" si="17"/>
        <v>84.666666666666671</v>
      </c>
      <c r="AM34" s="6">
        <v>85</v>
      </c>
      <c r="AN34" s="2">
        <v>80</v>
      </c>
      <c r="AO34" s="2">
        <v>85</v>
      </c>
      <c r="AP34" s="2"/>
      <c r="AQ34" s="2"/>
      <c r="AR34" s="49">
        <f t="shared" si="18"/>
        <v>83.333333333333329</v>
      </c>
      <c r="AS34" s="13"/>
      <c r="AT34" s="6">
        <v>88</v>
      </c>
      <c r="AU34" s="2">
        <v>80</v>
      </c>
      <c r="AV34" s="2">
        <v>85</v>
      </c>
      <c r="AW34" s="2"/>
      <c r="AX34" s="2"/>
      <c r="AY34" s="51">
        <f t="shared" si="19"/>
        <v>84.333333333333329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13879</v>
      </c>
      <c r="C35" s="14" t="s">
        <v>386</v>
      </c>
      <c r="D35" s="13"/>
      <c r="E35" s="14">
        <f t="shared" si="0"/>
        <v>80</v>
      </c>
      <c r="F35" s="13"/>
      <c r="G35" s="24">
        <f t="shared" si="1"/>
        <v>80</v>
      </c>
      <c r="H35" s="24">
        <f t="shared" si="2"/>
        <v>80</v>
      </c>
      <c r="I35" s="24">
        <f t="shared" si="3"/>
        <v>83</v>
      </c>
      <c r="J35" s="24">
        <f t="shared" si="4"/>
        <v>83</v>
      </c>
      <c r="K35" s="14" t="str">
        <f t="shared" si="5"/>
        <v>B</v>
      </c>
      <c r="L35" s="52" t="s">
        <v>439</v>
      </c>
      <c r="M35" s="13"/>
      <c r="N35" s="36" t="str">
        <f t="shared" si="6"/>
        <v/>
      </c>
      <c r="O35" s="2">
        <v>70</v>
      </c>
      <c r="P35" s="2">
        <v>80</v>
      </c>
      <c r="Q35" s="13"/>
      <c r="R35" s="3">
        <v>85</v>
      </c>
      <c r="S35" s="1"/>
      <c r="T35" s="39">
        <f t="shared" si="7"/>
        <v>85</v>
      </c>
      <c r="U35" s="1">
        <v>85</v>
      </c>
      <c r="V35" s="1"/>
      <c r="W35" s="39">
        <f t="shared" si="8"/>
        <v>85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85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80</v>
      </c>
      <c r="AN35" s="2">
        <v>80</v>
      </c>
      <c r="AO35" s="2">
        <v>80</v>
      </c>
      <c r="AP35" s="2"/>
      <c r="AQ35" s="2"/>
      <c r="AR35" s="49">
        <f t="shared" si="18"/>
        <v>80</v>
      </c>
      <c r="AS35" s="13"/>
      <c r="AT35" s="6">
        <v>84</v>
      </c>
      <c r="AU35" s="2">
        <v>80</v>
      </c>
      <c r="AV35" s="2">
        <v>85</v>
      </c>
      <c r="AW35" s="2"/>
      <c r="AX35" s="2"/>
      <c r="AY35" s="51">
        <f t="shared" si="19"/>
        <v>83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13893</v>
      </c>
      <c r="C36" s="14" t="s">
        <v>387</v>
      </c>
      <c r="D36" s="13"/>
      <c r="E36" s="14">
        <f t="shared" si="0"/>
        <v>84</v>
      </c>
      <c r="F36" s="13"/>
      <c r="G36" s="24">
        <f t="shared" si="1"/>
        <v>82</v>
      </c>
      <c r="H36" s="24">
        <f t="shared" si="2"/>
        <v>84</v>
      </c>
      <c r="I36" s="24">
        <f t="shared" si="3"/>
        <v>86</v>
      </c>
      <c r="J36" s="24">
        <f t="shared" si="4"/>
        <v>86</v>
      </c>
      <c r="K36" s="14" t="str">
        <f t="shared" si="5"/>
        <v>B</v>
      </c>
      <c r="L36" s="52" t="s">
        <v>439</v>
      </c>
      <c r="M36" s="13"/>
      <c r="N36" s="36" t="str">
        <f t="shared" si="6"/>
        <v/>
      </c>
      <c r="O36" s="2">
        <v>80</v>
      </c>
      <c r="P36" s="2">
        <v>92</v>
      </c>
      <c r="Q36" s="13"/>
      <c r="R36" s="3">
        <v>85</v>
      </c>
      <c r="S36" s="1"/>
      <c r="T36" s="39">
        <f t="shared" si="7"/>
        <v>85</v>
      </c>
      <c r="U36" s="1">
        <v>80</v>
      </c>
      <c r="V36" s="1"/>
      <c r="W36" s="39">
        <f t="shared" si="8"/>
        <v>80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80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81.666666666666671</v>
      </c>
      <c r="AM36" s="6">
        <v>80</v>
      </c>
      <c r="AN36" s="2">
        <v>85</v>
      </c>
      <c r="AO36" s="2">
        <v>85</v>
      </c>
      <c r="AP36" s="2"/>
      <c r="AQ36" s="2"/>
      <c r="AR36" s="49">
        <f t="shared" si="18"/>
        <v>83.333333333333329</v>
      </c>
      <c r="AS36" s="13"/>
      <c r="AT36" s="6">
        <v>89</v>
      </c>
      <c r="AU36" s="2">
        <v>85</v>
      </c>
      <c r="AV36" s="2">
        <v>85</v>
      </c>
      <c r="AW36" s="2"/>
      <c r="AX36" s="2"/>
      <c r="AY36" s="51">
        <f t="shared" si="19"/>
        <v>86.333333333333329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13907</v>
      </c>
      <c r="C37" s="14" t="s">
        <v>388</v>
      </c>
      <c r="D37" s="13"/>
      <c r="E37" s="14">
        <f t="shared" si="0"/>
        <v>80</v>
      </c>
      <c r="F37" s="13"/>
      <c r="G37" s="24">
        <f t="shared" si="1"/>
        <v>79</v>
      </c>
      <c r="H37" s="24">
        <f t="shared" si="2"/>
        <v>80</v>
      </c>
      <c r="I37" s="24">
        <f t="shared" si="3"/>
        <v>87</v>
      </c>
      <c r="J37" s="24">
        <f t="shared" si="4"/>
        <v>87</v>
      </c>
      <c r="K37" s="14" t="str">
        <f t="shared" si="5"/>
        <v>B</v>
      </c>
      <c r="L37" s="52" t="s">
        <v>439</v>
      </c>
      <c r="M37" s="13"/>
      <c r="N37" s="36" t="str">
        <f t="shared" si="6"/>
        <v/>
      </c>
      <c r="O37" s="2">
        <v>75</v>
      </c>
      <c r="P37" s="2">
        <v>84</v>
      </c>
      <c r="Q37" s="13"/>
      <c r="R37" s="3">
        <v>83</v>
      </c>
      <c r="S37" s="1"/>
      <c r="T37" s="39">
        <f t="shared" si="7"/>
        <v>83</v>
      </c>
      <c r="U37" s="1">
        <v>77</v>
      </c>
      <c r="V37" s="1"/>
      <c r="W37" s="39">
        <f t="shared" si="8"/>
        <v>77</v>
      </c>
      <c r="X37" s="1">
        <v>81</v>
      </c>
      <c r="Y37" s="1"/>
      <c r="Z37" s="39">
        <f t="shared" si="9"/>
        <v>81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83</v>
      </c>
      <c r="AH37" s="14">
        <f t="shared" si="13"/>
        <v>77</v>
      </c>
      <c r="AI37" s="14">
        <f t="shared" si="14"/>
        <v>81</v>
      </c>
      <c r="AJ37" s="14" t="str">
        <f t="shared" si="15"/>
        <v/>
      </c>
      <c r="AK37" s="14" t="str">
        <f t="shared" si="16"/>
        <v/>
      </c>
      <c r="AL37" s="35">
        <f t="shared" si="17"/>
        <v>80.333333333333329</v>
      </c>
      <c r="AM37" s="6">
        <v>80</v>
      </c>
      <c r="AN37" s="2">
        <v>83</v>
      </c>
      <c r="AO37" s="2">
        <v>80</v>
      </c>
      <c r="AP37" s="2"/>
      <c r="AQ37" s="2"/>
      <c r="AR37" s="49">
        <f t="shared" si="18"/>
        <v>81</v>
      </c>
      <c r="AS37" s="13"/>
      <c r="AT37" s="6">
        <v>87</v>
      </c>
      <c r="AU37" s="2">
        <v>83</v>
      </c>
      <c r="AV37" s="2">
        <v>90</v>
      </c>
      <c r="AW37" s="2"/>
      <c r="AX37" s="2"/>
      <c r="AY37" s="51">
        <f t="shared" si="19"/>
        <v>86.666666666666671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13921</v>
      </c>
      <c r="C38" s="14" t="s">
        <v>389</v>
      </c>
      <c r="D38" s="13"/>
      <c r="E38" s="14">
        <f t="shared" si="0"/>
        <v>80</v>
      </c>
      <c r="F38" s="13"/>
      <c r="G38" s="24">
        <f t="shared" si="1"/>
        <v>81</v>
      </c>
      <c r="H38" s="24">
        <f t="shared" si="2"/>
        <v>80</v>
      </c>
      <c r="I38" s="24">
        <f t="shared" si="3"/>
        <v>83</v>
      </c>
      <c r="J38" s="24">
        <f t="shared" si="4"/>
        <v>83</v>
      </c>
      <c r="K38" s="14" t="str">
        <f t="shared" si="5"/>
        <v>B</v>
      </c>
      <c r="L38" s="52" t="s">
        <v>439</v>
      </c>
      <c r="M38" s="13"/>
      <c r="N38" s="36" t="str">
        <f t="shared" si="6"/>
        <v/>
      </c>
      <c r="O38" s="2">
        <v>80</v>
      </c>
      <c r="P38" s="2">
        <v>78</v>
      </c>
      <c r="Q38" s="13"/>
      <c r="R38" s="3">
        <v>80</v>
      </c>
      <c r="S38" s="1"/>
      <c r="T38" s="39">
        <f t="shared" si="7"/>
        <v>80</v>
      </c>
      <c r="U38" s="1">
        <v>85</v>
      </c>
      <c r="V38" s="1"/>
      <c r="W38" s="39">
        <f t="shared" si="8"/>
        <v>85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85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81.666666666666671</v>
      </c>
      <c r="AM38" s="6">
        <v>80</v>
      </c>
      <c r="AN38" s="2">
        <v>80</v>
      </c>
      <c r="AO38" s="2"/>
      <c r="AP38" s="2"/>
      <c r="AQ38" s="2"/>
      <c r="AR38" s="49">
        <f t="shared" si="18"/>
        <v>80</v>
      </c>
      <c r="AS38" s="13"/>
      <c r="AT38" s="6">
        <v>85</v>
      </c>
      <c r="AU38" s="2">
        <v>80</v>
      </c>
      <c r="AV38" s="2">
        <v>85</v>
      </c>
      <c r="AW38" s="2"/>
      <c r="AX38" s="2"/>
      <c r="AY38" s="51">
        <f t="shared" si="19"/>
        <v>83.333333333333329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13935</v>
      </c>
      <c r="C39" s="14" t="s">
        <v>390</v>
      </c>
      <c r="D39" s="13"/>
      <c r="E39" s="14">
        <f t="shared" si="0"/>
        <v>80</v>
      </c>
      <c r="F39" s="13"/>
      <c r="G39" s="24">
        <f t="shared" si="1"/>
        <v>81</v>
      </c>
      <c r="H39" s="24">
        <f t="shared" si="2"/>
        <v>80</v>
      </c>
      <c r="I39" s="24">
        <f t="shared" si="3"/>
        <v>84</v>
      </c>
      <c r="J39" s="24">
        <f t="shared" si="4"/>
        <v>84</v>
      </c>
      <c r="K39" s="14" t="str">
        <f t="shared" si="5"/>
        <v>B</v>
      </c>
      <c r="L39" s="52" t="s">
        <v>439</v>
      </c>
      <c r="M39" s="13"/>
      <c r="N39" s="36" t="str">
        <f t="shared" si="6"/>
        <v/>
      </c>
      <c r="O39" s="2">
        <v>72</v>
      </c>
      <c r="P39" s="2">
        <v>77</v>
      </c>
      <c r="Q39" s="13"/>
      <c r="R39" s="3">
        <v>85</v>
      </c>
      <c r="S39" s="1"/>
      <c r="T39" s="39">
        <f t="shared" si="7"/>
        <v>85</v>
      </c>
      <c r="U39" s="1">
        <v>85</v>
      </c>
      <c r="V39" s="1"/>
      <c r="W39" s="39">
        <f t="shared" si="8"/>
        <v>85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85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83.333333333333329</v>
      </c>
      <c r="AM39" s="6">
        <v>80</v>
      </c>
      <c r="AN39" s="2">
        <v>85</v>
      </c>
      <c r="AO39" s="2">
        <v>85</v>
      </c>
      <c r="AP39" s="2"/>
      <c r="AQ39" s="2"/>
      <c r="AR39" s="49">
        <f t="shared" si="18"/>
        <v>83.333333333333329</v>
      </c>
      <c r="AS39" s="13"/>
      <c r="AT39" s="6">
        <v>83</v>
      </c>
      <c r="AU39" s="2">
        <v>85</v>
      </c>
      <c r="AV39" s="2"/>
      <c r="AW39" s="2"/>
      <c r="AX39" s="2"/>
      <c r="AY39" s="51">
        <f t="shared" si="19"/>
        <v>84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13949</v>
      </c>
      <c r="C40" s="14" t="s">
        <v>391</v>
      </c>
      <c r="D40" s="13"/>
      <c r="E40" s="14">
        <f t="shared" si="0"/>
        <v>80</v>
      </c>
      <c r="F40" s="13"/>
      <c r="G40" s="24">
        <f t="shared" si="1"/>
        <v>81</v>
      </c>
      <c r="H40" s="24">
        <f t="shared" si="2"/>
        <v>80</v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439</v>
      </c>
      <c r="M40" s="13"/>
      <c r="N40" s="36" t="str">
        <f t="shared" si="6"/>
        <v/>
      </c>
      <c r="O40" s="2">
        <v>72</v>
      </c>
      <c r="P40" s="2">
        <v>77</v>
      </c>
      <c r="Q40" s="13"/>
      <c r="R40" s="3">
        <v>85</v>
      </c>
      <c r="S40" s="1"/>
      <c r="T40" s="39">
        <f t="shared" si="7"/>
        <v>85</v>
      </c>
      <c r="U40" s="1">
        <v>85</v>
      </c>
      <c r="V40" s="1"/>
      <c r="W40" s="39">
        <f t="shared" si="8"/>
        <v>85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85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80</v>
      </c>
      <c r="AN40" s="2">
        <v>80</v>
      </c>
      <c r="AO40" s="2">
        <v>85</v>
      </c>
      <c r="AP40" s="2"/>
      <c r="AQ40" s="2"/>
      <c r="AR40" s="49">
        <f t="shared" si="18"/>
        <v>81.666666666666671</v>
      </c>
      <c r="AS40" s="13"/>
      <c r="AT40" s="6">
        <v>85</v>
      </c>
      <c r="AU40" s="2">
        <v>80</v>
      </c>
      <c r="AV40" s="2">
        <v>90</v>
      </c>
      <c r="AW40" s="2"/>
      <c r="AX40" s="2"/>
      <c r="AY40" s="51">
        <f t="shared" si="19"/>
        <v>85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13963</v>
      </c>
      <c r="C41" s="14" t="s">
        <v>392</v>
      </c>
      <c r="D41" s="13"/>
      <c r="E41" s="14">
        <f t="shared" si="0"/>
        <v>80</v>
      </c>
      <c r="F41" s="13"/>
      <c r="G41" s="24">
        <f t="shared" si="1"/>
        <v>81</v>
      </c>
      <c r="H41" s="24">
        <f t="shared" si="2"/>
        <v>80</v>
      </c>
      <c r="I41" s="24">
        <f t="shared" si="3"/>
        <v>84</v>
      </c>
      <c r="J41" s="24">
        <f t="shared" si="4"/>
        <v>84</v>
      </c>
      <c r="K41" s="14" t="str">
        <f t="shared" si="5"/>
        <v>B</v>
      </c>
      <c r="L41" s="52" t="s">
        <v>439</v>
      </c>
      <c r="M41" s="13"/>
      <c r="N41" s="36" t="str">
        <f t="shared" si="6"/>
        <v/>
      </c>
      <c r="O41" s="2">
        <v>74</v>
      </c>
      <c r="P41" s="2">
        <v>75</v>
      </c>
      <c r="Q41" s="13"/>
      <c r="R41" s="3">
        <v>85</v>
      </c>
      <c r="S41" s="1"/>
      <c r="T41" s="39">
        <f t="shared" si="7"/>
        <v>85</v>
      </c>
      <c r="U41" s="1">
        <v>80</v>
      </c>
      <c r="V41" s="1"/>
      <c r="W41" s="39">
        <f t="shared" si="8"/>
        <v>80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80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83.333333333333329</v>
      </c>
      <c r="AM41" s="6">
        <v>80</v>
      </c>
      <c r="AN41" s="2">
        <v>82</v>
      </c>
      <c r="AO41" s="2">
        <v>85</v>
      </c>
      <c r="AP41" s="2"/>
      <c r="AQ41" s="2"/>
      <c r="AR41" s="49">
        <f t="shared" si="18"/>
        <v>82.333333333333329</v>
      </c>
      <c r="AS41" s="13"/>
      <c r="AT41" s="6">
        <v>85</v>
      </c>
      <c r="AU41" s="2">
        <v>82</v>
      </c>
      <c r="AV41" s="2">
        <v>85</v>
      </c>
      <c r="AW41" s="2"/>
      <c r="AX41" s="2"/>
      <c r="AY41" s="51">
        <f t="shared" si="19"/>
        <v>84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13977</v>
      </c>
      <c r="C42" s="14" t="s">
        <v>393</v>
      </c>
      <c r="D42" s="13"/>
      <c r="E42" s="14">
        <f t="shared" si="0"/>
        <v>80</v>
      </c>
      <c r="F42" s="13"/>
      <c r="G42" s="24">
        <f t="shared" si="1"/>
        <v>81</v>
      </c>
      <c r="H42" s="24">
        <f t="shared" si="2"/>
        <v>80</v>
      </c>
      <c r="I42" s="24">
        <f t="shared" si="3"/>
        <v>81</v>
      </c>
      <c r="J42" s="24">
        <f t="shared" si="4"/>
        <v>81</v>
      </c>
      <c r="K42" s="14" t="str">
        <f t="shared" si="5"/>
        <v>B</v>
      </c>
      <c r="L42" s="52" t="s">
        <v>439</v>
      </c>
      <c r="M42" s="13"/>
      <c r="N42" s="36" t="str">
        <f t="shared" si="6"/>
        <v/>
      </c>
      <c r="O42" s="2">
        <v>75</v>
      </c>
      <c r="P42" s="2">
        <v>75</v>
      </c>
      <c r="Q42" s="13"/>
      <c r="R42" s="3">
        <v>85</v>
      </c>
      <c r="S42" s="1"/>
      <c r="T42" s="39">
        <f t="shared" si="7"/>
        <v>85</v>
      </c>
      <c r="U42" s="1">
        <v>85</v>
      </c>
      <c r="V42" s="1"/>
      <c r="W42" s="39">
        <f t="shared" si="8"/>
        <v>85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85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83.333333333333329</v>
      </c>
      <c r="AM42" s="6">
        <v>80</v>
      </c>
      <c r="AN42" s="2">
        <v>80</v>
      </c>
      <c r="AO42" s="2">
        <v>83</v>
      </c>
      <c r="AP42" s="2"/>
      <c r="AQ42" s="2"/>
      <c r="AR42" s="49">
        <f t="shared" si="18"/>
        <v>81</v>
      </c>
      <c r="AS42" s="13"/>
      <c r="AT42" s="6">
        <v>83</v>
      </c>
      <c r="AU42" s="2">
        <v>80</v>
      </c>
      <c r="AV42" s="2">
        <v>80</v>
      </c>
      <c r="AW42" s="2"/>
      <c r="AX42" s="2"/>
      <c r="AY42" s="51">
        <f t="shared" si="19"/>
        <v>81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13991</v>
      </c>
      <c r="C43" s="14" t="s">
        <v>394</v>
      </c>
      <c r="D43" s="13"/>
      <c r="E43" s="14">
        <f t="shared" si="0"/>
        <v>81</v>
      </c>
      <c r="F43" s="13"/>
      <c r="G43" s="24">
        <f t="shared" si="1"/>
        <v>82</v>
      </c>
      <c r="H43" s="24">
        <f t="shared" si="2"/>
        <v>81</v>
      </c>
      <c r="I43" s="24">
        <f t="shared" si="3"/>
        <v>81</v>
      </c>
      <c r="J43" s="24">
        <f t="shared" si="4"/>
        <v>81</v>
      </c>
      <c r="K43" s="14" t="str">
        <f t="shared" si="5"/>
        <v>B</v>
      </c>
      <c r="L43" s="52" t="s">
        <v>439</v>
      </c>
      <c r="M43" s="13"/>
      <c r="N43" s="36" t="str">
        <f t="shared" si="6"/>
        <v/>
      </c>
      <c r="O43" s="2">
        <v>90</v>
      </c>
      <c r="P43" s="2">
        <v>76</v>
      </c>
      <c r="Q43" s="13"/>
      <c r="R43" s="3">
        <v>80</v>
      </c>
      <c r="S43" s="1"/>
      <c r="T43" s="39">
        <f t="shared" si="7"/>
        <v>80</v>
      </c>
      <c r="U43" s="1">
        <v>77</v>
      </c>
      <c r="V43" s="1"/>
      <c r="W43" s="39">
        <f t="shared" si="8"/>
        <v>77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77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79</v>
      </c>
      <c r="AM43" s="6">
        <v>80</v>
      </c>
      <c r="AN43" s="2">
        <v>80</v>
      </c>
      <c r="AO43" s="2">
        <v>80</v>
      </c>
      <c r="AP43" s="2"/>
      <c r="AQ43" s="2"/>
      <c r="AR43" s="49">
        <f t="shared" si="18"/>
        <v>80</v>
      </c>
      <c r="AS43" s="13"/>
      <c r="AT43" s="6">
        <v>83</v>
      </c>
      <c r="AU43" s="2">
        <v>80</v>
      </c>
      <c r="AV43" s="2">
        <v>80</v>
      </c>
      <c r="AW43" s="2"/>
      <c r="AX43" s="2"/>
      <c r="AY43" s="51">
        <f t="shared" si="19"/>
        <v>81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14005</v>
      </c>
      <c r="C44" s="14" t="s">
        <v>395</v>
      </c>
      <c r="D44" s="13"/>
      <c r="E44" s="14">
        <f t="shared" si="0"/>
        <v>82</v>
      </c>
      <c r="F44" s="13"/>
      <c r="G44" s="24">
        <f t="shared" si="1"/>
        <v>82</v>
      </c>
      <c r="H44" s="24">
        <f t="shared" si="2"/>
        <v>82</v>
      </c>
      <c r="I44" s="24">
        <f t="shared" si="3"/>
        <v>86</v>
      </c>
      <c r="J44" s="24">
        <f t="shared" si="4"/>
        <v>86</v>
      </c>
      <c r="K44" s="14" t="str">
        <f t="shared" si="5"/>
        <v>B</v>
      </c>
      <c r="L44" s="52" t="s">
        <v>439</v>
      </c>
      <c r="M44" s="13"/>
      <c r="N44" s="36" t="str">
        <f t="shared" si="6"/>
        <v/>
      </c>
      <c r="O44" s="2">
        <v>70</v>
      </c>
      <c r="P44" s="2">
        <v>83</v>
      </c>
      <c r="Q44" s="13"/>
      <c r="R44" s="3">
        <v>84</v>
      </c>
      <c r="S44" s="1"/>
      <c r="T44" s="39">
        <f t="shared" si="7"/>
        <v>84</v>
      </c>
      <c r="U44" s="1">
        <v>90</v>
      </c>
      <c r="V44" s="1"/>
      <c r="W44" s="39">
        <f t="shared" si="8"/>
        <v>90</v>
      </c>
      <c r="X44" s="1">
        <v>86</v>
      </c>
      <c r="Y44" s="1"/>
      <c r="Z44" s="39">
        <f t="shared" si="9"/>
        <v>86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84</v>
      </c>
      <c r="AH44" s="14">
        <f t="shared" si="13"/>
        <v>90</v>
      </c>
      <c r="AI44" s="14">
        <f t="shared" si="14"/>
        <v>86</v>
      </c>
      <c r="AJ44" s="14" t="str">
        <f t="shared" si="15"/>
        <v/>
      </c>
      <c r="AK44" s="14" t="str">
        <f t="shared" si="16"/>
        <v/>
      </c>
      <c r="AL44" s="35">
        <f t="shared" si="17"/>
        <v>86.666666666666671</v>
      </c>
      <c r="AM44" s="6">
        <v>85</v>
      </c>
      <c r="AN44" s="2">
        <v>84</v>
      </c>
      <c r="AO44" s="2">
        <v>85</v>
      </c>
      <c r="AP44" s="2"/>
      <c r="AQ44" s="2"/>
      <c r="AR44" s="49">
        <f t="shared" si="18"/>
        <v>84.666666666666671</v>
      </c>
      <c r="AS44" s="13"/>
      <c r="AT44" s="6">
        <v>88</v>
      </c>
      <c r="AU44" s="2">
        <v>84</v>
      </c>
      <c r="AV44" s="2">
        <v>85</v>
      </c>
      <c r="AW44" s="2"/>
      <c r="AX44" s="2"/>
      <c r="AY44" s="51">
        <f t="shared" si="19"/>
        <v>85.666666666666671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14019</v>
      </c>
      <c r="C45" s="14" t="s">
        <v>396</v>
      </c>
      <c r="D45" s="13"/>
      <c r="E45" s="14">
        <f t="shared" si="0"/>
        <v>80</v>
      </c>
      <c r="F45" s="13"/>
      <c r="G45" s="24">
        <f t="shared" si="1"/>
        <v>80</v>
      </c>
      <c r="H45" s="24">
        <f t="shared" si="2"/>
        <v>80</v>
      </c>
      <c r="I45" s="24">
        <f t="shared" si="3"/>
        <v>86</v>
      </c>
      <c r="J45" s="24">
        <f t="shared" si="4"/>
        <v>86</v>
      </c>
      <c r="K45" s="14" t="str">
        <f t="shared" si="5"/>
        <v>B</v>
      </c>
      <c r="L45" s="52" t="s">
        <v>439</v>
      </c>
      <c r="M45" s="13"/>
      <c r="N45" s="36" t="str">
        <f t="shared" si="6"/>
        <v/>
      </c>
      <c r="O45" s="2">
        <v>70</v>
      </c>
      <c r="P45" s="2">
        <v>81</v>
      </c>
      <c r="Q45" s="13"/>
      <c r="R45" s="3">
        <v>83</v>
      </c>
      <c r="S45" s="1"/>
      <c r="T45" s="39">
        <f t="shared" si="7"/>
        <v>83</v>
      </c>
      <c r="U45" s="1">
        <v>85</v>
      </c>
      <c r="V45" s="1"/>
      <c r="W45" s="39">
        <f t="shared" si="8"/>
        <v>85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83</v>
      </c>
      <c r="AH45" s="14">
        <f t="shared" si="13"/>
        <v>85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82.666666666666671</v>
      </c>
      <c r="AM45" s="6">
        <v>80</v>
      </c>
      <c r="AN45" s="2">
        <v>83</v>
      </c>
      <c r="AO45" s="2">
        <v>85</v>
      </c>
      <c r="AP45" s="2"/>
      <c r="AQ45" s="2"/>
      <c r="AR45" s="49">
        <f t="shared" si="18"/>
        <v>82.666666666666671</v>
      </c>
      <c r="AS45" s="13"/>
      <c r="AT45" s="6">
        <v>86</v>
      </c>
      <c r="AU45" s="2">
        <v>83</v>
      </c>
      <c r="AV45" s="2">
        <v>90</v>
      </c>
      <c r="AW45" s="2"/>
      <c r="AX45" s="2"/>
      <c r="AY45" s="51">
        <f t="shared" si="19"/>
        <v>86.333333333333329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14033</v>
      </c>
      <c r="C46" s="14" t="s">
        <v>397</v>
      </c>
      <c r="D46" s="13"/>
      <c r="E46" s="14">
        <f t="shared" si="0"/>
        <v>80</v>
      </c>
      <c r="F46" s="13"/>
      <c r="G46" s="24">
        <f t="shared" si="1"/>
        <v>81</v>
      </c>
      <c r="H46" s="24">
        <f t="shared" si="2"/>
        <v>80</v>
      </c>
      <c r="I46" s="24">
        <f t="shared" si="3"/>
        <v>83</v>
      </c>
      <c r="J46" s="24">
        <f t="shared" si="4"/>
        <v>83</v>
      </c>
      <c r="K46" s="14" t="str">
        <f t="shared" si="5"/>
        <v>B</v>
      </c>
      <c r="L46" s="52" t="s">
        <v>439</v>
      </c>
      <c r="M46" s="13"/>
      <c r="N46" s="36" t="str">
        <f t="shared" si="6"/>
        <v/>
      </c>
      <c r="O46" s="2">
        <v>74</v>
      </c>
      <c r="P46" s="2">
        <v>78</v>
      </c>
      <c r="Q46" s="13"/>
      <c r="R46" s="3">
        <v>85</v>
      </c>
      <c r="S46" s="1"/>
      <c r="T46" s="39">
        <f t="shared" si="7"/>
        <v>85</v>
      </c>
      <c r="U46" s="1">
        <v>80</v>
      </c>
      <c r="V46" s="1"/>
      <c r="W46" s="39">
        <f t="shared" si="8"/>
        <v>80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80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83.333333333333329</v>
      </c>
      <c r="AM46" s="6">
        <v>80</v>
      </c>
      <c r="AN46" s="2">
        <v>80</v>
      </c>
      <c r="AO46" s="2">
        <v>85</v>
      </c>
      <c r="AP46" s="2"/>
      <c r="AQ46" s="2"/>
      <c r="AR46" s="49">
        <f t="shared" si="18"/>
        <v>81.666666666666671</v>
      </c>
      <c r="AS46" s="13"/>
      <c r="AT46" s="6">
        <v>83</v>
      </c>
      <c r="AU46" s="2">
        <v>80</v>
      </c>
      <c r="AV46" s="2">
        <v>85</v>
      </c>
      <c r="AW46" s="2"/>
      <c r="AX46" s="2"/>
      <c r="AY46" s="51">
        <f t="shared" si="19"/>
        <v>82.666666666666671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14047</v>
      </c>
      <c r="C47" s="14" t="s">
        <v>398</v>
      </c>
      <c r="D47" s="13"/>
      <c r="E47" s="14">
        <f t="shared" si="0"/>
        <v>80</v>
      </c>
      <c r="F47" s="13"/>
      <c r="G47" s="24">
        <f t="shared" si="1"/>
        <v>80</v>
      </c>
      <c r="H47" s="24">
        <f t="shared" si="2"/>
        <v>80</v>
      </c>
      <c r="I47" s="24">
        <f t="shared" si="3"/>
        <v>81</v>
      </c>
      <c r="J47" s="24">
        <f t="shared" si="4"/>
        <v>81</v>
      </c>
      <c r="K47" s="14" t="str">
        <f t="shared" si="5"/>
        <v>B</v>
      </c>
      <c r="L47" s="52" t="s">
        <v>439</v>
      </c>
      <c r="M47" s="13"/>
      <c r="N47" s="36" t="str">
        <f t="shared" si="6"/>
        <v/>
      </c>
      <c r="O47" s="2">
        <v>75</v>
      </c>
      <c r="P47" s="2">
        <v>79</v>
      </c>
      <c r="Q47" s="13"/>
      <c r="R47" s="3">
        <v>80</v>
      </c>
      <c r="S47" s="1"/>
      <c r="T47" s="39">
        <f t="shared" si="7"/>
        <v>80</v>
      </c>
      <c r="U47" s="1">
        <v>77</v>
      </c>
      <c r="V47" s="1"/>
      <c r="W47" s="39">
        <f t="shared" si="8"/>
        <v>77</v>
      </c>
      <c r="X47" s="1">
        <v>87</v>
      </c>
      <c r="Y47" s="1"/>
      <c r="Z47" s="39">
        <f t="shared" si="9"/>
        <v>87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77</v>
      </c>
      <c r="AI47" s="14">
        <f t="shared" si="14"/>
        <v>87</v>
      </c>
      <c r="AJ47" s="14" t="str">
        <f t="shared" si="15"/>
        <v/>
      </c>
      <c r="AK47" s="14" t="str">
        <f t="shared" si="16"/>
        <v/>
      </c>
      <c r="AL47" s="35">
        <f t="shared" si="17"/>
        <v>81.333333333333329</v>
      </c>
      <c r="AM47" s="6">
        <v>80</v>
      </c>
      <c r="AN47" s="2">
        <v>80</v>
      </c>
      <c r="AO47" s="2">
        <v>85</v>
      </c>
      <c r="AP47" s="2"/>
      <c r="AQ47" s="2"/>
      <c r="AR47" s="49">
        <f t="shared" si="18"/>
        <v>81.666666666666671</v>
      </c>
      <c r="AS47" s="13"/>
      <c r="AT47" s="6">
        <v>83</v>
      </c>
      <c r="AU47" s="2">
        <v>80</v>
      </c>
      <c r="AV47" s="2">
        <v>80</v>
      </c>
      <c r="AW47" s="2"/>
      <c r="AX47" s="2"/>
      <c r="AY47" s="51">
        <f t="shared" si="19"/>
        <v>81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14061</v>
      </c>
      <c r="C48" s="14" t="s">
        <v>399</v>
      </c>
      <c r="D48" s="13"/>
      <c r="E48" s="14">
        <f t="shared" si="0"/>
        <v>82</v>
      </c>
      <c r="F48" s="13"/>
      <c r="G48" s="24">
        <f t="shared" si="1"/>
        <v>82</v>
      </c>
      <c r="H48" s="24">
        <f t="shared" si="2"/>
        <v>82</v>
      </c>
      <c r="I48" s="24">
        <f t="shared" si="3"/>
        <v>86</v>
      </c>
      <c r="J48" s="24">
        <f t="shared" si="4"/>
        <v>86</v>
      </c>
      <c r="K48" s="14" t="str">
        <f t="shared" si="5"/>
        <v>B</v>
      </c>
      <c r="L48" s="52" t="s">
        <v>439</v>
      </c>
      <c r="M48" s="13"/>
      <c r="N48" s="36" t="str">
        <f t="shared" si="6"/>
        <v/>
      </c>
      <c r="O48" s="2">
        <v>80</v>
      </c>
      <c r="P48" s="2">
        <v>81</v>
      </c>
      <c r="Q48" s="13"/>
      <c r="R48" s="3">
        <v>85</v>
      </c>
      <c r="S48" s="1"/>
      <c r="T48" s="39">
        <f t="shared" si="7"/>
        <v>85</v>
      </c>
      <c r="U48" s="1">
        <v>80</v>
      </c>
      <c r="V48" s="1"/>
      <c r="W48" s="39">
        <f t="shared" si="8"/>
        <v>80</v>
      </c>
      <c r="X48" s="1">
        <v>80</v>
      </c>
      <c r="Y48" s="1"/>
      <c r="Z48" s="39">
        <f t="shared" si="9"/>
        <v>80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80</v>
      </c>
      <c r="AI48" s="14">
        <f t="shared" si="14"/>
        <v>80</v>
      </c>
      <c r="AJ48" s="14" t="str">
        <f t="shared" si="15"/>
        <v/>
      </c>
      <c r="AK48" s="14" t="str">
        <f t="shared" si="16"/>
        <v/>
      </c>
      <c r="AL48" s="35">
        <f t="shared" si="17"/>
        <v>81.666666666666671</v>
      </c>
      <c r="AM48" s="6">
        <v>85</v>
      </c>
      <c r="AN48" s="2">
        <v>85</v>
      </c>
      <c r="AO48" s="2">
        <v>85</v>
      </c>
      <c r="AP48" s="2"/>
      <c r="AQ48" s="2"/>
      <c r="AR48" s="49">
        <f t="shared" si="18"/>
        <v>85</v>
      </c>
      <c r="AS48" s="13"/>
      <c r="AT48" s="6">
        <v>88</v>
      </c>
      <c r="AU48" s="2">
        <v>85</v>
      </c>
      <c r="AV48" s="2">
        <v>85</v>
      </c>
      <c r="AW48" s="2"/>
      <c r="AX48" s="2"/>
      <c r="AY48" s="51">
        <f t="shared" si="19"/>
        <v>86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66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81.368421052631575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80.39473684210526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XI-IPA 1</vt:lpstr>
      <vt:lpstr>XI-IPA 2</vt:lpstr>
      <vt:lpstr>XI-IPA 3</vt:lpstr>
      <vt:lpstr>XI-IPA 4</vt:lpstr>
      <vt:lpstr>XI-IPA 5</vt:lpstr>
      <vt:lpstr>XI-IPA 6</vt:lpstr>
      <vt:lpstr>XI-IPA 7</vt:lpstr>
      <vt:lpstr>XI-IPS 1</vt:lpstr>
      <vt:lpstr>XI-IPS 2</vt:lpstr>
      <vt:lpstr>XI-IPS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2016-12-15T04:35:48Z</dcterms:modified>
</cp:coreProperties>
</file>