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/>
  </bookViews>
  <sheets>
    <sheet name="X-MIPA 5" sheetId="1" r:id="rId1"/>
    <sheet name="X-MIPA 6" sheetId="2" r:id="rId2"/>
    <sheet name="X-MIPA 7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N50" i="3"/>
  <c r="M50" i="3"/>
  <c r="L50" i="3"/>
  <c r="K50" i="3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K53" i="3" s="1"/>
  <c r="E11" i="3"/>
  <c r="F11" i="3" s="1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K54" i="2" s="1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H11" i="2" l="1"/>
  <c r="K52" i="3"/>
  <c r="K54" i="3"/>
  <c r="H11" i="3"/>
  <c r="K53" i="2"/>
  <c r="K54" i="1"/>
  <c r="K52" i="1"/>
  <c r="K53" i="1"/>
  <c r="K52" i="2"/>
</calcChain>
</file>

<file path=xl/sharedStrings.xml><?xml version="1.0" encoding="utf-8"?>
<sst xmlns="http://schemas.openxmlformats.org/spreadsheetml/2006/main" count="438" uniqueCount="182">
  <si>
    <t>DAFTAR NILAI SISWA SMAN 9 SEMARANG SEMESTER GASAL TAHUN PELAJARAN 2019/2020</t>
  </si>
  <si>
    <t>Guru :</t>
  </si>
  <si>
    <t>Fiqi Urwatul Wutsqo S.Pd.I.</t>
  </si>
  <si>
    <t>Kelas X-MIPA 5</t>
  </si>
  <si>
    <t>Mapel :</t>
  </si>
  <si>
    <t>Pendidikan Agama dan Budi Pekerti [ Kelompok A (Wajib) ]</t>
  </si>
  <si>
    <t>didownload 09/12/2019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</si>
  <si>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</si>
  <si>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</si>
  <si>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</si>
  <si>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</si>
  <si>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</si>
  <si>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</si>
  <si>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</si>
  <si>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</si>
  <si>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</si>
  <si>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</si>
  <si>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</si>
  <si>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</si>
  <si>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</si>
  <si>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</si>
  <si>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</si>
  <si>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</si>
  <si>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</si>
  <si>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</si>
  <si>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</si>
  <si>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</si>
  <si>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</si>
  <si>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</si>
  <si>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</si>
  <si>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</si>
  <si>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</si>
  <si>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</si>
  <si>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</si>
  <si>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</si>
  <si>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</si>
  <si>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</si>
  <si>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</si>
  <si>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</si>
  <si>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</si>
  <si>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</si>
  <si>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</si>
  <si>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</si>
  <si>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</si>
  <si>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</si>
  <si>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</si>
  <si>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</si>
  <si>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</si>
  <si>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</si>
  <si>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</si>
  <si>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</si>
  <si>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</si>
  <si>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</si>
  <si>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</si>
  <si>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</si>
  <si>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AFRIZAL RAKAY KAUTSAR</t>
  </si>
  <si>
    <t>Predikat &amp; Deskripsi Pengetahuan</t>
  </si>
  <si>
    <t>ACUAN MENGISI DESKRIPSI</t>
  </si>
  <si>
    <t>AINUN ANNISAA ADEN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</si>
  <si>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</si>
  <si>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</si>
  <si>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</si>
  <si>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</si>
  <si>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</si>
  <si>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</si>
  <si>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</si>
  <si>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</si>
  <si>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ALDY RANGGA SAPUTRA</t>
  </si>
  <si>
    <t>AMALIA CATUR SETYOWATI</t>
  </si>
  <si>
    <t>AMALINA FEBRIANI CHURIL&amp;#039;IN</t>
  </si>
  <si>
    <t>ARFINANDA AMALIA LATHIFAH</t>
  </si>
  <si>
    <t>BAGUS SURYA ATMAJA</t>
  </si>
  <si>
    <t>CAHAYA PUTRI HARDIANTI</t>
  </si>
  <si>
    <t>FADHIL AIMAN</t>
  </si>
  <si>
    <t>FAJARIASHA NANGGROEDEWI HARRY PUTRI</t>
  </si>
  <si>
    <t>FANIA DIANSARI</t>
  </si>
  <si>
    <t>FELINTANG AYU PAWESTRI</t>
  </si>
  <si>
    <t>GALIH TYASTAMA</t>
  </si>
  <si>
    <t>LARASATI LOMENNA AYUNI</t>
  </si>
  <si>
    <t>LUTHFAN MAWARID</t>
  </si>
  <si>
    <t>Predikat &amp; Deskripsi Keterampilan</t>
  </si>
  <si>
    <t>MUHAMMAD NAUFAL RIFQI SETIAWAN</t>
  </si>
  <si>
    <t>NABILA AYU AZ-ZAHRA RAHMAWATI</t>
  </si>
  <si>
    <t>NUR IHSAN HIDAYAT</t>
  </si>
  <si>
    <t>PRAHARSA DIANPERMANA RAMADHAN</t>
  </si>
  <si>
    <t>PUTRI INAN NABILAH</t>
  </si>
  <si>
    <t>R. KYOKA MAHATMA IRAWAN</t>
  </si>
  <si>
    <t>RASYA MANINDRA PUNIAJANA</t>
  </si>
  <si>
    <t>RIFA NASYWA ZULHA</t>
  </si>
  <si>
    <t>SELVI DHIYA&amp;#039;AN PRATIWI</t>
  </si>
  <si>
    <t>TURFENIKA KAMILASANTI</t>
  </si>
  <si>
    <t>ULINUCHA AFIFAH BENING NURANI</t>
  </si>
  <si>
    <t>WAHYU EKA PUTRI RAHMAWATI</t>
  </si>
  <si>
    <t>WARDATUS SYIFA</t>
  </si>
  <si>
    <t>WIBISANA PAUNDRA ADHITAMA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</si>
  <si>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</si>
  <si>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</si>
  <si>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</si>
  <si>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</si>
  <si>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</si>
  <si>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</si>
  <si>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</si>
  <si>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</si>
  <si>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</si>
  <si>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</si>
  <si>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</si>
  <si>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</si>
  <si>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123456</t>
  </si>
  <si>
    <t>Kelas X-MIPA 6</t>
  </si>
  <si>
    <t>ADDI PERDANA FATTAHUDDIN RABBANI</t>
  </si>
  <si>
    <t>ALIYA GITA CAHYANI KINASIH</t>
  </si>
  <si>
    <t>ANASTASIA MEISSY PUTRI PATRISCIA</t>
  </si>
  <si>
    <t>ANITA DEWI RAHMAWATI</t>
  </si>
  <si>
    <t>AULIA PUTRI ISLAMIYATI</t>
  </si>
  <si>
    <t>BARATIO ATHALLAH IRGI IRAWAN</t>
  </si>
  <si>
    <t>ELLA RAMADANTI NOVENTIA DEWI</t>
  </si>
  <si>
    <t>FILANI CHIKIKA AVANIA</t>
  </si>
  <si>
    <t>FRIDA LAKSIASTI</t>
  </si>
  <si>
    <t>INTAN CINDY AYUWARDANI</t>
  </si>
  <si>
    <t>IVAN RIFQY ZULFIKAR</t>
  </si>
  <si>
    <t>KHINANTI NUYA RAMADINI</t>
  </si>
  <si>
    <t>KRISTO ANDIKA PAMUNGKAS</t>
  </si>
  <si>
    <t>MAURORA SHOLEHALIZA BERLIANA P</t>
  </si>
  <si>
    <t>MUHAMMAD AZKADRYANO PUJAKA</t>
  </si>
  <si>
    <t>MUHAMMAD REZA PUTRA KURNIAWAN</t>
  </si>
  <si>
    <t>MUHAMMAD SATRIO PAMUNGKAS</t>
  </si>
  <si>
    <t>NABILA IRGI RAHMAWATI</t>
  </si>
  <si>
    <t>NADIRA SALWAA HANIFA</t>
  </si>
  <si>
    <t>NUR AFIFAH AYUNINGTYAS</t>
  </si>
  <si>
    <t>OKKI FAHREZI ACHSAN</t>
  </si>
  <si>
    <t>RAMA APRIARDIKA WIDHIHARTO</t>
  </si>
  <si>
    <t>RIO FIRMANSYAH</t>
  </si>
  <si>
    <t>SALSABILA NASYWA KHANSA PUTRI SETYADIE</t>
  </si>
  <si>
    <t>SHINTYA ARLITA DEWI</t>
  </si>
  <si>
    <t>SURYA FAJAR</t>
  </si>
  <si>
    <t>SYAHLA TSABITA ANARGYA HAPSARI</t>
  </si>
  <si>
    <t>USWATUN HASANAH</t>
  </si>
  <si>
    <t>Kelas X-MIPA 7</t>
  </si>
  <si>
    <t>ADINDA PUTRI SEPTIANI</t>
  </si>
  <si>
    <t>ADISA YUSTIANANTA FARAH DITA</t>
  </si>
  <si>
    <t>ATHALLAH NAYAKA ARYAPUTRA</t>
  </si>
  <si>
    <t>BAMBANG GURITNO SATRIO PRINGGODANI</t>
  </si>
  <si>
    <t>DANANG PRADANA ADITOMO</t>
  </si>
  <si>
    <t>DANASTRI ARDIANI PUTRI</t>
  </si>
  <si>
    <t>ELANG RAHADIAN</t>
  </si>
  <si>
    <t>FABRINA NOORMALITA</t>
  </si>
  <si>
    <t>FAISAL NUR AUDIVA</t>
  </si>
  <si>
    <t>FAISAL PRABOWO</t>
  </si>
  <si>
    <t>FIONA LARASATI DEWI</t>
  </si>
  <si>
    <t>HANNIAR RAHMA ANJANI</t>
  </si>
  <si>
    <t>HEMA AULIYA PERMATA DEWI</t>
  </si>
  <si>
    <t>JERICHO YUSUF DARRYL SYAHPUTRA</t>
  </si>
  <si>
    <t>JESSICA AULIASARI NOORSANTI</t>
  </si>
  <si>
    <t>KARSENO LUTFI IKHSANUDIN</t>
  </si>
  <si>
    <t>KEYSHA ALYA WITJAKSONO</t>
  </si>
  <si>
    <t>LINTANG SETYONINGTYAS</t>
  </si>
  <si>
    <t>MOHAMMAD ABEL PRASETYA</t>
  </si>
  <si>
    <t>MOHAMMAD LUTHFIAN RIDYA ADYATMA</t>
  </si>
  <si>
    <t>MUHAMMAD KHOLILURAHMAN.S.</t>
  </si>
  <si>
    <t>MUHAMMAD RAKA RAHMADI</t>
  </si>
  <si>
    <t>NADAA FATHIYA FARAH</t>
  </si>
  <si>
    <t>NADIA CHOIRUNNISA BRENDA FITRIANA</t>
  </si>
  <si>
    <t>PANJI SETYO ADI</t>
  </si>
  <si>
    <t>PINKAN FITRA FELISHA</t>
  </si>
  <si>
    <t>PUTRI KAMEILA SETYA UMINDRA</t>
  </si>
  <si>
    <t>RAFI ELDRIAN NABIL RISTANTO</t>
  </si>
  <si>
    <t>RAMADHIANTI YASHINTA PUTRI</t>
  </si>
  <si>
    <t>RATNA OKTAVIA</t>
  </si>
  <si>
    <t>RESTU ADJIE DWITOMO</t>
  </si>
  <si>
    <t>RESTU PERMANA PUTRI</t>
  </si>
  <si>
    <t>SHABILLA EVALIA ANANDA</t>
  </si>
  <si>
    <t>TALITHA ZADA RAMADHANI</t>
  </si>
  <si>
    <t>TITA ULMALA WITTRI</t>
  </si>
  <si>
    <t>VANIA AURELLIA ANINDYA SUSENO</t>
  </si>
  <si>
    <t>Memiliki kemampuan menganalisis al Qur'an dan hadits tentang prasangka baik, namun perlu peningkatan pemahaman keberhasilan dakwah Nabi</t>
  </si>
  <si>
    <t>Memiliki kemampuan menganalisis iman kepada Allah melalui asmaul husna, namun perlu peningkatan pemahaman sumber-sumber hukum Islam</t>
  </si>
  <si>
    <t>Memiliki kemampuan menganalisis manfaat jujur dalam kehidupan sehari-hari, namun perlu peningkatan pemahaman semangat keilmuan</t>
  </si>
  <si>
    <t>Memiliki kemampuan menganalisis kedudukan al Qur'an, hadits, dan ijtihat sebagai sumber hukum Islam, namun perlu peningkatan pemahaman semanat keilmuan</t>
  </si>
  <si>
    <t>Sangat terampil menerapkan nilai- nilai persaudaraan antar umat beragama dan teman sebaya dikelas</t>
  </si>
  <si>
    <t xml:space="preserve">Sangat terampil menyajikan nama-nama Allah asmaul husna dalam bentuk kalimat </t>
  </si>
  <si>
    <t>Sangat terampil menerapkan prilaku jujur dalam kehidupan sehari-hari</t>
  </si>
  <si>
    <t xml:space="preserve">Sangat terampil menyajikan data tentang kedudukan al Qur'an, hadits, dan ijtihad sebagai dasar sumber hukum Islam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</si>
</sst>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O11" sqref="O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916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916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122954</v>
      </c>
      <c r="C11" s="19" t="s">
        <v>55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al Qur'an dan hadits tentang prasangka baik, namun perlu peningkatan pemahaman keberhasilan dakwah Nabi</v>
      </c>
      <c r="K11" s="28">
        <f t="shared" ref="K11:K50" si="5">IF((COUNTA(AF11:AO11)&gt;0),AVERAGE(AF11:AO11),"")</f>
        <v>84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menerapkan prilaku jujur dalam kehidupan sehari-hari</v>
      </c>
      <c r="Q11" s="39"/>
      <c r="R11" s="39"/>
      <c r="S11" s="18"/>
      <c r="T11" s="1">
        <v>84</v>
      </c>
      <c r="U11" s="1">
        <v>84</v>
      </c>
      <c r="V11" s="1">
        <v>85</v>
      </c>
      <c r="W11" s="1">
        <v>86</v>
      </c>
      <c r="X11" s="1">
        <v>85.54</v>
      </c>
      <c r="Y11" s="1"/>
      <c r="Z11" s="1"/>
      <c r="AA11" s="1"/>
      <c r="AB11" s="1"/>
      <c r="AC11" s="1"/>
      <c r="AD11" s="1"/>
      <c r="AE11" s="18"/>
      <c r="AF11" s="1">
        <v>84</v>
      </c>
      <c r="AG11" s="1">
        <v>84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122970</v>
      </c>
      <c r="C12" s="19" t="s">
        <v>58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menganalisis al Qur'an dan hadits tentang prasangka baik, namun perlu peningkatan pemahaman keberhasilan dakwah Nabi</v>
      </c>
      <c r="K12" s="28">
        <f t="shared" si="5"/>
        <v>87</v>
      </c>
      <c r="L12" s="28" t="str">
        <f t="shared" si="6"/>
        <v>A</v>
      </c>
      <c r="M12" s="28">
        <f t="shared" si="7"/>
        <v>87</v>
      </c>
      <c r="N12" s="28" t="str">
        <f t="shared" si="8"/>
        <v>A</v>
      </c>
      <c r="O12" s="36">
        <v>1</v>
      </c>
      <c r="P12" s="28" t="str">
        <f t="shared" si="9"/>
        <v>Sangat terampil menerapkan nilai- nilai persaudaraan antar umat beragama dan teman sebaya dikelas</v>
      </c>
      <c r="Q12" s="39"/>
      <c r="R12" s="39"/>
      <c r="S12" s="18"/>
      <c r="T12" s="1">
        <v>84</v>
      </c>
      <c r="U12" s="1">
        <v>84</v>
      </c>
      <c r="V12" s="1">
        <v>90</v>
      </c>
      <c r="W12" s="1">
        <v>92</v>
      </c>
      <c r="X12" s="1">
        <v>90.21</v>
      </c>
      <c r="Y12" s="1"/>
      <c r="Z12" s="1"/>
      <c r="AA12" s="1"/>
      <c r="AB12" s="1"/>
      <c r="AC12" s="1"/>
      <c r="AD12" s="1"/>
      <c r="AE12" s="18"/>
      <c r="AF12" s="1">
        <v>84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122986</v>
      </c>
      <c r="C13" s="19" t="s">
        <v>67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menganalisis al Qur'an dan hadits tentang prasangka baik, namun perlu peningkatan pemahaman keberhasilan dakwah Nabi</v>
      </c>
      <c r="K13" s="28">
        <f t="shared" si="5"/>
        <v>87.5</v>
      </c>
      <c r="L13" s="28" t="str">
        <f t="shared" si="6"/>
        <v>A</v>
      </c>
      <c r="M13" s="28">
        <f t="shared" si="7"/>
        <v>87.5</v>
      </c>
      <c r="N13" s="28" t="str">
        <f t="shared" si="8"/>
        <v>A</v>
      </c>
      <c r="O13" s="36">
        <v>1</v>
      </c>
      <c r="P13" s="28" t="str">
        <f t="shared" si="9"/>
        <v>Sangat terampil menerapkan nilai- nilai persaudaraan antar umat beragama dan teman sebaya dikelas</v>
      </c>
      <c r="Q13" s="39"/>
      <c r="R13" s="39"/>
      <c r="S13" s="18"/>
      <c r="T13" s="1">
        <v>87</v>
      </c>
      <c r="U13" s="1">
        <v>87</v>
      </c>
      <c r="V13" s="1">
        <v>86</v>
      </c>
      <c r="W13" s="1">
        <v>87</v>
      </c>
      <c r="X13" s="1">
        <v>86.26</v>
      </c>
      <c r="Y13" s="1"/>
      <c r="Z13" s="1"/>
      <c r="AA13" s="1"/>
      <c r="AB13" s="1"/>
      <c r="AC13" s="1"/>
      <c r="AD13" s="1"/>
      <c r="AE13" s="18"/>
      <c r="AF13" s="1">
        <v>87</v>
      </c>
      <c r="AG13" s="1">
        <v>88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174</v>
      </c>
      <c r="FI13" s="78" t="s">
        <v>178</v>
      </c>
      <c r="FJ13" s="79">
        <v>51861</v>
      </c>
      <c r="FK13" s="79">
        <v>51871</v>
      </c>
    </row>
    <row r="14" spans="1:167" x14ac:dyDescent="0.25">
      <c r="A14" s="19">
        <v>4</v>
      </c>
      <c r="B14" s="19">
        <v>123002</v>
      </c>
      <c r="C14" s="19" t="s">
        <v>68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menganalisis iman kepada Allah melalui asmaul husna, namun perlu peningkatan pemahaman sumber-sumber hukum Islam</v>
      </c>
      <c r="K14" s="28">
        <f t="shared" si="5"/>
        <v>86.5</v>
      </c>
      <c r="L14" s="28" t="str">
        <f t="shared" si="6"/>
        <v>A</v>
      </c>
      <c r="M14" s="28">
        <f t="shared" si="7"/>
        <v>86.5</v>
      </c>
      <c r="N14" s="28" t="str">
        <f t="shared" si="8"/>
        <v>A</v>
      </c>
      <c r="O14" s="36">
        <v>1</v>
      </c>
      <c r="P14" s="28" t="str">
        <f t="shared" si="9"/>
        <v>Sangat terampil menerapkan nilai- nilai persaudaraan antar umat beragama dan teman sebaya dikelas</v>
      </c>
      <c r="Q14" s="39"/>
      <c r="R14" s="39"/>
      <c r="S14" s="18"/>
      <c r="T14" s="1">
        <v>83</v>
      </c>
      <c r="U14" s="1">
        <v>83</v>
      </c>
      <c r="V14" s="1">
        <v>84</v>
      </c>
      <c r="W14" s="1">
        <v>85</v>
      </c>
      <c r="X14" s="1">
        <v>84.1</v>
      </c>
      <c r="Y14" s="1"/>
      <c r="Z14" s="1"/>
      <c r="AA14" s="1"/>
      <c r="AB14" s="1"/>
      <c r="AC14" s="1"/>
      <c r="AD14" s="1"/>
      <c r="AE14" s="18"/>
      <c r="AF14" s="1">
        <v>83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7"/>
      <c r="FI14" s="77"/>
      <c r="FJ14" s="79"/>
      <c r="FK14" s="79"/>
    </row>
    <row r="15" spans="1:167" x14ac:dyDescent="0.25">
      <c r="A15" s="19">
        <v>5</v>
      </c>
      <c r="B15" s="19">
        <v>123018</v>
      </c>
      <c r="C15" s="19" t="s">
        <v>69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menganalisis iman kepada Allah melalui asmaul husna, namun perlu peningkatan pemahaman sumber-sumber hukum Islam</v>
      </c>
      <c r="K15" s="28">
        <f t="shared" si="5"/>
        <v>88.5</v>
      </c>
      <c r="L15" s="28" t="str">
        <f t="shared" si="6"/>
        <v>A</v>
      </c>
      <c r="M15" s="28">
        <f t="shared" si="7"/>
        <v>88.5</v>
      </c>
      <c r="N15" s="28" t="str">
        <f t="shared" si="8"/>
        <v>A</v>
      </c>
      <c r="O15" s="36">
        <v>1</v>
      </c>
      <c r="P15" s="28" t="str">
        <f t="shared" si="9"/>
        <v>Sangat terampil menerapkan nilai- nilai persaudaraan antar umat beragama dan teman sebaya dikelas</v>
      </c>
      <c r="Q15" s="39"/>
      <c r="R15" s="39"/>
      <c r="S15" s="18"/>
      <c r="T15" s="1">
        <v>85</v>
      </c>
      <c r="U15" s="1">
        <v>85</v>
      </c>
      <c r="V15" s="1">
        <v>83</v>
      </c>
      <c r="W15" s="1">
        <v>84</v>
      </c>
      <c r="X15" s="1">
        <v>83.38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92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175</v>
      </c>
      <c r="FI15" s="78" t="s">
        <v>179</v>
      </c>
      <c r="FJ15" s="79">
        <v>51862</v>
      </c>
      <c r="FK15" s="79">
        <v>51872</v>
      </c>
    </row>
    <row r="16" spans="1:167" x14ac:dyDescent="0.25">
      <c r="A16" s="19">
        <v>6</v>
      </c>
      <c r="B16" s="19">
        <v>123034</v>
      </c>
      <c r="C16" s="19" t="s">
        <v>70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menganalisis iman kepada Allah melalui asmaul husna, namun perlu peningkatan pemahaman sumber-sumber hukum Islam</v>
      </c>
      <c r="K16" s="28">
        <f t="shared" si="5"/>
        <v>89</v>
      </c>
      <c r="L16" s="28" t="str">
        <f t="shared" si="6"/>
        <v>A</v>
      </c>
      <c r="M16" s="28">
        <f t="shared" si="7"/>
        <v>89</v>
      </c>
      <c r="N16" s="28" t="str">
        <f t="shared" si="8"/>
        <v>A</v>
      </c>
      <c r="O16" s="36">
        <v>1</v>
      </c>
      <c r="P16" s="28" t="str">
        <f t="shared" si="9"/>
        <v>Sangat terampil menerapkan nilai- nilai persaudaraan antar umat beragama dan teman sebaya dikelas</v>
      </c>
      <c r="Q16" s="39"/>
      <c r="R16" s="39"/>
      <c r="S16" s="18"/>
      <c r="T16" s="1">
        <v>86</v>
      </c>
      <c r="U16" s="1">
        <v>86</v>
      </c>
      <c r="V16" s="1">
        <v>80</v>
      </c>
      <c r="W16" s="1">
        <v>81</v>
      </c>
      <c r="X16" s="1">
        <v>80.150000000000006</v>
      </c>
      <c r="Y16" s="1"/>
      <c r="Z16" s="1"/>
      <c r="AA16" s="1"/>
      <c r="AB16" s="1"/>
      <c r="AC16" s="1"/>
      <c r="AD16" s="1"/>
      <c r="AE16" s="18"/>
      <c r="AF16" s="1">
        <v>86</v>
      </c>
      <c r="AG16" s="1">
        <v>92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7"/>
      <c r="FJ16" s="79"/>
      <c r="FK16" s="79"/>
    </row>
    <row r="17" spans="1:167" x14ac:dyDescent="0.25">
      <c r="A17" s="19">
        <v>7</v>
      </c>
      <c r="B17" s="19">
        <v>123050</v>
      </c>
      <c r="C17" s="19" t="s">
        <v>71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menganalisis iman kepada Allah melalui asmaul husna, namun perlu peningkatan pemahaman sumber-sumber hukum Islam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3</v>
      </c>
      <c r="P17" s="28" t="str">
        <f t="shared" si="9"/>
        <v>Sangat terampil menerapkan prilaku jujur dalam kehidupan sehari-hari</v>
      </c>
      <c r="Q17" s="39"/>
      <c r="R17" s="39"/>
      <c r="S17" s="18"/>
      <c r="T17" s="1">
        <v>84</v>
      </c>
      <c r="U17" s="1">
        <v>84</v>
      </c>
      <c r="V17" s="1">
        <v>83</v>
      </c>
      <c r="W17" s="1">
        <v>84</v>
      </c>
      <c r="X17" s="1">
        <v>83.38</v>
      </c>
      <c r="Y17" s="1"/>
      <c r="Z17" s="1"/>
      <c r="AA17" s="1"/>
      <c r="AB17" s="1"/>
      <c r="AC17" s="1"/>
      <c r="AD17" s="1"/>
      <c r="AE17" s="18"/>
      <c r="AF17" s="1">
        <v>84</v>
      </c>
      <c r="AG17" s="1">
        <v>84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176</v>
      </c>
      <c r="FI17" s="78" t="s">
        <v>180</v>
      </c>
      <c r="FJ17" s="79">
        <v>51863</v>
      </c>
      <c r="FK17" s="79">
        <v>51873</v>
      </c>
    </row>
    <row r="18" spans="1:167" x14ac:dyDescent="0.25">
      <c r="A18" s="19">
        <v>8</v>
      </c>
      <c r="B18" s="19">
        <v>123082</v>
      </c>
      <c r="C18" s="19" t="s">
        <v>72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menganalisis al Qur'an dan hadits tentang prasangka baik, namun perlu peningkatan pemahaman keberhasilan dakwah Nabi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v>1</v>
      </c>
      <c r="P18" s="28" t="str">
        <f t="shared" si="9"/>
        <v>Sangat terampil menerapkan nilai- nilai persaudaraan antar umat beragama dan teman sebaya dikelas</v>
      </c>
      <c r="Q18" s="39"/>
      <c r="R18" s="39"/>
      <c r="S18" s="18"/>
      <c r="T18" s="1">
        <v>86</v>
      </c>
      <c r="U18" s="1">
        <v>86</v>
      </c>
      <c r="V18" s="1">
        <v>87</v>
      </c>
      <c r="W18" s="1">
        <v>88</v>
      </c>
      <c r="X18" s="1">
        <v>87.33</v>
      </c>
      <c r="Y18" s="1"/>
      <c r="Z18" s="1"/>
      <c r="AA18" s="1"/>
      <c r="AB18" s="1"/>
      <c r="AC18" s="1"/>
      <c r="AD18" s="1"/>
      <c r="AE18" s="18"/>
      <c r="AF18" s="1">
        <v>86</v>
      </c>
      <c r="AG18" s="1">
        <v>88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7"/>
      <c r="FI18" s="77"/>
      <c r="FJ18" s="79"/>
      <c r="FK18" s="79"/>
    </row>
    <row r="19" spans="1:167" x14ac:dyDescent="0.25">
      <c r="A19" s="19">
        <v>9</v>
      </c>
      <c r="B19" s="19">
        <v>123114</v>
      </c>
      <c r="C19" s="19" t="s">
        <v>73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menganalisis iman kepada Allah melalui asmaul husna, namun perlu peningkatan pemahaman sumber-sumber hukum Islam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Sangat terampil menerapkan nilai- nilai persaudaraan antar umat beragama dan teman sebaya dikelas</v>
      </c>
      <c r="Q19" s="39"/>
      <c r="R19" s="39"/>
      <c r="S19" s="18"/>
      <c r="T19" s="1">
        <v>82</v>
      </c>
      <c r="U19" s="1">
        <v>82</v>
      </c>
      <c r="V19" s="1">
        <v>85</v>
      </c>
      <c r="W19" s="1">
        <v>86</v>
      </c>
      <c r="X19" s="1">
        <v>85.54</v>
      </c>
      <c r="Y19" s="1"/>
      <c r="Z19" s="1"/>
      <c r="AA19" s="1"/>
      <c r="AB19" s="1"/>
      <c r="AC19" s="1"/>
      <c r="AD19" s="1"/>
      <c r="AE19" s="18"/>
      <c r="AF19" s="1">
        <v>82</v>
      </c>
      <c r="AG19" s="1">
        <v>88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177</v>
      </c>
      <c r="FI19" s="78" t="s">
        <v>181</v>
      </c>
      <c r="FJ19" s="79">
        <v>51864</v>
      </c>
      <c r="FK19" s="79">
        <v>51874</v>
      </c>
    </row>
    <row r="20" spans="1:167" x14ac:dyDescent="0.25">
      <c r="A20" s="19">
        <v>10</v>
      </c>
      <c r="B20" s="19">
        <v>123146</v>
      </c>
      <c r="C20" s="19" t="s">
        <v>74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menganalisis iman kepada Allah melalui asmaul husna, namun perlu peningkatan pemahaman sumber-sumber hukum Islam</v>
      </c>
      <c r="K20" s="28">
        <f t="shared" si="5"/>
        <v>83</v>
      </c>
      <c r="L20" s="28" t="str">
        <f t="shared" si="6"/>
        <v>B</v>
      </c>
      <c r="M20" s="28">
        <f t="shared" si="7"/>
        <v>83</v>
      </c>
      <c r="N20" s="28" t="str">
        <f t="shared" si="8"/>
        <v>B</v>
      </c>
      <c r="O20" s="36">
        <v>3</v>
      </c>
      <c r="P20" s="28" t="str">
        <f t="shared" si="9"/>
        <v>Sangat terampil menerapkan prilaku jujur dalam kehidupan sehari-hari</v>
      </c>
      <c r="Q20" s="39"/>
      <c r="R20" s="39"/>
      <c r="S20" s="18"/>
      <c r="T20" s="1">
        <v>80</v>
      </c>
      <c r="U20" s="1">
        <v>80</v>
      </c>
      <c r="V20" s="1">
        <v>86</v>
      </c>
      <c r="W20" s="1">
        <v>87</v>
      </c>
      <c r="X20" s="1">
        <v>86.97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86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7"/>
      <c r="FJ20" s="79"/>
      <c r="FK20" s="79"/>
    </row>
    <row r="21" spans="1:167" x14ac:dyDescent="0.25">
      <c r="A21" s="19">
        <v>11</v>
      </c>
      <c r="B21" s="19">
        <v>123162</v>
      </c>
      <c r="C21" s="19" t="s">
        <v>75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menganalisis al Qur'an dan hadits tentang prasangka baik, namun perlu peningkatan pemahaman keberhasilan dakwah Nabi</v>
      </c>
      <c r="K21" s="28">
        <f t="shared" si="5"/>
        <v>82.5</v>
      </c>
      <c r="L21" s="28" t="str">
        <f t="shared" si="6"/>
        <v>B</v>
      </c>
      <c r="M21" s="28">
        <f t="shared" si="7"/>
        <v>82.5</v>
      </c>
      <c r="N21" s="28" t="str">
        <f t="shared" si="8"/>
        <v>B</v>
      </c>
      <c r="O21" s="36">
        <v>3</v>
      </c>
      <c r="P21" s="28" t="str">
        <f t="shared" si="9"/>
        <v>Sangat terampil menerapkan prilaku jujur dalam kehidupan sehari-hari</v>
      </c>
      <c r="Q21" s="39"/>
      <c r="R21" s="39"/>
      <c r="S21" s="18"/>
      <c r="T21" s="1">
        <v>85</v>
      </c>
      <c r="U21" s="1">
        <v>85</v>
      </c>
      <c r="V21" s="1">
        <v>89</v>
      </c>
      <c r="W21" s="1">
        <v>89</v>
      </c>
      <c r="X21" s="1">
        <v>89.13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80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9">
        <v>51865</v>
      </c>
      <c r="FK21" s="79">
        <v>51875</v>
      </c>
    </row>
    <row r="22" spans="1:167" x14ac:dyDescent="0.25">
      <c r="A22" s="19">
        <v>12</v>
      </c>
      <c r="B22" s="19">
        <v>123178</v>
      </c>
      <c r="C22" s="19" t="s">
        <v>76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menganalisis iman kepada Allah melalui asmaul husna, namun perlu peningkatan pemahaman sumber-sumber hukum Islam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menerapkan nilai- nilai persaudaraan antar umat beragama dan teman sebaya dikelas</v>
      </c>
      <c r="Q22" s="39"/>
      <c r="R22" s="39"/>
      <c r="S22" s="18"/>
      <c r="T22" s="1">
        <v>80</v>
      </c>
      <c r="U22" s="1">
        <v>80</v>
      </c>
      <c r="V22" s="1">
        <v>83</v>
      </c>
      <c r="W22" s="1">
        <v>84</v>
      </c>
      <c r="X22" s="1">
        <v>83.03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9"/>
      <c r="FK22" s="79"/>
    </row>
    <row r="23" spans="1:167" x14ac:dyDescent="0.25">
      <c r="A23" s="19">
        <v>13</v>
      </c>
      <c r="B23" s="19">
        <v>123194</v>
      </c>
      <c r="C23" s="19" t="s">
        <v>77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Memiliki kemampuan menganalisis al Qur'an dan hadits tentang prasangka baik, namun perlu peningkatan pemahaman keberhasilan dakwah Nabi</v>
      </c>
      <c r="K23" s="28">
        <f t="shared" si="5"/>
        <v>87</v>
      </c>
      <c r="L23" s="28" t="str">
        <f t="shared" si="6"/>
        <v>A</v>
      </c>
      <c r="M23" s="28">
        <f t="shared" si="7"/>
        <v>87</v>
      </c>
      <c r="N23" s="28" t="str">
        <f t="shared" si="8"/>
        <v>A</v>
      </c>
      <c r="O23" s="36">
        <v>1</v>
      </c>
      <c r="P23" s="28" t="str">
        <f t="shared" si="9"/>
        <v>Sangat terampil menerapkan nilai- nilai persaudaraan antar umat beragama dan teman sebaya dikelas</v>
      </c>
      <c r="Q23" s="39"/>
      <c r="R23" s="39"/>
      <c r="S23" s="18"/>
      <c r="T23" s="1">
        <v>88</v>
      </c>
      <c r="U23" s="1">
        <v>88</v>
      </c>
      <c r="V23" s="1">
        <v>89</v>
      </c>
      <c r="W23" s="1">
        <v>89</v>
      </c>
      <c r="X23" s="1">
        <v>89.13</v>
      </c>
      <c r="Y23" s="1"/>
      <c r="Z23" s="1"/>
      <c r="AA23" s="1"/>
      <c r="AB23" s="1"/>
      <c r="AC23" s="1"/>
      <c r="AD23" s="1"/>
      <c r="AE23" s="18"/>
      <c r="AF23" s="1">
        <v>88</v>
      </c>
      <c r="AG23" s="1">
        <v>86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9">
        <v>51866</v>
      </c>
      <c r="FK23" s="79">
        <v>51876</v>
      </c>
    </row>
    <row r="24" spans="1:167" x14ac:dyDescent="0.25">
      <c r="A24" s="19">
        <v>14</v>
      </c>
      <c r="B24" s="19">
        <v>123258</v>
      </c>
      <c r="C24" s="19" t="s">
        <v>78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menganalisis iman kepada Allah melalui asmaul husna, namun perlu peningkatan pemahaman sumber-sumber hukum Islam</v>
      </c>
      <c r="K24" s="28">
        <f t="shared" si="5"/>
        <v>85.5</v>
      </c>
      <c r="L24" s="28" t="str">
        <f t="shared" si="6"/>
        <v>A</v>
      </c>
      <c r="M24" s="28">
        <f t="shared" si="7"/>
        <v>85.5</v>
      </c>
      <c r="N24" s="28" t="str">
        <f t="shared" si="8"/>
        <v>A</v>
      </c>
      <c r="O24" s="36">
        <v>1</v>
      </c>
      <c r="P24" s="28" t="str">
        <f t="shared" si="9"/>
        <v>Sangat terampil menerapkan nilai- nilai persaudaraan antar umat beragama dan teman sebaya dikelas</v>
      </c>
      <c r="Q24" s="39"/>
      <c r="R24" s="39"/>
      <c r="S24" s="18"/>
      <c r="T24" s="1">
        <v>81</v>
      </c>
      <c r="U24" s="1">
        <v>81</v>
      </c>
      <c r="V24" s="1">
        <v>86</v>
      </c>
      <c r="W24" s="1">
        <v>87</v>
      </c>
      <c r="X24" s="1">
        <v>86.62</v>
      </c>
      <c r="Y24" s="1"/>
      <c r="Z24" s="1"/>
      <c r="AA24" s="1"/>
      <c r="AB24" s="1"/>
      <c r="AC24" s="1"/>
      <c r="AD24" s="1"/>
      <c r="AE24" s="18"/>
      <c r="AF24" s="1">
        <v>81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9"/>
      <c r="FK24" s="79"/>
    </row>
    <row r="25" spans="1:167" x14ac:dyDescent="0.25">
      <c r="A25" s="19">
        <v>15</v>
      </c>
      <c r="B25" s="19">
        <v>123274</v>
      </c>
      <c r="C25" s="19" t="s">
        <v>79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menganalisis al Qur'an dan hadits tentang prasangka baik, namun perlu peningkatan pemahaman keberhasilan dakwah Nabi</v>
      </c>
      <c r="K25" s="28">
        <f t="shared" si="5"/>
        <v>83.5</v>
      </c>
      <c r="L25" s="28" t="str">
        <f t="shared" si="6"/>
        <v>B</v>
      </c>
      <c r="M25" s="28">
        <f t="shared" si="7"/>
        <v>83.5</v>
      </c>
      <c r="N25" s="28" t="str">
        <f t="shared" si="8"/>
        <v>B</v>
      </c>
      <c r="O25" s="36">
        <v>3</v>
      </c>
      <c r="P25" s="28" t="str">
        <f t="shared" si="9"/>
        <v>Sangat terampil menerapkan prilaku jujur dalam kehidupan sehari-hari</v>
      </c>
      <c r="Q25" s="39"/>
      <c r="R25" s="39"/>
      <c r="S25" s="18"/>
      <c r="T25" s="1">
        <v>83</v>
      </c>
      <c r="U25" s="1">
        <v>83</v>
      </c>
      <c r="V25" s="1">
        <v>86</v>
      </c>
      <c r="W25" s="1">
        <v>87</v>
      </c>
      <c r="X25" s="1">
        <v>86.62</v>
      </c>
      <c r="Y25" s="1"/>
      <c r="Z25" s="1"/>
      <c r="AA25" s="1"/>
      <c r="AB25" s="1"/>
      <c r="AC25" s="1"/>
      <c r="AD25" s="1"/>
      <c r="AE25" s="18"/>
      <c r="AF25" s="1">
        <v>83</v>
      </c>
      <c r="AG25" s="1">
        <v>84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9">
        <v>51867</v>
      </c>
      <c r="FK25" s="79">
        <v>51877</v>
      </c>
    </row>
    <row r="26" spans="1:167" x14ac:dyDescent="0.25">
      <c r="A26" s="19">
        <v>16</v>
      </c>
      <c r="B26" s="19">
        <v>123290</v>
      </c>
      <c r="C26" s="19" t="s">
        <v>81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menganalisis iman kepada Allah melalui asmaul husna, namun perlu peningkatan pemahaman sumber-sumber hukum Islam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3</v>
      </c>
      <c r="P26" s="28" t="str">
        <f t="shared" si="9"/>
        <v>Sangat terampil menerapkan prilaku jujur dalam kehidupan sehari-hari</v>
      </c>
      <c r="Q26" s="39"/>
      <c r="R26" s="39"/>
      <c r="S26" s="18"/>
      <c r="T26" s="1">
        <v>82</v>
      </c>
      <c r="U26" s="1">
        <v>82</v>
      </c>
      <c r="V26" s="1">
        <v>84</v>
      </c>
      <c r="W26" s="1">
        <v>85</v>
      </c>
      <c r="X26" s="1">
        <v>84.46</v>
      </c>
      <c r="Y26" s="1"/>
      <c r="Z26" s="1"/>
      <c r="AA26" s="1"/>
      <c r="AB26" s="1"/>
      <c r="AC26" s="1"/>
      <c r="AD26" s="1"/>
      <c r="AE26" s="18"/>
      <c r="AF26" s="1">
        <v>82</v>
      </c>
      <c r="AG26" s="1">
        <v>86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9"/>
      <c r="FK26" s="79"/>
    </row>
    <row r="27" spans="1:167" x14ac:dyDescent="0.25">
      <c r="A27" s="19">
        <v>17</v>
      </c>
      <c r="B27" s="19">
        <v>123306</v>
      </c>
      <c r="C27" s="19" t="s">
        <v>82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menganalisis al Qur'an dan hadits tentang prasangka baik, namun perlu peningkatan pemahaman keberhasilan dakwah Nabi</v>
      </c>
      <c r="K27" s="28">
        <f t="shared" si="5"/>
        <v>88</v>
      </c>
      <c r="L27" s="28" t="str">
        <f t="shared" si="6"/>
        <v>A</v>
      </c>
      <c r="M27" s="28">
        <f t="shared" si="7"/>
        <v>88</v>
      </c>
      <c r="N27" s="28" t="str">
        <f t="shared" si="8"/>
        <v>A</v>
      </c>
      <c r="O27" s="36">
        <v>1</v>
      </c>
      <c r="P27" s="28" t="str">
        <f t="shared" si="9"/>
        <v>Sangat terampil menerapkan nilai- nilai persaudaraan antar umat beragama dan teman sebaya dikelas</v>
      </c>
      <c r="Q27" s="39"/>
      <c r="R27" s="39"/>
      <c r="S27" s="18"/>
      <c r="T27" s="1">
        <v>84</v>
      </c>
      <c r="U27" s="1">
        <v>84</v>
      </c>
      <c r="V27" s="1">
        <v>87</v>
      </c>
      <c r="W27" s="1">
        <v>88</v>
      </c>
      <c r="X27" s="1">
        <v>87.33</v>
      </c>
      <c r="Y27" s="1"/>
      <c r="Z27" s="1"/>
      <c r="AA27" s="1"/>
      <c r="AB27" s="1"/>
      <c r="AC27" s="1"/>
      <c r="AD27" s="1"/>
      <c r="AE27" s="18"/>
      <c r="AF27" s="1">
        <v>84</v>
      </c>
      <c r="AG27" s="1">
        <v>92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9">
        <v>51868</v>
      </c>
      <c r="FK27" s="79">
        <v>51878</v>
      </c>
    </row>
    <row r="28" spans="1:167" x14ac:dyDescent="0.25">
      <c r="A28" s="19">
        <v>18</v>
      </c>
      <c r="B28" s="19">
        <v>123338</v>
      </c>
      <c r="C28" s="19" t="s">
        <v>83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menganalisis al Qur'an dan hadits tentang prasangka baik, namun perlu peningkatan pemahaman keberhasilan dakwah Nabi</v>
      </c>
      <c r="K28" s="28">
        <f t="shared" si="5"/>
        <v>84</v>
      </c>
      <c r="L28" s="28" t="str">
        <f t="shared" si="6"/>
        <v>B</v>
      </c>
      <c r="M28" s="28">
        <f t="shared" si="7"/>
        <v>84</v>
      </c>
      <c r="N28" s="28" t="str">
        <f t="shared" si="8"/>
        <v>B</v>
      </c>
      <c r="O28" s="36">
        <v>3</v>
      </c>
      <c r="P28" s="28" t="str">
        <f t="shared" si="9"/>
        <v>Sangat terampil menerapkan prilaku jujur dalam kehidupan sehari-hari</v>
      </c>
      <c r="Q28" s="39"/>
      <c r="R28" s="39"/>
      <c r="S28" s="18"/>
      <c r="T28" s="1">
        <v>84</v>
      </c>
      <c r="U28" s="1">
        <v>84</v>
      </c>
      <c r="V28" s="1">
        <v>90</v>
      </c>
      <c r="W28" s="1">
        <v>91</v>
      </c>
      <c r="X28" s="1">
        <v>90.56</v>
      </c>
      <c r="Y28" s="1"/>
      <c r="Z28" s="1"/>
      <c r="AA28" s="1"/>
      <c r="AB28" s="1"/>
      <c r="AC28" s="1"/>
      <c r="AD28" s="1"/>
      <c r="AE28" s="18"/>
      <c r="AF28" s="1">
        <v>84</v>
      </c>
      <c r="AG28" s="1">
        <v>84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9"/>
      <c r="FK28" s="79"/>
    </row>
    <row r="29" spans="1:167" x14ac:dyDescent="0.25">
      <c r="A29" s="19">
        <v>19</v>
      </c>
      <c r="B29" s="19">
        <v>123354</v>
      </c>
      <c r="C29" s="19" t="s">
        <v>84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menganalisis al Qur'an dan hadits tentang prasangka baik, namun perlu peningkatan pemahaman keberhasilan dakwah Nabi</v>
      </c>
      <c r="K29" s="28">
        <f t="shared" si="5"/>
        <v>82</v>
      </c>
      <c r="L29" s="28" t="str">
        <f t="shared" si="6"/>
        <v>B</v>
      </c>
      <c r="M29" s="28">
        <f t="shared" si="7"/>
        <v>82</v>
      </c>
      <c r="N29" s="28" t="str">
        <f t="shared" si="8"/>
        <v>B</v>
      </c>
      <c r="O29" s="36">
        <v>3</v>
      </c>
      <c r="P29" s="28" t="str">
        <f t="shared" si="9"/>
        <v>Sangat terampil menerapkan prilaku jujur dalam kehidupan sehari-hari</v>
      </c>
      <c r="Q29" s="39"/>
      <c r="R29" s="39"/>
      <c r="S29" s="18"/>
      <c r="T29" s="1">
        <v>84</v>
      </c>
      <c r="U29" s="1">
        <v>84</v>
      </c>
      <c r="V29" s="1">
        <v>88</v>
      </c>
      <c r="W29" s="1">
        <v>89</v>
      </c>
      <c r="X29" s="1">
        <v>88.41</v>
      </c>
      <c r="Y29" s="1"/>
      <c r="Z29" s="1"/>
      <c r="AA29" s="1"/>
      <c r="AB29" s="1"/>
      <c r="AC29" s="1"/>
      <c r="AD29" s="1"/>
      <c r="AE29" s="18"/>
      <c r="AF29" s="1">
        <v>84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9">
        <v>51869</v>
      </c>
      <c r="FK29" s="79">
        <v>51879</v>
      </c>
    </row>
    <row r="30" spans="1:167" x14ac:dyDescent="0.25">
      <c r="A30" s="19">
        <v>20</v>
      </c>
      <c r="B30" s="19">
        <v>123370</v>
      </c>
      <c r="C30" s="19" t="s">
        <v>85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menganalisis al Qur'an dan hadits tentang prasangka baik, namun perlu peningkatan pemahaman keberhasilan dakwah Nabi</v>
      </c>
      <c r="K30" s="28">
        <f t="shared" si="5"/>
        <v>88</v>
      </c>
      <c r="L30" s="28" t="str">
        <f t="shared" si="6"/>
        <v>A</v>
      </c>
      <c r="M30" s="28">
        <f t="shared" si="7"/>
        <v>88</v>
      </c>
      <c r="N30" s="28" t="str">
        <f t="shared" si="8"/>
        <v>A</v>
      </c>
      <c r="O30" s="36">
        <v>1</v>
      </c>
      <c r="P30" s="28" t="str">
        <f t="shared" si="9"/>
        <v>Sangat terampil menerapkan nilai- nilai persaudaraan antar umat beragama dan teman sebaya dikelas</v>
      </c>
      <c r="Q30" s="39"/>
      <c r="R30" s="39"/>
      <c r="S30" s="18"/>
      <c r="T30" s="1">
        <v>84</v>
      </c>
      <c r="U30" s="1">
        <v>84</v>
      </c>
      <c r="V30" s="1">
        <v>91</v>
      </c>
      <c r="W30" s="1">
        <v>92</v>
      </c>
      <c r="X30" s="1">
        <v>91.28</v>
      </c>
      <c r="Y30" s="1"/>
      <c r="Z30" s="1"/>
      <c r="AA30" s="1"/>
      <c r="AB30" s="1"/>
      <c r="AC30" s="1"/>
      <c r="AD30" s="1"/>
      <c r="AE30" s="18"/>
      <c r="AF30" s="1">
        <v>84</v>
      </c>
      <c r="AG30" s="1">
        <v>92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9"/>
      <c r="FK30" s="79"/>
    </row>
    <row r="31" spans="1:167" x14ac:dyDescent="0.25">
      <c r="A31" s="19">
        <v>21</v>
      </c>
      <c r="B31" s="19">
        <v>123386</v>
      </c>
      <c r="C31" s="19" t="s">
        <v>86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menganalisis al Qur'an dan hadits tentang prasangka baik, namun perlu peningkatan pemahaman keberhasilan dakwah Nabi</v>
      </c>
      <c r="K31" s="28">
        <f t="shared" si="5"/>
        <v>85.5</v>
      </c>
      <c r="L31" s="28" t="str">
        <f t="shared" si="6"/>
        <v>A</v>
      </c>
      <c r="M31" s="28">
        <f t="shared" si="7"/>
        <v>85.5</v>
      </c>
      <c r="N31" s="28" t="str">
        <f t="shared" si="8"/>
        <v>A</v>
      </c>
      <c r="O31" s="36">
        <v>1</v>
      </c>
      <c r="P31" s="28" t="str">
        <f t="shared" si="9"/>
        <v>Sangat terampil menerapkan nilai- nilai persaudaraan antar umat beragama dan teman sebaya dikelas</v>
      </c>
      <c r="Q31" s="39"/>
      <c r="R31" s="39"/>
      <c r="S31" s="18"/>
      <c r="T31" s="1">
        <v>83</v>
      </c>
      <c r="U31" s="1">
        <v>83</v>
      </c>
      <c r="V31" s="1">
        <v>85</v>
      </c>
      <c r="W31" s="1">
        <v>86</v>
      </c>
      <c r="X31" s="1">
        <v>85.54</v>
      </c>
      <c r="Y31" s="1"/>
      <c r="Z31" s="1"/>
      <c r="AA31" s="1"/>
      <c r="AB31" s="1"/>
      <c r="AC31" s="1"/>
      <c r="AD31" s="1"/>
      <c r="AE31" s="18"/>
      <c r="AF31" s="1">
        <v>83</v>
      </c>
      <c r="AG31" s="1">
        <v>88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9">
        <v>51870</v>
      </c>
      <c r="FK31" s="79">
        <v>51880</v>
      </c>
    </row>
    <row r="32" spans="1:167" x14ac:dyDescent="0.25">
      <c r="A32" s="19">
        <v>22</v>
      </c>
      <c r="B32" s="19">
        <v>123402</v>
      </c>
      <c r="C32" s="19" t="s">
        <v>87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menganalisis al Qur'an dan hadits tentang prasangka baik, namun perlu peningkatan pemahaman keberhasilan dakwah Nabi</v>
      </c>
      <c r="K32" s="28">
        <f t="shared" si="5"/>
        <v>88</v>
      </c>
      <c r="L32" s="28" t="str">
        <f t="shared" si="6"/>
        <v>A</v>
      </c>
      <c r="M32" s="28">
        <f t="shared" si="7"/>
        <v>88</v>
      </c>
      <c r="N32" s="28" t="str">
        <f t="shared" si="8"/>
        <v>A</v>
      </c>
      <c r="O32" s="36">
        <v>1</v>
      </c>
      <c r="P32" s="28" t="str">
        <f t="shared" si="9"/>
        <v>Sangat terampil menerapkan nilai- nilai persaudaraan antar umat beragama dan teman sebaya dikelas</v>
      </c>
      <c r="Q32" s="39"/>
      <c r="R32" s="39"/>
      <c r="S32" s="18"/>
      <c r="T32" s="1">
        <v>88</v>
      </c>
      <c r="U32" s="1">
        <v>88</v>
      </c>
      <c r="V32" s="1">
        <v>88</v>
      </c>
      <c r="W32" s="1">
        <v>89</v>
      </c>
      <c r="X32" s="1">
        <v>88.77</v>
      </c>
      <c r="Y32" s="1"/>
      <c r="Z32" s="1"/>
      <c r="AA32" s="1"/>
      <c r="AB32" s="1"/>
      <c r="AC32" s="1"/>
      <c r="AD32" s="1"/>
      <c r="AE32" s="18"/>
      <c r="AF32" s="1">
        <v>88</v>
      </c>
      <c r="AG32" s="1">
        <v>88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9"/>
      <c r="FI32" s="79"/>
      <c r="FJ32" s="79"/>
      <c r="FK32" s="79"/>
    </row>
    <row r="33" spans="1:157" x14ac:dyDescent="0.25">
      <c r="A33" s="19">
        <v>23</v>
      </c>
      <c r="B33" s="19">
        <v>123418</v>
      </c>
      <c r="C33" s="19" t="s">
        <v>88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1</v>
      </c>
      <c r="J33" s="28" t="str">
        <f t="shared" si="4"/>
        <v>Memiliki kemampuan menganalisis al Qur'an dan hadits tentang prasangka baik, namun perlu peningkatan pemahaman keberhasilan dakwah Nabi</v>
      </c>
      <c r="K33" s="28">
        <f t="shared" si="5"/>
        <v>89</v>
      </c>
      <c r="L33" s="28" t="str">
        <f t="shared" si="6"/>
        <v>A</v>
      </c>
      <c r="M33" s="28">
        <f t="shared" si="7"/>
        <v>89</v>
      </c>
      <c r="N33" s="28" t="str">
        <f t="shared" si="8"/>
        <v>A</v>
      </c>
      <c r="O33" s="36">
        <v>1</v>
      </c>
      <c r="P33" s="28" t="str">
        <f t="shared" si="9"/>
        <v>Sangat terampil menerapkan nilai- nilai persaudaraan antar umat beragama dan teman sebaya dikelas</v>
      </c>
      <c r="Q33" s="39"/>
      <c r="R33" s="39"/>
      <c r="S33" s="18"/>
      <c r="T33" s="1">
        <v>90</v>
      </c>
      <c r="U33" s="1">
        <v>90</v>
      </c>
      <c r="V33" s="1">
        <v>89</v>
      </c>
      <c r="W33" s="1">
        <v>90</v>
      </c>
      <c r="X33" s="1">
        <v>89.85</v>
      </c>
      <c r="Y33" s="1"/>
      <c r="Z33" s="1"/>
      <c r="AA33" s="1"/>
      <c r="AB33" s="1"/>
      <c r="AC33" s="1"/>
      <c r="AD33" s="1"/>
      <c r="AE33" s="18"/>
      <c r="AF33" s="1">
        <v>90</v>
      </c>
      <c r="AG33" s="1">
        <v>88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123434</v>
      </c>
      <c r="C34" s="19" t="s">
        <v>89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kemampuan menganalisis al Qur'an dan hadits tentang prasangka baik, namun perlu peningkatan pemahaman keberhasilan dakwah Nabi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1</v>
      </c>
      <c r="P34" s="28" t="str">
        <f t="shared" si="9"/>
        <v>Sangat terampil menerapkan nilai- nilai persaudaraan antar umat beragama dan teman sebaya dikelas</v>
      </c>
      <c r="Q34" s="39"/>
      <c r="R34" s="39"/>
      <c r="S34" s="18"/>
      <c r="T34" s="1">
        <v>86</v>
      </c>
      <c r="U34" s="1">
        <v>86</v>
      </c>
      <c r="V34" s="1">
        <v>89</v>
      </c>
      <c r="W34" s="1">
        <v>90</v>
      </c>
      <c r="X34" s="1">
        <v>89.13</v>
      </c>
      <c r="Y34" s="1"/>
      <c r="Z34" s="1"/>
      <c r="AA34" s="1"/>
      <c r="AB34" s="1"/>
      <c r="AC34" s="1"/>
      <c r="AD34" s="1"/>
      <c r="AE34" s="18"/>
      <c r="AF34" s="1">
        <v>86</v>
      </c>
      <c r="AG34" s="1">
        <v>86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123450</v>
      </c>
      <c r="C35" s="19" t="s">
        <v>90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>Memiliki kemampuan menganalisis al Qur'an dan hadits tentang prasangka baik, namun perlu peningkatan pemahaman keberhasilan dakwah Nabi</v>
      </c>
      <c r="K35" s="28">
        <f t="shared" si="5"/>
        <v>88</v>
      </c>
      <c r="L35" s="28" t="str">
        <f t="shared" si="6"/>
        <v>A</v>
      </c>
      <c r="M35" s="28">
        <f t="shared" si="7"/>
        <v>88</v>
      </c>
      <c r="N35" s="28" t="str">
        <f t="shared" si="8"/>
        <v>A</v>
      </c>
      <c r="O35" s="36">
        <v>1</v>
      </c>
      <c r="P35" s="28" t="str">
        <f t="shared" si="9"/>
        <v>Sangat terampil menerapkan nilai- nilai persaudaraan antar umat beragama dan teman sebaya dikelas</v>
      </c>
      <c r="Q35" s="39"/>
      <c r="R35" s="39"/>
      <c r="S35" s="18"/>
      <c r="T35" s="1">
        <v>88</v>
      </c>
      <c r="U35" s="1">
        <v>88</v>
      </c>
      <c r="V35" s="1">
        <v>89</v>
      </c>
      <c r="W35" s="1">
        <v>89</v>
      </c>
      <c r="X35" s="1">
        <v>89.13</v>
      </c>
      <c r="Y35" s="1"/>
      <c r="Z35" s="1"/>
      <c r="AA35" s="1"/>
      <c r="AB35" s="1"/>
      <c r="AC35" s="1"/>
      <c r="AD35" s="1"/>
      <c r="AE35" s="18"/>
      <c r="AF35" s="1">
        <v>88</v>
      </c>
      <c r="AG35" s="1">
        <v>88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123466</v>
      </c>
      <c r="C36" s="19" t="s">
        <v>91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menganalisis al Qur'an dan hadits tentang prasangka baik, namun perlu peningkatan pemahaman keberhasilan dakwah Nabi</v>
      </c>
      <c r="K36" s="28">
        <f t="shared" si="5"/>
        <v>88.5</v>
      </c>
      <c r="L36" s="28" t="str">
        <f t="shared" si="6"/>
        <v>A</v>
      </c>
      <c r="M36" s="28">
        <f t="shared" si="7"/>
        <v>88.5</v>
      </c>
      <c r="N36" s="28" t="str">
        <f t="shared" si="8"/>
        <v>A</v>
      </c>
      <c r="O36" s="36">
        <v>1</v>
      </c>
      <c r="P36" s="28" t="str">
        <f t="shared" si="9"/>
        <v>Sangat terampil menerapkan nilai- nilai persaudaraan antar umat beragama dan teman sebaya dikelas</v>
      </c>
      <c r="Q36" s="39"/>
      <c r="R36" s="39"/>
      <c r="S36" s="18"/>
      <c r="T36" s="1">
        <v>85</v>
      </c>
      <c r="U36" s="1">
        <v>85</v>
      </c>
      <c r="V36" s="1">
        <v>86</v>
      </c>
      <c r="W36" s="1">
        <v>87</v>
      </c>
      <c r="X36" s="1">
        <v>86.62</v>
      </c>
      <c r="Y36" s="1"/>
      <c r="Z36" s="1"/>
      <c r="AA36" s="1"/>
      <c r="AB36" s="1"/>
      <c r="AC36" s="1"/>
      <c r="AD36" s="1"/>
      <c r="AE36" s="18"/>
      <c r="AF36" s="1">
        <v>85</v>
      </c>
      <c r="AG36" s="1">
        <v>92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123482</v>
      </c>
      <c r="C37" s="19" t="s">
        <v>92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menganalisis al Qur'an dan hadits tentang prasangka baik, namun perlu peningkatan pemahaman keberhasilan dakwah Nabi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1</v>
      </c>
      <c r="P37" s="28" t="str">
        <f t="shared" si="9"/>
        <v>Sangat terampil menerapkan nilai- nilai persaudaraan antar umat beragama dan teman sebaya dikelas</v>
      </c>
      <c r="Q37" s="39"/>
      <c r="R37" s="39"/>
      <c r="S37" s="18"/>
      <c r="T37" s="1">
        <v>84</v>
      </c>
      <c r="U37" s="1">
        <v>84</v>
      </c>
      <c r="V37" s="1">
        <v>89</v>
      </c>
      <c r="W37" s="1">
        <v>89</v>
      </c>
      <c r="X37" s="1">
        <v>89.49</v>
      </c>
      <c r="Y37" s="1"/>
      <c r="Z37" s="1"/>
      <c r="AA37" s="1"/>
      <c r="AB37" s="1"/>
      <c r="AC37" s="1"/>
      <c r="AD37" s="1"/>
      <c r="AE37" s="18"/>
      <c r="AF37" s="1">
        <v>84</v>
      </c>
      <c r="AG37" s="1">
        <v>88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123498</v>
      </c>
      <c r="C38" s="19" t="s">
        <v>93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menganalisis al Qur'an dan hadits tentang prasangka baik, namun perlu peningkatan pemahaman keberhasilan dakwah Nabi</v>
      </c>
      <c r="K38" s="28">
        <f t="shared" si="5"/>
        <v>89</v>
      </c>
      <c r="L38" s="28" t="str">
        <f t="shared" si="6"/>
        <v>A</v>
      </c>
      <c r="M38" s="28">
        <f t="shared" si="7"/>
        <v>89</v>
      </c>
      <c r="N38" s="28" t="str">
        <f t="shared" si="8"/>
        <v>A</v>
      </c>
      <c r="O38" s="36">
        <v>1</v>
      </c>
      <c r="P38" s="28" t="str">
        <f t="shared" si="9"/>
        <v>Sangat terampil menerapkan nilai- nilai persaudaraan antar umat beragama dan teman sebaya dikelas</v>
      </c>
      <c r="Q38" s="39"/>
      <c r="R38" s="39"/>
      <c r="S38" s="18"/>
      <c r="T38" s="1">
        <v>86</v>
      </c>
      <c r="U38" s="1">
        <v>86</v>
      </c>
      <c r="V38" s="1">
        <v>92</v>
      </c>
      <c r="W38" s="1">
        <v>92</v>
      </c>
      <c r="X38" s="1">
        <v>92</v>
      </c>
      <c r="Y38" s="1"/>
      <c r="Z38" s="1"/>
      <c r="AA38" s="1"/>
      <c r="AB38" s="1"/>
      <c r="AC38" s="1"/>
      <c r="AD38" s="1"/>
      <c r="AE38" s="18"/>
      <c r="AF38" s="1">
        <v>86</v>
      </c>
      <c r="AG38" s="1">
        <v>92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123514</v>
      </c>
      <c r="C39" s="19" t="s">
        <v>94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menganalisis iman kepada Allah melalui asmaul husna, namun perlu peningkatan pemahaman sumber-sumber hukum Islam</v>
      </c>
      <c r="K39" s="28">
        <f t="shared" si="5"/>
        <v>83.5</v>
      </c>
      <c r="L39" s="28" t="str">
        <f t="shared" si="6"/>
        <v>B</v>
      </c>
      <c r="M39" s="28">
        <f t="shared" si="7"/>
        <v>83.5</v>
      </c>
      <c r="N39" s="28" t="str">
        <f t="shared" si="8"/>
        <v>B</v>
      </c>
      <c r="O39" s="36">
        <v>3</v>
      </c>
      <c r="P39" s="28" t="str">
        <f t="shared" si="9"/>
        <v>Sangat terampil menerapkan prilaku jujur dalam kehidupan sehari-hari</v>
      </c>
      <c r="Q39" s="39"/>
      <c r="R39" s="39"/>
      <c r="S39" s="18"/>
      <c r="T39" s="1">
        <v>77</v>
      </c>
      <c r="U39" s="1">
        <v>77</v>
      </c>
      <c r="V39" s="1">
        <v>84</v>
      </c>
      <c r="W39" s="1">
        <v>85</v>
      </c>
      <c r="X39" s="1">
        <v>84.46</v>
      </c>
      <c r="Y39" s="1"/>
      <c r="Z39" s="1"/>
      <c r="AA39" s="1"/>
      <c r="AB39" s="1"/>
      <c r="AC39" s="1"/>
      <c r="AD39" s="1"/>
      <c r="AE39" s="18"/>
      <c r="AF39" s="1">
        <v>77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95</v>
      </c>
      <c r="D52" s="18"/>
      <c r="E52" s="18"/>
      <c r="F52" s="18" t="s">
        <v>96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97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98</v>
      </c>
      <c r="D53" s="18"/>
      <c r="E53" s="18"/>
      <c r="F53" s="18" t="s">
        <v>99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101</v>
      </c>
      <c r="G54" s="18"/>
      <c r="H54" s="18"/>
      <c r="I54" s="38"/>
      <c r="J54" s="30"/>
      <c r="K54" s="18">
        <f>IF(COUNTBLANK($G$11:$G$50)=40,"",AVERAGE($G$11:$G$50))</f>
        <v>85.965517241379317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106</v>
      </c>
      <c r="R57" s="37" t="s">
        <v>107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10" sqref="O1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916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108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916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123546</v>
      </c>
      <c r="C11" s="19" t="s">
        <v>109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al Qur'an dan hadits tentang prasangka baik, namun perlu peningkatan pemahaman keberhasilan dakwah Nabi</v>
      </c>
      <c r="K11" s="28">
        <f t="shared" ref="K11:K50" si="5">IF((COUNTA(AF11:AO11)&gt;0),AVERAGE(AF11:AO11),"")</f>
        <v>84.88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84.88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menerapkan nilai- nilai persaudaraan antar umat beragama dan teman sebaya dikelas</v>
      </c>
      <c r="Q11" s="39"/>
      <c r="R11" s="39"/>
      <c r="S11" s="18"/>
      <c r="T11" s="1">
        <v>87</v>
      </c>
      <c r="U11" s="1">
        <v>87</v>
      </c>
      <c r="V11" s="1">
        <v>85</v>
      </c>
      <c r="W11" s="1">
        <v>86</v>
      </c>
      <c r="X11" s="1">
        <v>85.9</v>
      </c>
      <c r="Y11" s="1"/>
      <c r="Z11" s="1"/>
      <c r="AA11" s="1"/>
      <c r="AB11" s="1"/>
      <c r="AC11" s="1"/>
      <c r="AD11" s="1"/>
      <c r="AE11" s="18"/>
      <c r="AF11" s="1">
        <v>87</v>
      </c>
      <c r="AG11" s="1">
        <v>82.76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123578</v>
      </c>
      <c r="C12" s="19" t="s">
        <v>110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menganalisis al Qur'an dan hadits tentang prasangka baik, namun perlu peningkatan pemahaman keberhasilan dakwah Nabi</v>
      </c>
      <c r="K12" s="28">
        <f t="shared" si="5"/>
        <v>84.484999999999999</v>
      </c>
      <c r="L12" s="28" t="str">
        <f t="shared" si="6"/>
        <v>A</v>
      </c>
      <c r="M12" s="28">
        <f t="shared" si="7"/>
        <v>84.484999999999999</v>
      </c>
      <c r="N12" s="28" t="str">
        <f t="shared" si="8"/>
        <v>A</v>
      </c>
      <c r="O12" s="36">
        <v>1</v>
      </c>
      <c r="P12" s="28" t="str">
        <f t="shared" si="9"/>
        <v>Sangat terampil menerapkan nilai- nilai persaudaraan antar umat beragama dan teman sebaya dikelas</v>
      </c>
      <c r="Q12" s="39"/>
      <c r="R12" s="39"/>
      <c r="S12" s="18"/>
      <c r="T12" s="1">
        <v>86</v>
      </c>
      <c r="U12" s="1">
        <v>86</v>
      </c>
      <c r="V12" s="1">
        <v>88</v>
      </c>
      <c r="W12" s="1">
        <v>90</v>
      </c>
      <c r="X12" s="1">
        <v>88.05</v>
      </c>
      <c r="Y12" s="1"/>
      <c r="Z12" s="1"/>
      <c r="AA12" s="1"/>
      <c r="AB12" s="1"/>
      <c r="AC12" s="1"/>
      <c r="AD12" s="1"/>
      <c r="AE12" s="18"/>
      <c r="AF12" s="1">
        <v>86</v>
      </c>
      <c r="AG12" s="1">
        <v>82.97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123594</v>
      </c>
      <c r="C13" s="19" t="s">
        <v>111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menganalisis iman kepada Allah melalui asmaul husna, namun perlu peningkatan pemahaman sumber-sumber hukum Islam</v>
      </c>
      <c r="K13" s="28">
        <f t="shared" si="5"/>
        <v>85.39500000000001</v>
      </c>
      <c r="L13" s="28" t="str">
        <f t="shared" si="6"/>
        <v>A</v>
      </c>
      <c r="M13" s="28">
        <f t="shared" si="7"/>
        <v>85.39500000000001</v>
      </c>
      <c r="N13" s="28" t="str">
        <f t="shared" si="8"/>
        <v>A</v>
      </c>
      <c r="O13" s="36">
        <v>1</v>
      </c>
      <c r="P13" s="28" t="str">
        <f t="shared" si="9"/>
        <v>Sangat terampil menerapkan nilai- nilai persaudaraan antar umat beragama dan teman sebaya dikelas</v>
      </c>
      <c r="Q13" s="39"/>
      <c r="R13" s="39"/>
      <c r="S13" s="18"/>
      <c r="T13" s="1">
        <v>81</v>
      </c>
      <c r="U13" s="1">
        <v>81</v>
      </c>
      <c r="V13" s="1">
        <v>85</v>
      </c>
      <c r="W13" s="1">
        <v>86</v>
      </c>
      <c r="X13" s="1">
        <v>85.18</v>
      </c>
      <c r="Y13" s="1"/>
      <c r="Z13" s="1"/>
      <c r="AA13" s="1"/>
      <c r="AB13" s="1"/>
      <c r="AC13" s="1"/>
      <c r="AD13" s="1"/>
      <c r="AE13" s="18"/>
      <c r="AF13" s="1">
        <v>81</v>
      </c>
      <c r="AG13" s="1">
        <v>89.79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174</v>
      </c>
      <c r="FI13" s="78" t="s">
        <v>178</v>
      </c>
      <c r="FJ13" s="79">
        <v>51881</v>
      </c>
      <c r="FK13" s="79">
        <v>51891</v>
      </c>
    </row>
    <row r="14" spans="1:167" x14ac:dyDescent="0.25">
      <c r="A14" s="19">
        <v>4</v>
      </c>
      <c r="B14" s="19">
        <v>123610</v>
      </c>
      <c r="C14" s="19" t="s">
        <v>112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menganalisis al Qur'an dan hadits tentang prasangka baik, namun perlu peningkatan pemahaman keberhasilan dakwah Nabi</v>
      </c>
      <c r="K14" s="28">
        <f t="shared" si="5"/>
        <v>81.64</v>
      </c>
      <c r="L14" s="28" t="str">
        <f t="shared" si="6"/>
        <v>B</v>
      </c>
      <c r="M14" s="28">
        <f t="shared" si="7"/>
        <v>81.64</v>
      </c>
      <c r="N14" s="28" t="str">
        <f t="shared" si="8"/>
        <v>B</v>
      </c>
      <c r="O14" s="36">
        <v>3</v>
      </c>
      <c r="P14" s="28" t="str">
        <f t="shared" si="9"/>
        <v>Sangat terampil menerapkan prilaku jujur dalam kehidupan sehari-hari</v>
      </c>
      <c r="Q14" s="39"/>
      <c r="R14" s="39"/>
      <c r="S14" s="18"/>
      <c r="T14" s="1">
        <v>83</v>
      </c>
      <c r="U14" s="1">
        <v>83</v>
      </c>
      <c r="V14" s="1">
        <v>87</v>
      </c>
      <c r="W14" s="1">
        <v>88</v>
      </c>
      <c r="X14" s="1">
        <v>87.69</v>
      </c>
      <c r="Y14" s="1"/>
      <c r="Z14" s="1"/>
      <c r="AA14" s="1"/>
      <c r="AB14" s="1"/>
      <c r="AC14" s="1"/>
      <c r="AD14" s="1"/>
      <c r="AE14" s="18"/>
      <c r="AF14" s="1">
        <v>83</v>
      </c>
      <c r="AG14" s="1">
        <v>80.28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7"/>
      <c r="FI14" s="77"/>
      <c r="FJ14" s="79"/>
      <c r="FK14" s="79"/>
    </row>
    <row r="15" spans="1:167" x14ac:dyDescent="0.25">
      <c r="A15" s="19">
        <v>5</v>
      </c>
      <c r="B15" s="19">
        <v>123626</v>
      </c>
      <c r="C15" s="19" t="s">
        <v>113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menganalisis al Qur'an dan hadits tentang prasangka baik, namun perlu peningkatan pemahaman keberhasilan dakwah Nabi</v>
      </c>
      <c r="K15" s="28">
        <f t="shared" si="5"/>
        <v>84.60499999999999</v>
      </c>
      <c r="L15" s="28" t="str">
        <f t="shared" si="6"/>
        <v>A</v>
      </c>
      <c r="M15" s="28">
        <f t="shared" si="7"/>
        <v>84.60499999999999</v>
      </c>
      <c r="N15" s="28" t="str">
        <f t="shared" si="8"/>
        <v>A</v>
      </c>
      <c r="O15" s="36">
        <v>1</v>
      </c>
      <c r="P15" s="28" t="str">
        <f t="shared" si="9"/>
        <v>Sangat terampil menerapkan nilai- nilai persaudaraan antar umat beragama dan teman sebaya dikelas</v>
      </c>
      <c r="Q15" s="39"/>
      <c r="R15" s="39"/>
      <c r="S15" s="18"/>
      <c r="T15" s="1">
        <v>85</v>
      </c>
      <c r="U15" s="1">
        <v>85</v>
      </c>
      <c r="V15" s="1">
        <v>86</v>
      </c>
      <c r="W15" s="1">
        <v>87</v>
      </c>
      <c r="X15" s="1">
        <v>86.97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84.21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175</v>
      </c>
      <c r="FI15" s="78" t="s">
        <v>179</v>
      </c>
      <c r="FJ15" s="79">
        <v>51882</v>
      </c>
      <c r="FK15" s="79">
        <v>51892</v>
      </c>
    </row>
    <row r="16" spans="1:167" x14ac:dyDescent="0.25">
      <c r="A16" s="19">
        <v>6</v>
      </c>
      <c r="B16" s="19">
        <v>123642</v>
      </c>
      <c r="C16" s="19" t="s">
        <v>114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1</v>
      </c>
      <c r="J16" s="28" t="str">
        <f t="shared" si="4"/>
        <v>Memiliki kemampuan menganalisis al Qur'an dan hadits tentang prasangka baik, namun perlu peningkatan pemahaman keberhasilan dakwah Nabi</v>
      </c>
      <c r="K16" s="28">
        <f t="shared" si="5"/>
        <v>88.83</v>
      </c>
      <c r="L16" s="28" t="str">
        <f t="shared" si="6"/>
        <v>A</v>
      </c>
      <c r="M16" s="28">
        <f t="shared" si="7"/>
        <v>88.83</v>
      </c>
      <c r="N16" s="28" t="str">
        <f t="shared" si="8"/>
        <v>A</v>
      </c>
      <c r="O16" s="36">
        <v>1</v>
      </c>
      <c r="P16" s="28" t="str">
        <f t="shared" si="9"/>
        <v>Sangat terampil menerapkan nilai- nilai persaudaraan antar umat beragama dan teman sebaya dikelas</v>
      </c>
      <c r="Q16" s="39"/>
      <c r="R16" s="39"/>
      <c r="S16" s="18"/>
      <c r="T16" s="1">
        <v>93</v>
      </c>
      <c r="U16" s="1">
        <v>93</v>
      </c>
      <c r="V16" s="1">
        <v>85</v>
      </c>
      <c r="W16" s="1">
        <v>86</v>
      </c>
      <c r="X16" s="1">
        <v>85.54</v>
      </c>
      <c r="Y16" s="1"/>
      <c r="Z16" s="1"/>
      <c r="AA16" s="1"/>
      <c r="AB16" s="1"/>
      <c r="AC16" s="1"/>
      <c r="AD16" s="1"/>
      <c r="AE16" s="18"/>
      <c r="AF16" s="1">
        <v>92</v>
      </c>
      <c r="AG16" s="1">
        <v>85.66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7"/>
      <c r="FJ16" s="79"/>
      <c r="FK16" s="79"/>
    </row>
    <row r="17" spans="1:167" x14ac:dyDescent="0.25">
      <c r="A17" s="19">
        <v>7</v>
      </c>
      <c r="B17" s="19">
        <v>123690</v>
      </c>
      <c r="C17" s="19" t="s">
        <v>115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menganalisis al Qur'an dan hadits tentang prasangka baik, namun perlu peningkatan pemahaman keberhasilan dakwah Nabi</v>
      </c>
      <c r="K17" s="28">
        <f t="shared" si="5"/>
        <v>84.89500000000001</v>
      </c>
      <c r="L17" s="28" t="str">
        <f t="shared" si="6"/>
        <v>A</v>
      </c>
      <c r="M17" s="28">
        <f t="shared" si="7"/>
        <v>84.89500000000001</v>
      </c>
      <c r="N17" s="28" t="str">
        <f t="shared" si="8"/>
        <v>A</v>
      </c>
      <c r="O17" s="36">
        <v>1</v>
      </c>
      <c r="P17" s="28" t="str">
        <f t="shared" si="9"/>
        <v>Sangat terampil menerapkan nilai- nilai persaudaraan antar umat beragama dan teman sebaya dikelas</v>
      </c>
      <c r="Q17" s="39"/>
      <c r="R17" s="39"/>
      <c r="S17" s="18"/>
      <c r="T17" s="1">
        <v>86</v>
      </c>
      <c r="U17" s="1">
        <v>86</v>
      </c>
      <c r="V17" s="1">
        <v>86</v>
      </c>
      <c r="W17" s="1">
        <v>87</v>
      </c>
      <c r="X17" s="1">
        <v>86.62</v>
      </c>
      <c r="Y17" s="1"/>
      <c r="Z17" s="1"/>
      <c r="AA17" s="1"/>
      <c r="AB17" s="1"/>
      <c r="AC17" s="1"/>
      <c r="AD17" s="1"/>
      <c r="AE17" s="18"/>
      <c r="AF17" s="1">
        <v>86</v>
      </c>
      <c r="AG17" s="1">
        <v>83.79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176</v>
      </c>
      <c r="FI17" s="78" t="s">
        <v>180</v>
      </c>
      <c r="FJ17" s="79">
        <v>51883</v>
      </c>
      <c r="FK17" s="79">
        <v>51893</v>
      </c>
    </row>
    <row r="18" spans="1:167" x14ac:dyDescent="0.25">
      <c r="A18" s="19">
        <v>8</v>
      </c>
      <c r="B18" s="19">
        <v>123722</v>
      </c>
      <c r="C18" s="19" t="s">
        <v>116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>Memiliki kemampuan menganalisis iman kepada Allah melalui asmaul husna, namun perlu peningkatan pemahaman sumber-sumber hukum Islam</v>
      </c>
      <c r="K18" s="28">
        <f t="shared" si="5"/>
        <v>80.984999999999999</v>
      </c>
      <c r="L18" s="28" t="str">
        <f t="shared" si="6"/>
        <v>B</v>
      </c>
      <c r="M18" s="28">
        <f t="shared" si="7"/>
        <v>80.984999999999999</v>
      </c>
      <c r="N18" s="28" t="str">
        <f t="shared" si="8"/>
        <v>B</v>
      </c>
      <c r="O18" s="36">
        <v>3</v>
      </c>
      <c r="P18" s="28" t="str">
        <f t="shared" si="9"/>
        <v>Sangat terampil menerapkan prilaku jujur dalam kehidupan sehari-hari</v>
      </c>
      <c r="Q18" s="39"/>
      <c r="R18" s="39"/>
      <c r="S18" s="18"/>
      <c r="T18" s="1">
        <v>79</v>
      </c>
      <c r="U18" s="1">
        <v>79</v>
      </c>
      <c r="V18" s="1">
        <v>81</v>
      </c>
      <c r="W18" s="1">
        <v>82</v>
      </c>
      <c r="X18" s="1">
        <v>81.59</v>
      </c>
      <c r="Y18" s="1"/>
      <c r="Z18" s="1"/>
      <c r="AA18" s="1"/>
      <c r="AB18" s="1"/>
      <c r="AC18" s="1"/>
      <c r="AD18" s="1"/>
      <c r="AE18" s="18"/>
      <c r="AF18" s="1">
        <v>79</v>
      </c>
      <c r="AG18" s="1">
        <v>82.97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7"/>
      <c r="FI18" s="77"/>
      <c r="FJ18" s="79"/>
      <c r="FK18" s="79"/>
    </row>
    <row r="19" spans="1:167" x14ac:dyDescent="0.25">
      <c r="A19" s="19">
        <v>9</v>
      </c>
      <c r="B19" s="19">
        <v>123738</v>
      </c>
      <c r="C19" s="19" t="s">
        <v>117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menganalisis iman kepada Allah melalui asmaul husna, namun perlu peningkatan pemahaman sumber-sumber hukum Islam</v>
      </c>
      <c r="K19" s="28">
        <f t="shared" si="5"/>
        <v>84.93</v>
      </c>
      <c r="L19" s="28" t="str">
        <f t="shared" si="6"/>
        <v>A</v>
      </c>
      <c r="M19" s="28">
        <f t="shared" si="7"/>
        <v>84.93</v>
      </c>
      <c r="N19" s="28" t="str">
        <f t="shared" si="8"/>
        <v>A</v>
      </c>
      <c r="O19" s="36">
        <v>1</v>
      </c>
      <c r="P19" s="28" t="str">
        <f t="shared" si="9"/>
        <v>Sangat terampil menerapkan nilai- nilai persaudaraan antar umat beragama dan teman sebaya dikelas</v>
      </c>
      <c r="Q19" s="39"/>
      <c r="R19" s="39"/>
      <c r="S19" s="18"/>
      <c r="T19" s="1">
        <v>84</v>
      </c>
      <c r="U19" s="1">
        <v>84</v>
      </c>
      <c r="V19" s="1">
        <v>84</v>
      </c>
      <c r="W19" s="1">
        <v>85</v>
      </c>
      <c r="X19" s="1">
        <v>84.82</v>
      </c>
      <c r="Y19" s="1"/>
      <c r="Z19" s="1"/>
      <c r="AA19" s="1"/>
      <c r="AB19" s="1"/>
      <c r="AC19" s="1"/>
      <c r="AD19" s="1"/>
      <c r="AE19" s="18"/>
      <c r="AF19" s="1">
        <v>84</v>
      </c>
      <c r="AG19" s="1">
        <v>85.86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177</v>
      </c>
      <c r="FI19" s="78" t="s">
        <v>181</v>
      </c>
      <c r="FJ19" s="79">
        <v>51884</v>
      </c>
      <c r="FK19" s="79">
        <v>51894</v>
      </c>
    </row>
    <row r="20" spans="1:167" x14ac:dyDescent="0.25">
      <c r="A20" s="19">
        <v>10</v>
      </c>
      <c r="B20" s="19">
        <v>123754</v>
      </c>
      <c r="C20" s="19" t="s">
        <v>118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menganalisis al Qur'an dan hadits tentang prasangka baik, namun perlu peningkatan pemahaman keberhasilan dakwah Nabi</v>
      </c>
      <c r="K20" s="28">
        <f t="shared" si="5"/>
        <v>82.414999999999992</v>
      </c>
      <c r="L20" s="28" t="str">
        <f t="shared" si="6"/>
        <v>B</v>
      </c>
      <c r="M20" s="28">
        <f t="shared" si="7"/>
        <v>82.414999999999992</v>
      </c>
      <c r="N20" s="28" t="str">
        <f t="shared" si="8"/>
        <v>B</v>
      </c>
      <c r="O20" s="36">
        <v>3</v>
      </c>
      <c r="P20" s="28" t="str">
        <f t="shared" si="9"/>
        <v>Sangat terampil menerapkan prilaku jujur dalam kehidupan sehari-hari</v>
      </c>
      <c r="Q20" s="39"/>
      <c r="R20" s="39"/>
      <c r="S20" s="18"/>
      <c r="T20" s="1">
        <v>86</v>
      </c>
      <c r="U20" s="1">
        <v>86</v>
      </c>
      <c r="V20" s="1">
        <v>84</v>
      </c>
      <c r="W20" s="1">
        <v>85</v>
      </c>
      <c r="X20" s="1">
        <v>84.46</v>
      </c>
      <c r="Y20" s="1"/>
      <c r="Z20" s="1"/>
      <c r="AA20" s="1"/>
      <c r="AB20" s="1"/>
      <c r="AC20" s="1"/>
      <c r="AD20" s="1"/>
      <c r="AE20" s="18"/>
      <c r="AF20" s="1">
        <v>86</v>
      </c>
      <c r="AG20" s="1">
        <v>78.83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7"/>
      <c r="FJ20" s="79"/>
      <c r="FK20" s="79"/>
    </row>
    <row r="21" spans="1:167" x14ac:dyDescent="0.25">
      <c r="A21" s="19">
        <v>11</v>
      </c>
      <c r="B21" s="19">
        <v>123770</v>
      </c>
      <c r="C21" s="19" t="s">
        <v>119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2</v>
      </c>
      <c r="J21" s="28" t="str">
        <f t="shared" si="4"/>
        <v>Memiliki kemampuan menganalisis iman kepada Allah melalui asmaul husna, namun perlu peningkatan pemahaman sumber-sumber hukum Islam</v>
      </c>
      <c r="K21" s="28">
        <f t="shared" si="5"/>
        <v>78</v>
      </c>
      <c r="L21" s="28" t="str">
        <f t="shared" si="6"/>
        <v>B</v>
      </c>
      <c r="M21" s="28">
        <f t="shared" si="7"/>
        <v>78</v>
      </c>
      <c r="N21" s="28" t="str">
        <f t="shared" si="8"/>
        <v>B</v>
      </c>
      <c r="O21" s="36">
        <v>3</v>
      </c>
      <c r="P21" s="28" t="str">
        <f t="shared" si="9"/>
        <v>Sangat terampil menerapkan prilaku jujur dalam kehidupan sehari-hari</v>
      </c>
      <c r="Q21" s="39"/>
      <c r="R21" s="39"/>
      <c r="S21" s="18"/>
      <c r="T21" s="1">
        <v>78</v>
      </c>
      <c r="U21" s="1">
        <v>78</v>
      </c>
      <c r="V21" s="1">
        <v>78</v>
      </c>
      <c r="W21" s="1">
        <v>78</v>
      </c>
      <c r="X21" s="1">
        <v>78</v>
      </c>
      <c r="Y21" s="1"/>
      <c r="Z21" s="1"/>
      <c r="AA21" s="1"/>
      <c r="AB21" s="1"/>
      <c r="AC21" s="1"/>
      <c r="AD21" s="1"/>
      <c r="AE21" s="18"/>
      <c r="AF21" s="1">
        <v>78</v>
      </c>
      <c r="AG21" s="1">
        <v>78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9">
        <v>51885</v>
      </c>
      <c r="FK21" s="79">
        <v>51895</v>
      </c>
    </row>
    <row r="22" spans="1:167" x14ac:dyDescent="0.25">
      <c r="A22" s="19">
        <v>12</v>
      </c>
      <c r="B22" s="19">
        <v>123786</v>
      </c>
      <c r="C22" s="19" t="s">
        <v>120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2</v>
      </c>
      <c r="J22" s="28" t="str">
        <f t="shared" si="4"/>
        <v>Memiliki kemampuan menganalisis iman kepada Allah melalui asmaul husna, namun perlu peningkatan pemahaman sumber-sumber hukum Islam</v>
      </c>
      <c r="K22" s="28">
        <f t="shared" si="5"/>
        <v>78</v>
      </c>
      <c r="L22" s="28" t="str">
        <f t="shared" si="6"/>
        <v>B</v>
      </c>
      <c r="M22" s="28">
        <f t="shared" si="7"/>
        <v>78</v>
      </c>
      <c r="N22" s="28" t="str">
        <f t="shared" si="8"/>
        <v>B</v>
      </c>
      <c r="O22" s="36">
        <v>3</v>
      </c>
      <c r="P22" s="28" t="str">
        <f t="shared" si="9"/>
        <v>Sangat terampil menerapkan prilaku jujur dalam kehidupan sehari-hari</v>
      </c>
      <c r="Q22" s="39"/>
      <c r="R22" s="39"/>
      <c r="S22" s="18"/>
      <c r="T22" s="1">
        <v>70</v>
      </c>
      <c r="U22" s="1">
        <v>70</v>
      </c>
      <c r="V22" s="1">
        <v>83</v>
      </c>
      <c r="W22" s="1">
        <v>84</v>
      </c>
      <c r="X22" s="1">
        <v>83.03</v>
      </c>
      <c r="Y22" s="1"/>
      <c r="Z22" s="1"/>
      <c r="AA22" s="1"/>
      <c r="AB22" s="1"/>
      <c r="AC22" s="1"/>
      <c r="AD22" s="1"/>
      <c r="AE22" s="18"/>
      <c r="AF22" s="1">
        <v>78</v>
      </c>
      <c r="AG22" s="1">
        <v>78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9"/>
      <c r="FK22" s="79"/>
    </row>
    <row r="23" spans="1:167" x14ac:dyDescent="0.25">
      <c r="A23" s="19">
        <v>13</v>
      </c>
      <c r="B23" s="19">
        <v>123802</v>
      </c>
      <c r="C23" s="19" t="s">
        <v>121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menganalisis iman kepada Allah melalui asmaul husna, namun perlu peningkatan pemahaman sumber-sumber hukum Islam</v>
      </c>
      <c r="K23" s="28">
        <f t="shared" si="5"/>
        <v>82.965000000000003</v>
      </c>
      <c r="L23" s="28" t="str">
        <f t="shared" si="6"/>
        <v>B</v>
      </c>
      <c r="M23" s="28">
        <f t="shared" si="7"/>
        <v>82.965000000000003</v>
      </c>
      <c r="N23" s="28" t="str">
        <f t="shared" si="8"/>
        <v>B</v>
      </c>
      <c r="O23" s="36">
        <v>3</v>
      </c>
      <c r="P23" s="28" t="str">
        <f t="shared" si="9"/>
        <v>Sangat terampil menerapkan prilaku jujur dalam kehidupan sehari-hari</v>
      </c>
      <c r="Q23" s="39"/>
      <c r="R23" s="39"/>
      <c r="S23" s="18"/>
      <c r="T23" s="1">
        <v>78</v>
      </c>
      <c r="U23" s="1">
        <v>78</v>
      </c>
      <c r="V23" s="1">
        <v>80</v>
      </c>
      <c r="W23" s="1">
        <v>81</v>
      </c>
      <c r="X23" s="1">
        <v>80.510000000000005</v>
      </c>
      <c r="Y23" s="1"/>
      <c r="Z23" s="1"/>
      <c r="AA23" s="1"/>
      <c r="AB23" s="1"/>
      <c r="AC23" s="1"/>
      <c r="AD23" s="1"/>
      <c r="AE23" s="18"/>
      <c r="AF23" s="1">
        <v>78</v>
      </c>
      <c r="AG23" s="1">
        <v>87.93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9">
        <v>51886</v>
      </c>
      <c r="FK23" s="79">
        <v>51896</v>
      </c>
    </row>
    <row r="24" spans="1:167" x14ac:dyDescent="0.25">
      <c r="A24" s="19">
        <v>14</v>
      </c>
      <c r="B24" s="19">
        <v>123818</v>
      </c>
      <c r="C24" s="19" t="s">
        <v>122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menganalisis iman kepada Allah melalui asmaul husna, namun perlu peningkatan pemahaman sumber-sumber hukum Islam</v>
      </c>
      <c r="K24" s="28">
        <f t="shared" si="5"/>
        <v>78.914999999999992</v>
      </c>
      <c r="L24" s="28" t="str">
        <f t="shared" si="6"/>
        <v>B</v>
      </c>
      <c r="M24" s="28">
        <f t="shared" si="7"/>
        <v>78.914999999999992</v>
      </c>
      <c r="N24" s="28" t="str">
        <f t="shared" si="8"/>
        <v>B</v>
      </c>
      <c r="O24" s="36">
        <v>3</v>
      </c>
      <c r="P24" s="28" t="str">
        <f t="shared" si="9"/>
        <v>Sangat terampil menerapkan prilaku jujur dalam kehidupan sehari-hari</v>
      </c>
      <c r="Q24" s="39"/>
      <c r="R24" s="39"/>
      <c r="S24" s="18"/>
      <c r="T24" s="1">
        <v>79</v>
      </c>
      <c r="U24" s="1">
        <v>79</v>
      </c>
      <c r="V24" s="1">
        <v>83</v>
      </c>
      <c r="W24" s="1">
        <v>84</v>
      </c>
      <c r="X24" s="1">
        <v>83.03</v>
      </c>
      <c r="Y24" s="1"/>
      <c r="Z24" s="1"/>
      <c r="AA24" s="1"/>
      <c r="AB24" s="1"/>
      <c r="AC24" s="1"/>
      <c r="AD24" s="1"/>
      <c r="AE24" s="18"/>
      <c r="AF24" s="1">
        <v>79</v>
      </c>
      <c r="AG24" s="1">
        <v>78.83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9"/>
      <c r="FK24" s="79"/>
    </row>
    <row r="25" spans="1:167" x14ac:dyDescent="0.25">
      <c r="A25" s="19">
        <v>15</v>
      </c>
      <c r="B25" s="19">
        <v>123834</v>
      </c>
      <c r="C25" s="19" t="s">
        <v>123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menganalisis iman kepada Allah melalui asmaul husna, namun perlu peningkatan pemahaman sumber-sumber hukum Islam</v>
      </c>
      <c r="K25" s="28">
        <f t="shared" si="5"/>
        <v>84.224999999999994</v>
      </c>
      <c r="L25" s="28" t="str">
        <f t="shared" si="6"/>
        <v>A</v>
      </c>
      <c r="M25" s="28">
        <f t="shared" si="7"/>
        <v>84.224999999999994</v>
      </c>
      <c r="N25" s="28" t="str">
        <f t="shared" si="8"/>
        <v>A</v>
      </c>
      <c r="O25" s="36">
        <v>1</v>
      </c>
      <c r="P25" s="28" t="str">
        <f t="shared" si="9"/>
        <v>Sangat terampil menerapkan nilai- nilai persaudaraan antar umat beragama dan teman sebaya dikelas</v>
      </c>
      <c r="Q25" s="39"/>
      <c r="R25" s="39"/>
      <c r="S25" s="18"/>
      <c r="T25" s="1">
        <v>83</v>
      </c>
      <c r="U25" s="1">
        <v>83</v>
      </c>
      <c r="V25" s="1">
        <v>81</v>
      </c>
      <c r="W25" s="1">
        <v>82</v>
      </c>
      <c r="X25" s="1">
        <v>81.95</v>
      </c>
      <c r="Y25" s="1"/>
      <c r="Z25" s="1"/>
      <c r="AA25" s="1"/>
      <c r="AB25" s="1"/>
      <c r="AC25" s="1"/>
      <c r="AD25" s="1"/>
      <c r="AE25" s="18"/>
      <c r="AF25" s="1">
        <v>83</v>
      </c>
      <c r="AG25" s="1">
        <v>85.45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9">
        <v>51887</v>
      </c>
      <c r="FK25" s="79">
        <v>51897</v>
      </c>
    </row>
    <row r="26" spans="1:167" x14ac:dyDescent="0.25">
      <c r="A26" s="19">
        <v>16</v>
      </c>
      <c r="B26" s="19">
        <v>123850</v>
      </c>
      <c r="C26" s="19" t="s">
        <v>124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kemampuan menganalisis iman kepada Allah melalui asmaul husna, namun perlu peningkatan pemahaman sumber-sumber hukum Islam</v>
      </c>
      <c r="K26" s="28">
        <f t="shared" si="5"/>
        <v>80.86</v>
      </c>
      <c r="L26" s="28" t="str">
        <f t="shared" si="6"/>
        <v>B</v>
      </c>
      <c r="M26" s="28">
        <f t="shared" si="7"/>
        <v>80.86</v>
      </c>
      <c r="N26" s="28" t="str">
        <f t="shared" si="8"/>
        <v>B</v>
      </c>
      <c r="O26" s="36">
        <v>3</v>
      </c>
      <c r="P26" s="28" t="str">
        <f t="shared" si="9"/>
        <v>Sangat terampil menerapkan prilaku jujur dalam kehidupan sehari-hari</v>
      </c>
      <c r="Q26" s="39"/>
      <c r="R26" s="39"/>
      <c r="S26" s="18"/>
      <c r="T26" s="1">
        <v>80</v>
      </c>
      <c r="U26" s="1">
        <v>80</v>
      </c>
      <c r="V26" s="1">
        <v>82</v>
      </c>
      <c r="W26" s="1">
        <v>83</v>
      </c>
      <c r="X26" s="1">
        <v>82.31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81.72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9"/>
      <c r="FK26" s="79"/>
    </row>
    <row r="27" spans="1:167" x14ac:dyDescent="0.25">
      <c r="A27" s="19">
        <v>17</v>
      </c>
      <c r="B27" s="19">
        <v>123866</v>
      </c>
      <c r="C27" s="19" t="s">
        <v>125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>Memiliki kemampuan menganalisis iman kepada Allah melalui asmaul husna, namun perlu peningkatan pemahaman sumber-sumber hukum Islam</v>
      </c>
      <c r="K27" s="28">
        <f t="shared" si="5"/>
        <v>78</v>
      </c>
      <c r="L27" s="28" t="str">
        <f t="shared" si="6"/>
        <v>B</v>
      </c>
      <c r="M27" s="28">
        <f t="shared" si="7"/>
        <v>78</v>
      </c>
      <c r="N27" s="28" t="str">
        <f t="shared" si="8"/>
        <v>B</v>
      </c>
      <c r="O27" s="36">
        <v>3</v>
      </c>
      <c r="P27" s="28" t="str">
        <f t="shared" si="9"/>
        <v>Sangat terampil menerapkan prilaku jujur dalam kehidupan sehari-hari</v>
      </c>
      <c r="Q27" s="39"/>
      <c r="R27" s="39"/>
      <c r="S27" s="18"/>
      <c r="T27" s="1">
        <v>78</v>
      </c>
      <c r="U27" s="1">
        <v>78</v>
      </c>
      <c r="V27" s="1">
        <v>79</v>
      </c>
      <c r="W27" s="1">
        <v>80</v>
      </c>
      <c r="X27" s="1">
        <v>79.790000000000006</v>
      </c>
      <c r="Y27" s="1"/>
      <c r="Z27" s="1"/>
      <c r="AA27" s="1"/>
      <c r="AB27" s="1"/>
      <c r="AC27" s="1"/>
      <c r="AD27" s="1"/>
      <c r="AE27" s="18"/>
      <c r="AF27" s="1">
        <v>78</v>
      </c>
      <c r="AG27" s="1">
        <v>78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9">
        <v>51888</v>
      </c>
      <c r="FK27" s="79">
        <v>51898</v>
      </c>
    </row>
    <row r="28" spans="1:167" x14ac:dyDescent="0.25">
      <c r="A28" s="19">
        <v>18</v>
      </c>
      <c r="B28" s="19">
        <v>123882</v>
      </c>
      <c r="C28" s="19" t="s">
        <v>126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menganalisis al Qur'an dan hadits tentang prasangka baik, namun perlu peningkatan pemahaman keberhasilan dakwah Nabi</v>
      </c>
      <c r="K28" s="28">
        <f t="shared" si="5"/>
        <v>85.295000000000002</v>
      </c>
      <c r="L28" s="28" t="str">
        <f t="shared" si="6"/>
        <v>A</v>
      </c>
      <c r="M28" s="28">
        <f t="shared" si="7"/>
        <v>85.295000000000002</v>
      </c>
      <c r="N28" s="28" t="str">
        <f t="shared" si="8"/>
        <v>A</v>
      </c>
      <c r="O28" s="36">
        <v>1</v>
      </c>
      <c r="P28" s="28" t="str">
        <f t="shared" si="9"/>
        <v>Sangat terampil menerapkan nilai- nilai persaudaraan antar umat beragama dan teman sebaya dikelas</v>
      </c>
      <c r="Q28" s="39"/>
      <c r="R28" s="39"/>
      <c r="S28" s="18"/>
      <c r="T28" s="1">
        <v>87</v>
      </c>
      <c r="U28" s="1">
        <v>87</v>
      </c>
      <c r="V28" s="1">
        <v>83</v>
      </c>
      <c r="W28" s="1">
        <v>84</v>
      </c>
      <c r="X28" s="1">
        <v>83.38</v>
      </c>
      <c r="Y28" s="1"/>
      <c r="Z28" s="1"/>
      <c r="AA28" s="1"/>
      <c r="AB28" s="1"/>
      <c r="AC28" s="1"/>
      <c r="AD28" s="1"/>
      <c r="AE28" s="18"/>
      <c r="AF28" s="1">
        <v>87</v>
      </c>
      <c r="AG28" s="1">
        <v>83.59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9"/>
      <c r="FK28" s="79"/>
    </row>
    <row r="29" spans="1:167" x14ac:dyDescent="0.25">
      <c r="A29" s="19">
        <v>19</v>
      </c>
      <c r="B29" s="19">
        <v>123898</v>
      </c>
      <c r="C29" s="19" t="s">
        <v>127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menganalisis iman kepada Allah melalui asmaul husna, namun perlu peningkatan pemahaman sumber-sumber hukum Islam</v>
      </c>
      <c r="K29" s="28">
        <f t="shared" si="5"/>
        <v>83.515000000000001</v>
      </c>
      <c r="L29" s="28" t="str">
        <f t="shared" si="6"/>
        <v>B</v>
      </c>
      <c r="M29" s="28">
        <f t="shared" si="7"/>
        <v>83.515000000000001</v>
      </c>
      <c r="N29" s="28" t="str">
        <f t="shared" si="8"/>
        <v>B</v>
      </c>
      <c r="O29" s="36">
        <v>3</v>
      </c>
      <c r="P29" s="28" t="str">
        <f t="shared" si="9"/>
        <v>Sangat terampil menerapkan prilaku jujur dalam kehidupan sehari-hari</v>
      </c>
      <c r="Q29" s="39"/>
      <c r="R29" s="39"/>
      <c r="S29" s="18"/>
      <c r="T29" s="1">
        <v>82</v>
      </c>
      <c r="U29" s="1">
        <v>82</v>
      </c>
      <c r="V29" s="1">
        <v>84</v>
      </c>
      <c r="W29" s="1">
        <v>85</v>
      </c>
      <c r="X29" s="1">
        <v>84.82</v>
      </c>
      <c r="Y29" s="1"/>
      <c r="Z29" s="1"/>
      <c r="AA29" s="1"/>
      <c r="AB29" s="1"/>
      <c r="AC29" s="1"/>
      <c r="AD29" s="1"/>
      <c r="AE29" s="18"/>
      <c r="AF29" s="1">
        <v>82</v>
      </c>
      <c r="AG29" s="1">
        <v>85.03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9">
        <v>51889</v>
      </c>
      <c r="FK29" s="79">
        <v>51899</v>
      </c>
    </row>
    <row r="30" spans="1:167" x14ac:dyDescent="0.25">
      <c r="A30" s="19">
        <v>20</v>
      </c>
      <c r="B30" s="19">
        <v>123945</v>
      </c>
      <c r="C30" s="19" t="s">
        <v>128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menganalisis al Qur'an dan hadits tentang prasangka baik, namun perlu peningkatan pemahaman keberhasilan dakwah Nabi</v>
      </c>
      <c r="K30" s="28">
        <f t="shared" si="5"/>
        <v>85.740000000000009</v>
      </c>
      <c r="L30" s="28" t="str">
        <f t="shared" si="6"/>
        <v>A</v>
      </c>
      <c r="M30" s="28">
        <f t="shared" si="7"/>
        <v>85.740000000000009</v>
      </c>
      <c r="N30" s="28" t="str">
        <f t="shared" si="8"/>
        <v>A</v>
      </c>
      <c r="O30" s="36">
        <v>1</v>
      </c>
      <c r="P30" s="28" t="str">
        <f t="shared" si="9"/>
        <v>Sangat terampil menerapkan nilai- nilai persaudaraan antar umat beragama dan teman sebaya dikelas</v>
      </c>
      <c r="Q30" s="39"/>
      <c r="R30" s="39"/>
      <c r="S30" s="18"/>
      <c r="T30" s="1">
        <v>85</v>
      </c>
      <c r="U30" s="1">
        <v>85</v>
      </c>
      <c r="V30" s="1">
        <v>85</v>
      </c>
      <c r="W30" s="1">
        <v>86</v>
      </c>
      <c r="X30" s="1">
        <v>85.9</v>
      </c>
      <c r="Y30" s="1"/>
      <c r="Z30" s="1"/>
      <c r="AA30" s="1"/>
      <c r="AB30" s="1"/>
      <c r="AC30" s="1"/>
      <c r="AD30" s="1"/>
      <c r="AE30" s="18"/>
      <c r="AF30" s="1">
        <v>85</v>
      </c>
      <c r="AG30" s="1">
        <v>86.48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9"/>
      <c r="FK30" s="79"/>
    </row>
    <row r="31" spans="1:167" x14ac:dyDescent="0.25">
      <c r="A31" s="19">
        <v>21</v>
      </c>
      <c r="B31" s="19">
        <v>123961</v>
      </c>
      <c r="C31" s="19" t="s">
        <v>129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Memiliki kemampuan menganalisis iman kepada Allah melalui asmaul husna, namun perlu peningkatan pemahaman sumber-sumber hukum Islam</v>
      </c>
      <c r="K31" s="28">
        <f t="shared" si="5"/>
        <v>78.344999999999999</v>
      </c>
      <c r="L31" s="28" t="str">
        <f t="shared" si="6"/>
        <v>B</v>
      </c>
      <c r="M31" s="28">
        <f t="shared" si="7"/>
        <v>78.344999999999999</v>
      </c>
      <c r="N31" s="28" t="str">
        <f t="shared" si="8"/>
        <v>B</v>
      </c>
      <c r="O31" s="36">
        <v>3</v>
      </c>
      <c r="P31" s="28" t="str">
        <f t="shared" si="9"/>
        <v>Sangat terampil menerapkan prilaku jujur dalam kehidupan sehari-hari</v>
      </c>
      <c r="Q31" s="39"/>
      <c r="R31" s="39"/>
      <c r="S31" s="18"/>
      <c r="T31" s="1">
        <v>76</v>
      </c>
      <c r="U31" s="1">
        <v>76</v>
      </c>
      <c r="V31" s="1">
        <v>79</v>
      </c>
      <c r="W31" s="1">
        <v>80</v>
      </c>
      <c r="X31" s="1">
        <v>79.790000000000006</v>
      </c>
      <c r="Y31" s="1"/>
      <c r="Z31" s="1"/>
      <c r="AA31" s="1"/>
      <c r="AB31" s="1"/>
      <c r="AC31" s="1"/>
      <c r="AD31" s="1"/>
      <c r="AE31" s="18"/>
      <c r="AF31" s="1">
        <v>76</v>
      </c>
      <c r="AG31" s="1">
        <v>80.69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9">
        <v>51890</v>
      </c>
      <c r="FK31" s="79">
        <v>51900</v>
      </c>
    </row>
    <row r="32" spans="1:167" x14ac:dyDescent="0.25">
      <c r="A32" s="19">
        <v>22</v>
      </c>
      <c r="B32" s="19">
        <v>123977</v>
      </c>
      <c r="C32" s="19" t="s">
        <v>130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menganalisis al Qur'an dan hadits tentang prasangka baik, namun perlu peningkatan pemahaman keberhasilan dakwah Nabi</v>
      </c>
      <c r="K32" s="28">
        <f t="shared" si="5"/>
        <v>84.704999999999998</v>
      </c>
      <c r="L32" s="28" t="str">
        <f t="shared" si="6"/>
        <v>A</v>
      </c>
      <c r="M32" s="28">
        <f t="shared" si="7"/>
        <v>84.704999999999998</v>
      </c>
      <c r="N32" s="28" t="str">
        <f t="shared" si="8"/>
        <v>A</v>
      </c>
      <c r="O32" s="36">
        <v>1</v>
      </c>
      <c r="P32" s="28" t="str">
        <f t="shared" si="9"/>
        <v>Sangat terampil menerapkan nilai- nilai persaudaraan antar umat beragama dan teman sebaya dikelas</v>
      </c>
      <c r="Q32" s="39"/>
      <c r="R32" s="39"/>
      <c r="S32" s="18"/>
      <c r="T32" s="1">
        <v>85</v>
      </c>
      <c r="U32" s="1">
        <v>85</v>
      </c>
      <c r="V32" s="1">
        <v>85</v>
      </c>
      <c r="W32" s="1">
        <v>86</v>
      </c>
      <c r="X32" s="1">
        <v>85.18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84.41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9"/>
      <c r="FI32" s="79"/>
      <c r="FJ32" s="79"/>
      <c r="FK32" s="79"/>
    </row>
    <row r="33" spans="1:157" x14ac:dyDescent="0.25">
      <c r="A33" s="19">
        <v>23</v>
      </c>
      <c r="B33" s="19">
        <v>123993</v>
      </c>
      <c r="C33" s="19" t="s">
        <v>131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menganalisis iman kepada Allah melalui asmaul husna, namun perlu peningkatan pemahaman sumber-sumber hukum Islam</v>
      </c>
      <c r="K33" s="28">
        <f t="shared" si="5"/>
        <v>81.36</v>
      </c>
      <c r="L33" s="28" t="str">
        <f t="shared" si="6"/>
        <v>B</v>
      </c>
      <c r="M33" s="28">
        <f t="shared" si="7"/>
        <v>81.36</v>
      </c>
      <c r="N33" s="28" t="str">
        <f t="shared" si="8"/>
        <v>B</v>
      </c>
      <c r="O33" s="36">
        <v>3</v>
      </c>
      <c r="P33" s="28" t="str">
        <f t="shared" si="9"/>
        <v>Sangat terampil menerapkan prilaku jujur dalam kehidupan sehari-hari</v>
      </c>
      <c r="Q33" s="39"/>
      <c r="R33" s="39"/>
      <c r="S33" s="18"/>
      <c r="T33" s="1">
        <v>81</v>
      </c>
      <c r="U33" s="1">
        <v>81</v>
      </c>
      <c r="V33" s="1">
        <v>86</v>
      </c>
      <c r="W33" s="1">
        <v>87</v>
      </c>
      <c r="X33" s="1">
        <v>86.26</v>
      </c>
      <c r="Y33" s="1"/>
      <c r="Z33" s="1"/>
      <c r="AA33" s="1"/>
      <c r="AB33" s="1"/>
      <c r="AC33" s="1"/>
      <c r="AD33" s="1"/>
      <c r="AE33" s="18"/>
      <c r="AF33" s="1">
        <v>81</v>
      </c>
      <c r="AG33" s="1">
        <v>81.72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124025</v>
      </c>
      <c r="C34" s="19" t="s">
        <v>132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menganalisis iman kepada Allah melalui asmaul husna, namun perlu peningkatan pemahaman sumber-sumber hukum Islam</v>
      </c>
      <c r="K34" s="28">
        <f t="shared" si="5"/>
        <v>84.88</v>
      </c>
      <c r="L34" s="28" t="str">
        <f t="shared" si="6"/>
        <v>A</v>
      </c>
      <c r="M34" s="28">
        <f t="shared" si="7"/>
        <v>84.88</v>
      </c>
      <c r="N34" s="28" t="str">
        <f t="shared" si="8"/>
        <v>A</v>
      </c>
      <c r="O34" s="36">
        <v>1</v>
      </c>
      <c r="P34" s="28" t="str">
        <f t="shared" si="9"/>
        <v>Sangat terampil menerapkan nilai- nilai persaudaraan antar umat beragama dan teman sebaya dikelas</v>
      </c>
      <c r="Q34" s="39"/>
      <c r="R34" s="39"/>
      <c r="S34" s="18"/>
      <c r="T34" s="1">
        <v>81</v>
      </c>
      <c r="U34" s="1">
        <v>81</v>
      </c>
      <c r="V34" s="1">
        <v>86</v>
      </c>
      <c r="W34" s="1">
        <v>87</v>
      </c>
      <c r="X34" s="1">
        <v>86.26</v>
      </c>
      <c r="Y34" s="1"/>
      <c r="Z34" s="1"/>
      <c r="AA34" s="1"/>
      <c r="AB34" s="1"/>
      <c r="AC34" s="1"/>
      <c r="AD34" s="1"/>
      <c r="AE34" s="18"/>
      <c r="AF34" s="1">
        <v>81</v>
      </c>
      <c r="AG34" s="1">
        <v>88.76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124041</v>
      </c>
      <c r="C35" s="19" t="s">
        <v>133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menganalisis al Qur'an dan hadits tentang prasangka baik, namun perlu peningkatan pemahaman keberhasilan dakwah Nabi</v>
      </c>
      <c r="K35" s="28">
        <f t="shared" si="5"/>
        <v>84.55</v>
      </c>
      <c r="L35" s="28" t="str">
        <f t="shared" si="6"/>
        <v>A</v>
      </c>
      <c r="M35" s="28">
        <f t="shared" si="7"/>
        <v>84.55</v>
      </c>
      <c r="N35" s="28" t="str">
        <f t="shared" si="8"/>
        <v>A</v>
      </c>
      <c r="O35" s="36">
        <v>1</v>
      </c>
      <c r="P35" s="28" t="str">
        <f t="shared" si="9"/>
        <v>Sangat terampil menerapkan nilai- nilai persaudaraan antar umat beragama dan teman sebaya dikelas</v>
      </c>
      <c r="Q35" s="39"/>
      <c r="R35" s="39"/>
      <c r="S35" s="18"/>
      <c r="T35" s="1">
        <v>82</v>
      </c>
      <c r="U35" s="1">
        <v>82</v>
      </c>
      <c r="V35" s="1">
        <v>89</v>
      </c>
      <c r="W35" s="1">
        <v>90</v>
      </c>
      <c r="X35" s="1">
        <v>89.85</v>
      </c>
      <c r="Y35" s="1"/>
      <c r="Z35" s="1"/>
      <c r="AA35" s="1"/>
      <c r="AB35" s="1"/>
      <c r="AC35" s="1"/>
      <c r="AD35" s="1"/>
      <c r="AE35" s="18"/>
      <c r="AF35" s="1">
        <v>82</v>
      </c>
      <c r="AG35" s="1">
        <v>87.1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124057</v>
      </c>
      <c r="C36" s="19" t="s">
        <v>134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menganalisis al Qur'an dan hadits tentang prasangka baik, namun perlu peningkatan pemahaman keberhasilan dakwah Nabi</v>
      </c>
      <c r="K36" s="28">
        <f t="shared" si="5"/>
        <v>83.724999999999994</v>
      </c>
      <c r="L36" s="28" t="str">
        <f t="shared" si="6"/>
        <v>B</v>
      </c>
      <c r="M36" s="28">
        <f t="shared" si="7"/>
        <v>83.724999999999994</v>
      </c>
      <c r="N36" s="28" t="str">
        <f t="shared" si="8"/>
        <v>B</v>
      </c>
      <c r="O36" s="36">
        <v>3</v>
      </c>
      <c r="P36" s="28" t="str">
        <f t="shared" si="9"/>
        <v>Sangat terampil menerapkan prilaku jujur dalam kehidupan sehari-hari</v>
      </c>
      <c r="Q36" s="39"/>
      <c r="R36" s="39"/>
      <c r="S36" s="18"/>
      <c r="T36" s="1">
        <v>82</v>
      </c>
      <c r="U36" s="1">
        <v>82</v>
      </c>
      <c r="V36" s="1">
        <v>88</v>
      </c>
      <c r="W36" s="1">
        <v>89</v>
      </c>
      <c r="X36" s="1">
        <v>88.41</v>
      </c>
      <c r="Y36" s="1"/>
      <c r="Z36" s="1"/>
      <c r="AA36" s="1"/>
      <c r="AB36" s="1"/>
      <c r="AC36" s="1"/>
      <c r="AD36" s="1"/>
      <c r="AE36" s="18"/>
      <c r="AF36" s="1">
        <v>82</v>
      </c>
      <c r="AG36" s="1">
        <v>85.45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124073</v>
      </c>
      <c r="C37" s="19" t="s">
        <v>135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menganalisis al Qur'an dan hadits tentang prasangka baik, namun perlu peningkatan pemahaman keberhasilan dakwah Nabi</v>
      </c>
      <c r="K37" s="28">
        <f t="shared" si="5"/>
        <v>86.775000000000006</v>
      </c>
      <c r="L37" s="28" t="str">
        <f t="shared" si="6"/>
        <v>A</v>
      </c>
      <c r="M37" s="28">
        <f t="shared" si="7"/>
        <v>86.775000000000006</v>
      </c>
      <c r="N37" s="28" t="str">
        <f t="shared" si="8"/>
        <v>A</v>
      </c>
      <c r="O37" s="36">
        <v>1</v>
      </c>
      <c r="P37" s="28" t="str">
        <f t="shared" si="9"/>
        <v>Sangat terampil menerapkan nilai- nilai persaudaraan antar umat beragama dan teman sebaya dikelas</v>
      </c>
      <c r="Q37" s="39"/>
      <c r="R37" s="39"/>
      <c r="S37" s="18"/>
      <c r="T37" s="1">
        <v>85</v>
      </c>
      <c r="U37" s="1">
        <v>85</v>
      </c>
      <c r="V37" s="1">
        <v>89</v>
      </c>
      <c r="W37" s="1">
        <v>90</v>
      </c>
      <c r="X37" s="1">
        <v>89.85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88.55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124089</v>
      </c>
      <c r="C38" s="19" t="s">
        <v>136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menganalisis al Qur'an dan hadits tentang prasangka baik, namun perlu peningkatan pemahaman keberhasilan dakwah Nabi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Sangat terampil menerapkan nilai- nilai persaudaraan antar umat beragama dan teman sebaya dikelas</v>
      </c>
      <c r="Q38" s="39"/>
      <c r="R38" s="39"/>
      <c r="S38" s="18"/>
      <c r="T38" s="1">
        <v>92</v>
      </c>
      <c r="U38" s="1">
        <v>92</v>
      </c>
      <c r="V38" s="1">
        <v>89</v>
      </c>
      <c r="W38" s="1">
        <v>90</v>
      </c>
      <c r="X38" s="1">
        <v>89.13</v>
      </c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95</v>
      </c>
      <c r="D52" s="18"/>
      <c r="E52" s="18"/>
      <c r="F52" s="18" t="s">
        <v>96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97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98</v>
      </c>
      <c r="D53" s="18"/>
      <c r="E53" s="18"/>
      <c r="F53" s="18" t="s">
        <v>99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101</v>
      </c>
      <c r="G54" s="18"/>
      <c r="H54" s="18"/>
      <c r="I54" s="38"/>
      <c r="J54" s="30"/>
      <c r="K54" s="18">
        <f>IF(COUNTBLANK($G$11:$G$50)=40,"",AVERAGE($G$11:$G$50))</f>
        <v>83.964285714285708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106</v>
      </c>
      <c r="R57" s="37" t="s">
        <v>107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916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137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916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124105</v>
      </c>
      <c r="C11" s="19" t="s">
        <v>138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al Qur'an dan hadits tentang prasangka baik, namun perlu peningkatan pemahaman keberhasilan dakwah Nabi</v>
      </c>
      <c r="K11" s="28">
        <f t="shared" ref="K11:K50" si="5">IF((COUNTA(AF11:AO11)&gt;0),AVERAGE(AF11:AO11),"")</f>
        <v>87.9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menerapkan nilai- nilai persaudaraan antar umat beragama dan teman sebaya dikelas</v>
      </c>
      <c r="Q11" s="39"/>
      <c r="R11" s="39"/>
      <c r="S11" s="18"/>
      <c r="T11" s="1">
        <v>87</v>
      </c>
      <c r="U11" s="1">
        <v>87</v>
      </c>
      <c r="V11" s="1">
        <v>85</v>
      </c>
      <c r="W11" s="1">
        <v>86</v>
      </c>
      <c r="X11" s="1">
        <v>85.9</v>
      </c>
      <c r="Y11" s="1"/>
      <c r="Z11" s="1"/>
      <c r="AA11" s="1"/>
      <c r="AB11" s="1"/>
      <c r="AC11" s="1"/>
      <c r="AD11" s="1"/>
      <c r="AE11" s="18"/>
      <c r="AF11" s="1">
        <v>87</v>
      </c>
      <c r="AG11" s="1">
        <v>88.8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124121</v>
      </c>
      <c r="C12" s="19" t="s">
        <v>139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menganalisis iman kepada Allah melalui asmaul husna, namun perlu peningkatan pemahaman sumber-sumber hukum Islam</v>
      </c>
      <c r="K12" s="28">
        <f t="shared" si="5"/>
        <v>84.9</v>
      </c>
      <c r="L12" s="28" t="str">
        <f t="shared" si="6"/>
        <v>A</v>
      </c>
      <c r="M12" s="28">
        <f t="shared" si="7"/>
        <v>84.9</v>
      </c>
      <c r="N12" s="28" t="str">
        <f t="shared" si="8"/>
        <v>A</v>
      </c>
      <c r="O12" s="36">
        <v>1</v>
      </c>
      <c r="P12" s="28" t="str">
        <f t="shared" si="9"/>
        <v>Sangat terampil menerapkan nilai- nilai persaudaraan antar umat beragama dan teman sebaya dikelas</v>
      </c>
      <c r="Q12" s="39"/>
      <c r="R12" s="39"/>
      <c r="S12" s="18"/>
      <c r="T12" s="1">
        <v>81</v>
      </c>
      <c r="U12" s="1">
        <v>81</v>
      </c>
      <c r="V12" s="1">
        <v>84</v>
      </c>
      <c r="W12" s="1">
        <v>85</v>
      </c>
      <c r="X12" s="1">
        <v>84.82</v>
      </c>
      <c r="Y12" s="1"/>
      <c r="Z12" s="1"/>
      <c r="AA12" s="1"/>
      <c r="AB12" s="1"/>
      <c r="AC12" s="1"/>
      <c r="AD12" s="1"/>
      <c r="AE12" s="18"/>
      <c r="AF12" s="1">
        <v>81</v>
      </c>
      <c r="AG12" s="1">
        <v>88.8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129190</v>
      </c>
      <c r="C13" s="19" t="s">
        <v>140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menganalisis iman kepada Allah melalui asmaul husna, namun perlu peningkatan pemahaman sumber-sumber hukum Islam</v>
      </c>
      <c r="K13" s="28">
        <f t="shared" si="5"/>
        <v>84.8</v>
      </c>
      <c r="L13" s="28" t="str">
        <f t="shared" si="6"/>
        <v>A</v>
      </c>
      <c r="M13" s="28">
        <f t="shared" si="7"/>
        <v>84.8</v>
      </c>
      <c r="N13" s="28" t="str">
        <f t="shared" si="8"/>
        <v>A</v>
      </c>
      <c r="O13" s="36">
        <v>1</v>
      </c>
      <c r="P13" s="28" t="str">
        <f t="shared" si="9"/>
        <v>Sangat terampil menerapkan nilai- nilai persaudaraan antar umat beragama dan teman sebaya dikelas</v>
      </c>
      <c r="Q13" s="39"/>
      <c r="R13" s="39"/>
      <c r="S13" s="18"/>
      <c r="T13" s="1">
        <v>82</v>
      </c>
      <c r="U13" s="1">
        <v>82</v>
      </c>
      <c r="V13" s="1">
        <v>83</v>
      </c>
      <c r="W13" s="1">
        <v>84</v>
      </c>
      <c r="X13" s="1">
        <v>83.38</v>
      </c>
      <c r="Y13" s="1"/>
      <c r="Z13" s="1"/>
      <c r="AA13" s="1"/>
      <c r="AB13" s="1"/>
      <c r="AC13" s="1"/>
      <c r="AD13" s="1"/>
      <c r="AE13" s="18"/>
      <c r="AF13" s="1">
        <v>82</v>
      </c>
      <c r="AG13" s="1">
        <v>87.6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174</v>
      </c>
      <c r="FI13" s="78" t="s">
        <v>178</v>
      </c>
      <c r="FJ13" s="79">
        <v>51901</v>
      </c>
      <c r="FK13" s="79">
        <v>51911</v>
      </c>
    </row>
    <row r="14" spans="1:167" x14ac:dyDescent="0.25">
      <c r="A14" s="19">
        <v>4</v>
      </c>
      <c r="B14" s="19">
        <v>124137</v>
      </c>
      <c r="C14" s="19" t="s">
        <v>141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menganalisis al Qur'an dan hadits tentang prasangka baik, namun perlu peningkatan pemahaman keberhasilan dakwah Nabi</v>
      </c>
      <c r="K14" s="28">
        <f t="shared" si="5"/>
        <v>85.7</v>
      </c>
      <c r="L14" s="28" t="str">
        <f t="shared" si="6"/>
        <v>A</v>
      </c>
      <c r="M14" s="28">
        <f t="shared" si="7"/>
        <v>85.7</v>
      </c>
      <c r="N14" s="28" t="str">
        <f t="shared" si="8"/>
        <v>A</v>
      </c>
      <c r="O14" s="36">
        <v>1</v>
      </c>
      <c r="P14" s="28" t="str">
        <f t="shared" si="9"/>
        <v>Sangat terampil menerapkan nilai- nilai persaudaraan antar umat beragama dan teman sebaya dikelas</v>
      </c>
      <c r="Q14" s="39"/>
      <c r="R14" s="39"/>
      <c r="S14" s="18"/>
      <c r="T14" s="1">
        <v>85</v>
      </c>
      <c r="U14" s="1">
        <v>85</v>
      </c>
      <c r="V14" s="1">
        <v>84</v>
      </c>
      <c r="W14" s="1">
        <v>85</v>
      </c>
      <c r="X14" s="1">
        <v>84.1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86.4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7"/>
      <c r="FI14" s="77"/>
      <c r="FJ14" s="79"/>
      <c r="FK14" s="79"/>
    </row>
    <row r="15" spans="1:167" x14ac:dyDescent="0.25">
      <c r="A15" s="19">
        <v>5</v>
      </c>
      <c r="B15" s="19">
        <v>124153</v>
      </c>
      <c r="C15" s="19" t="s">
        <v>142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menganalisis iman kepada Allah melalui asmaul husna, namun perlu peningkatan pemahaman sumber-sumber hukum Islam</v>
      </c>
      <c r="K15" s="28">
        <f t="shared" si="5"/>
        <v>81.599999999999994</v>
      </c>
      <c r="L15" s="28" t="str">
        <f t="shared" si="6"/>
        <v>B</v>
      </c>
      <c r="M15" s="28">
        <f t="shared" si="7"/>
        <v>81.599999999999994</v>
      </c>
      <c r="N15" s="28" t="str">
        <f t="shared" si="8"/>
        <v>B</v>
      </c>
      <c r="O15" s="36">
        <v>1</v>
      </c>
      <c r="P15" s="28" t="str">
        <f t="shared" si="9"/>
        <v>Sangat terampil menerapkan nilai- nilai persaudaraan antar umat beragama dan teman sebaya dikelas</v>
      </c>
      <c r="Q15" s="39"/>
      <c r="R15" s="39"/>
      <c r="S15" s="18"/>
      <c r="T15" s="1">
        <v>78</v>
      </c>
      <c r="U15" s="1">
        <v>78</v>
      </c>
      <c r="V15" s="1">
        <v>84</v>
      </c>
      <c r="W15" s="1">
        <v>85</v>
      </c>
      <c r="X15" s="1">
        <v>84.1</v>
      </c>
      <c r="Y15" s="1"/>
      <c r="Z15" s="1"/>
      <c r="AA15" s="1"/>
      <c r="AB15" s="1"/>
      <c r="AC15" s="1"/>
      <c r="AD15" s="1"/>
      <c r="AE15" s="18"/>
      <c r="AF15" s="1">
        <v>78</v>
      </c>
      <c r="AG15" s="1">
        <v>85.2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175</v>
      </c>
      <c r="FI15" s="78" t="s">
        <v>179</v>
      </c>
      <c r="FJ15" s="79">
        <v>51902</v>
      </c>
      <c r="FK15" s="79">
        <v>51912</v>
      </c>
    </row>
    <row r="16" spans="1:167" x14ac:dyDescent="0.25">
      <c r="A16" s="19">
        <v>6</v>
      </c>
      <c r="B16" s="19">
        <v>124169</v>
      </c>
      <c r="C16" s="19" t="s">
        <v>143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menganalisis al Qur'an dan hadits tentang prasangka baik, namun perlu peningkatan pemahaman keberhasilan dakwah Nabi</v>
      </c>
      <c r="K16" s="28">
        <f t="shared" si="5"/>
        <v>85.4</v>
      </c>
      <c r="L16" s="28" t="str">
        <f t="shared" si="6"/>
        <v>A</v>
      </c>
      <c r="M16" s="28">
        <f t="shared" si="7"/>
        <v>85.4</v>
      </c>
      <c r="N16" s="28" t="str">
        <f t="shared" si="8"/>
        <v>A</v>
      </c>
      <c r="O16" s="36">
        <v>1</v>
      </c>
      <c r="P16" s="28" t="str">
        <f t="shared" si="9"/>
        <v>Sangat terampil menerapkan nilai- nilai persaudaraan antar umat beragama dan teman sebaya dikelas</v>
      </c>
      <c r="Q16" s="39"/>
      <c r="R16" s="39"/>
      <c r="S16" s="18"/>
      <c r="T16" s="1">
        <v>82</v>
      </c>
      <c r="U16" s="1">
        <v>82</v>
      </c>
      <c r="V16" s="1">
        <v>86</v>
      </c>
      <c r="W16" s="1">
        <v>87</v>
      </c>
      <c r="X16" s="1">
        <v>86.26</v>
      </c>
      <c r="Y16" s="1"/>
      <c r="Z16" s="1"/>
      <c r="AA16" s="1"/>
      <c r="AB16" s="1"/>
      <c r="AC16" s="1"/>
      <c r="AD16" s="1"/>
      <c r="AE16" s="18"/>
      <c r="AF16" s="1">
        <v>82</v>
      </c>
      <c r="AG16" s="1">
        <v>88.8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7"/>
      <c r="FJ16" s="79"/>
      <c r="FK16" s="79"/>
    </row>
    <row r="17" spans="1:167" x14ac:dyDescent="0.25">
      <c r="A17" s="19">
        <v>7</v>
      </c>
      <c r="B17" s="19">
        <v>124185</v>
      </c>
      <c r="C17" s="19" t="s">
        <v>144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menganalisis iman kepada Allah melalui asmaul husna, namun perlu peningkatan pemahaman sumber-sumber hukum Islam</v>
      </c>
      <c r="K17" s="28">
        <f t="shared" si="5"/>
        <v>83.1</v>
      </c>
      <c r="L17" s="28" t="str">
        <f t="shared" si="6"/>
        <v>B</v>
      </c>
      <c r="M17" s="28">
        <f t="shared" si="7"/>
        <v>83.1</v>
      </c>
      <c r="N17" s="28" t="str">
        <f t="shared" si="8"/>
        <v>B</v>
      </c>
      <c r="O17" s="36">
        <v>1</v>
      </c>
      <c r="P17" s="28" t="str">
        <f t="shared" si="9"/>
        <v>Sangat terampil menerapkan nilai- nilai persaudaraan antar umat beragama dan teman sebaya dikelas</v>
      </c>
      <c r="Q17" s="39"/>
      <c r="R17" s="39"/>
      <c r="S17" s="18"/>
      <c r="T17" s="1">
        <v>81</v>
      </c>
      <c r="U17" s="1">
        <v>81</v>
      </c>
      <c r="V17" s="1">
        <v>86</v>
      </c>
      <c r="W17" s="1">
        <v>87</v>
      </c>
      <c r="X17" s="1">
        <v>86.26</v>
      </c>
      <c r="Y17" s="1"/>
      <c r="Z17" s="1"/>
      <c r="AA17" s="1"/>
      <c r="AB17" s="1"/>
      <c r="AC17" s="1"/>
      <c r="AD17" s="1"/>
      <c r="AE17" s="18"/>
      <c r="AF17" s="1">
        <v>81</v>
      </c>
      <c r="AG17" s="1">
        <v>85.2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176</v>
      </c>
      <c r="FI17" s="78" t="s">
        <v>180</v>
      </c>
      <c r="FJ17" s="79">
        <v>51903</v>
      </c>
      <c r="FK17" s="79">
        <v>51913</v>
      </c>
    </row>
    <row r="18" spans="1:167" x14ac:dyDescent="0.25">
      <c r="A18" s="19">
        <v>8</v>
      </c>
      <c r="B18" s="19">
        <v>124201</v>
      </c>
      <c r="C18" s="19" t="s">
        <v>145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menganalisis iman kepada Allah melalui asmaul husna, namun perlu peningkatan pemahaman sumber-sumber hukum Islam</v>
      </c>
      <c r="K18" s="28">
        <f t="shared" si="5"/>
        <v>85.4</v>
      </c>
      <c r="L18" s="28" t="str">
        <f t="shared" si="6"/>
        <v>A</v>
      </c>
      <c r="M18" s="28">
        <f t="shared" si="7"/>
        <v>85.4</v>
      </c>
      <c r="N18" s="28" t="str">
        <f t="shared" si="8"/>
        <v>A</v>
      </c>
      <c r="O18" s="36">
        <v>1</v>
      </c>
      <c r="P18" s="28" t="str">
        <f t="shared" si="9"/>
        <v>Sangat terampil menerapkan nilai- nilai persaudaraan antar umat beragama dan teman sebaya dikelas</v>
      </c>
      <c r="Q18" s="39"/>
      <c r="R18" s="39"/>
      <c r="S18" s="18"/>
      <c r="T18" s="1">
        <v>82</v>
      </c>
      <c r="U18" s="1">
        <v>82</v>
      </c>
      <c r="V18" s="1">
        <v>85</v>
      </c>
      <c r="W18" s="1">
        <v>86</v>
      </c>
      <c r="X18" s="1">
        <v>85.54</v>
      </c>
      <c r="Y18" s="1"/>
      <c r="Z18" s="1"/>
      <c r="AA18" s="1"/>
      <c r="AB18" s="1"/>
      <c r="AC18" s="1"/>
      <c r="AD18" s="1"/>
      <c r="AE18" s="18"/>
      <c r="AF18" s="1">
        <v>82</v>
      </c>
      <c r="AG18" s="1">
        <v>88.8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7"/>
      <c r="FI18" s="77"/>
      <c r="FJ18" s="79"/>
      <c r="FK18" s="79"/>
    </row>
    <row r="19" spans="1:167" x14ac:dyDescent="0.25">
      <c r="A19" s="19">
        <v>9</v>
      </c>
      <c r="B19" s="19">
        <v>124217</v>
      </c>
      <c r="C19" s="19" t="s">
        <v>146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menganalisis iman kepada Allah melalui asmaul husna, namun perlu peningkatan pemahaman sumber-sumber hukum Islam</v>
      </c>
      <c r="K19" s="28">
        <f t="shared" si="5"/>
        <v>79</v>
      </c>
      <c r="L19" s="28" t="str">
        <f t="shared" si="6"/>
        <v>B</v>
      </c>
      <c r="M19" s="28">
        <f t="shared" si="7"/>
        <v>79</v>
      </c>
      <c r="N19" s="28" t="str">
        <f t="shared" si="8"/>
        <v>B</v>
      </c>
      <c r="O19" s="36">
        <v>1</v>
      </c>
      <c r="P19" s="28" t="str">
        <f t="shared" si="9"/>
        <v>Sangat terampil menerapkan nilai- nilai persaudaraan antar umat beragama dan teman sebaya dikelas</v>
      </c>
      <c r="Q19" s="39"/>
      <c r="R19" s="39"/>
      <c r="S19" s="18"/>
      <c r="T19" s="1">
        <v>80</v>
      </c>
      <c r="U19" s="1">
        <v>80</v>
      </c>
      <c r="V19" s="1">
        <v>81</v>
      </c>
      <c r="W19" s="1">
        <v>82</v>
      </c>
      <c r="X19" s="1">
        <v>81.23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78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177</v>
      </c>
      <c r="FI19" s="78" t="s">
        <v>181</v>
      </c>
      <c r="FJ19" s="79">
        <v>51904</v>
      </c>
      <c r="FK19" s="79">
        <v>51914</v>
      </c>
    </row>
    <row r="20" spans="1:167" x14ac:dyDescent="0.25">
      <c r="A20" s="19">
        <v>10</v>
      </c>
      <c r="B20" s="19">
        <v>124233</v>
      </c>
      <c r="C20" s="19" t="s">
        <v>147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menganalisis iman kepada Allah melalui asmaul husna, namun perlu peningkatan pemahaman sumber-sumber hukum Islam</v>
      </c>
      <c r="K20" s="28">
        <f t="shared" si="5"/>
        <v>84.8</v>
      </c>
      <c r="L20" s="28" t="str">
        <f t="shared" si="6"/>
        <v>A</v>
      </c>
      <c r="M20" s="28">
        <f t="shared" si="7"/>
        <v>84.8</v>
      </c>
      <c r="N20" s="28" t="str">
        <f t="shared" si="8"/>
        <v>A</v>
      </c>
      <c r="O20" s="36">
        <v>1</v>
      </c>
      <c r="P20" s="28" t="str">
        <f t="shared" si="9"/>
        <v>Sangat terampil menerapkan nilai- nilai persaudaraan antar umat beragama dan teman sebaya dikelas</v>
      </c>
      <c r="Q20" s="39"/>
      <c r="R20" s="39"/>
      <c r="S20" s="18"/>
      <c r="T20" s="1">
        <v>82</v>
      </c>
      <c r="U20" s="1">
        <v>82</v>
      </c>
      <c r="V20" s="1">
        <v>84</v>
      </c>
      <c r="W20" s="1">
        <v>85</v>
      </c>
      <c r="X20" s="1">
        <v>84.1</v>
      </c>
      <c r="Y20" s="1"/>
      <c r="Z20" s="1"/>
      <c r="AA20" s="1"/>
      <c r="AB20" s="1"/>
      <c r="AC20" s="1"/>
      <c r="AD20" s="1"/>
      <c r="AE20" s="18"/>
      <c r="AF20" s="1">
        <v>82</v>
      </c>
      <c r="AG20" s="1">
        <v>87.6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7"/>
      <c r="FJ20" s="79"/>
      <c r="FK20" s="79"/>
    </row>
    <row r="21" spans="1:167" x14ac:dyDescent="0.25">
      <c r="A21" s="19">
        <v>11</v>
      </c>
      <c r="B21" s="19">
        <v>124249</v>
      </c>
      <c r="C21" s="19" t="s">
        <v>148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menganalisis iman kepada Allah melalui asmaul husna, namun perlu peningkatan pemahaman sumber-sumber hukum Islam</v>
      </c>
      <c r="K21" s="28">
        <f t="shared" si="5"/>
        <v>85.4</v>
      </c>
      <c r="L21" s="28" t="str">
        <f t="shared" si="6"/>
        <v>A</v>
      </c>
      <c r="M21" s="28">
        <f t="shared" si="7"/>
        <v>85.4</v>
      </c>
      <c r="N21" s="28" t="str">
        <f t="shared" si="8"/>
        <v>A</v>
      </c>
      <c r="O21" s="36">
        <v>1</v>
      </c>
      <c r="P21" s="28" t="str">
        <f t="shared" si="9"/>
        <v>Sangat terampil menerapkan nilai- nilai persaudaraan antar umat beragama dan teman sebaya dikelas</v>
      </c>
      <c r="Q21" s="39"/>
      <c r="R21" s="39"/>
      <c r="S21" s="18"/>
      <c r="T21" s="1">
        <v>82</v>
      </c>
      <c r="U21" s="1">
        <v>82</v>
      </c>
      <c r="V21" s="1">
        <v>85</v>
      </c>
      <c r="W21" s="1">
        <v>86</v>
      </c>
      <c r="X21" s="1">
        <v>85.54</v>
      </c>
      <c r="Y21" s="1"/>
      <c r="Z21" s="1"/>
      <c r="AA21" s="1"/>
      <c r="AB21" s="1"/>
      <c r="AC21" s="1"/>
      <c r="AD21" s="1"/>
      <c r="AE21" s="18"/>
      <c r="AF21" s="1">
        <v>82</v>
      </c>
      <c r="AG21" s="1">
        <v>88.8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9">
        <v>51905</v>
      </c>
      <c r="FK21" s="79">
        <v>51915</v>
      </c>
    </row>
    <row r="22" spans="1:167" x14ac:dyDescent="0.25">
      <c r="A22" s="19">
        <v>12</v>
      </c>
      <c r="B22" s="19">
        <v>124265</v>
      </c>
      <c r="C22" s="19" t="s">
        <v>149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menganalisis iman kepada Allah melalui asmaul husna, namun perlu peningkatan pemahaman sumber-sumber hukum Islam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menerapkan nilai- nilai persaudaraan antar umat beragama dan teman sebaya dikelas</v>
      </c>
      <c r="Q22" s="39"/>
      <c r="R22" s="39"/>
      <c r="S22" s="18"/>
      <c r="T22" s="1">
        <v>80</v>
      </c>
      <c r="U22" s="1">
        <v>80</v>
      </c>
      <c r="V22" s="1">
        <v>83</v>
      </c>
      <c r="W22" s="1">
        <v>84</v>
      </c>
      <c r="X22" s="1">
        <v>83.38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9"/>
      <c r="FK22" s="79"/>
    </row>
    <row r="23" spans="1:167" x14ac:dyDescent="0.25">
      <c r="A23" s="19">
        <v>13</v>
      </c>
      <c r="B23" s="19">
        <v>124281</v>
      </c>
      <c r="C23" s="19" t="s">
        <v>150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menganalisis al Qur'an dan hadits tentang prasangka baik, namun perlu peningkatan pemahaman keberhasilan dakwah Nabi</v>
      </c>
      <c r="K23" s="28">
        <f t="shared" si="5"/>
        <v>84.8</v>
      </c>
      <c r="L23" s="28" t="str">
        <f t="shared" si="6"/>
        <v>A</v>
      </c>
      <c r="M23" s="28">
        <f t="shared" si="7"/>
        <v>84.8</v>
      </c>
      <c r="N23" s="28" t="str">
        <f t="shared" si="8"/>
        <v>A</v>
      </c>
      <c r="O23" s="36">
        <v>1</v>
      </c>
      <c r="P23" s="28" t="str">
        <f t="shared" si="9"/>
        <v>Sangat terampil menerapkan nilai- nilai persaudaraan antar umat beragama dan teman sebaya dikelas</v>
      </c>
      <c r="Q23" s="39"/>
      <c r="R23" s="39"/>
      <c r="S23" s="18"/>
      <c r="T23" s="1">
        <v>82</v>
      </c>
      <c r="U23" s="1">
        <v>82</v>
      </c>
      <c r="V23" s="1">
        <v>88</v>
      </c>
      <c r="W23" s="1">
        <v>89</v>
      </c>
      <c r="X23" s="1">
        <v>88.05</v>
      </c>
      <c r="Y23" s="1"/>
      <c r="Z23" s="1"/>
      <c r="AA23" s="1"/>
      <c r="AB23" s="1"/>
      <c r="AC23" s="1"/>
      <c r="AD23" s="1"/>
      <c r="AE23" s="18"/>
      <c r="AF23" s="1">
        <v>82</v>
      </c>
      <c r="AG23" s="1">
        <v>87.6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9">
        <v>51906</v>
      </c>
      <c r="FK23" s="79">
        <v>51916</v>
      </c>
    </row>
    <row r="24" spans="1:167" x14ac:dyDescent="0.25">
      <c r="A24" s="19">
        <v>14</v>
      </c>
      <c r="B24" s="19">
        <v>124297</v>
      </c>
      <c r="C24" s="19" t="s">
        <v>151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menganalisis iman kepada Allah melalui asmaul husna, namun perlu peningkatan pemahaman sumber-sumber hukum Islam</v>
      </c>
      <c r="K24" s="28">
        <f t="shared" si="5"/>
        <v>81.599999999999994</v>
      </c>
      <c r="L24" s="28" t="str">
        <f t="shared" si="6"/>
        <v>B</v>
      </c>
      <c r="M24" s="28">
        <f t="shared" si="7"/>
        <v>81.599999999999994</v>
      </c>
      <c r="N24" s="28" t="str">
        <f t="shared" si="8"/>
        <v>B</v>
      </c>
      <c r="O24" s="36">
        <v>1</v>
      </c>
      <c r="P24" s="28" t="str">
        <f t="shared" si="9"/>
        <v>Sangat terampil menerapkan nilai- nilai persaudaraan antar umat beragama dan teman sebaya dikelas</v>
      </c>
      <c r="Q24" s="39"/>
      <c r="R24" s="39"/>
      <c r="S24" s="18"/>
      <c r="T24" s="1">
        <v>78</v>
      </c>
      <c r="U24" s="1">
        <v>78</v>
      </c>
      <c r="V24" s="1">
        <v>81</v>
      </c>
      <c r="W24" s="1">
        <v>82</v>
      </c>
      <c r="X24" s="1">
        <v>81.95</v>
      </c>
      <c r="Y24" s="1"/>
      <c r="Z24" s="1"/>
      <c r="AA24" s="1"/>
      <c r="AB24" s="1"/>
      <c r="AC24" s="1"/>
      <c r="AD24" s="1"/>
      <c r="AE24" s="18"/>
      <c r="AF24" s="1">
        <v>78</v>
      </c>
      <c r="AG24" s="1">
        <v>85.2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9"/>
      <c r="FK24" s="79"/>
    </row>
    <row r="25" spans="1:167" x14ac:dyDescent="0.25">
      <c r="A25" s="19">
        <v>15</v>
      </c>
      <c r="B25" s="19">
        <v>124313</v>
      </c>
      <c r="C25" s="19" t="s">
        <v>152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menganalisis al Qur'an dan hadits tentang prasangka baik, namun perlu peningkatan pemahaman keberhasilan dakwah Nabi</v>
      </c>
      <c r="K25" s="28">
        <f t="shared" si="5"/>
        <v>86.6</v>
      </c>
      <c r="L25" s="28" t="str">
        <f t="shared" si="6"/>
        <v>A</v>
      </c>
      <c r="M25" s="28">
        <f t="shared" si="7"/>
        <v>86.6</v>
      </c>
      <c r="N25" s="28" t="str">
        <f t="shared" si="8"/>
        <v>A</v>
      </c>
      <c r="O25" s="36">
        <v>1</v>
      </c>
      <c r="P25" s="28" t="str">
        <f t="shared" si="9"/>
        <v>Sangat terampil menerapkan nilai- nilai persaudaraan antar umat beragama dan teman sebaya dikelas</v>
      </c>
      <c r="Q25" s="39"/>
      <c r="R25" s="39"/>
      <c r="S25" s="18"/>
      <c r="T25" s="1">
        <v>88</v>
      </c>
      <c r="U25" s="1">
        <v>88</v>
      </c>
      <c r="V25" s="1">
        <v>86</v>
      </c>
      <c r="W25" s="1">
        <v>87</v>
      </c>
      <c r="X25" s="1">
        <v>86.26</v>
      </c>
      <c r="Y25" s="1"/>
      <c r="Z25" s="1"/>
      <c r="AA25" s="1"/>
      <c r="AB25" s="1"/>
      <c r="AC25" s="1"/>
      <c r="AD25" s="1"/>
      <c r="AE25" s="18"/>
      <c r="AF25" s="1">
        <v>88</v>
      </c>
      <c r="AG25" s="1">
        <v>85.2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9">
        <v>51907</v>
      </c>
      <c r="FK25" s="79">
        <v>51917</v>
      </c>
    </row>
    <row r="26" spans="1:167" x14ac:dyDescent="0.25">
      <c r="A26" s="19">
        <v>16</v>
      </c>
      <c r="B26" s="19">
        <v>124329</v>
      </c>
      <c r="C26" s="19" t="s">
        <v>153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menganalisis iman kepada Allah melalui asmaul husna, namun perlu peningkatan pemahaman sumber-sumber hukum Islam</v>
      </c>
      <c r="K26" s="28">
        <f t="shared" si="5"/>
        <v>85.9</v>
      </c>
      <c r="L26" s="28" t="str">
        <f t="shared" si="6"/>
        <v>A</v>
      </c>
      <c r="M26" s="28">
        <f t="shared" si="7"/>
        <v>85.9</v>
      </c>
      <c r="N26" s="28" t="str">
        <f t="shared" si="8"/>
        <v>A</v>
      </c>
      <c r="O26" s="36">
        <v>1</v>
      </c>
      <c r="P26" s="28" t="str">
        <f t="shared" si="9"/>
        <v>Sangat terampil menerapkan nilai- nilai persaudaraan antar umat beragama dan teman sebaya dikelas</v>
      </c>
      <c r="Q26" s="39"/>
      <c r="R26" s="39"/>
      <c r="S26" s="18"/>
      <c r="T26" s="1">
        <v>83</v>
      </c>
      <c r="U26" s="1">
        <v>83</v>
      </c>
      <c r="V26" s="1">
        <v>84</v>
      </c>
      <c r="W26" s="1">
        <v>85</v>
      </c>
      <c r="X26" s="1">
        <v>84.1</v>
      </c>
      <c r="Y26" s="1"/>
      <c r="Z26" s="1"/>
      <c r="AA26" s="1"/>
      <c r="AB26" s="1"/>
      <c r="AC26" s="1"/>
      <c r="AD26" s="1"/>
      <c r="AE26" s="18"/>
      <c r="AF26" s="1">
        <v>83</v>
      </c>
      <c r="AG26" s="1">
        <v>88.8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9"/>
      <c r="FK26" s="79"/>
    </row>
    <row r="27" spans="1:167" x14ac:dyDescent="0.25">
      <c r="A27" s="19">
        <v>17</v>
      </c>
      <c r="B27" s="19">
        <v>124361</v>
      </c>
      <c r="C27" s="19" t="s">
        <v>154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menganalisis iman kepada Allah melalui asmaul husna, namun perlu peningkatan pemahaman sumber-sumber hukum Islam</v>
      </c>
      <c r="K27" s="28">
        <f t="shared" si="5"/>
        <v>85.4</v>
      </c>
      <c r="L27" s="28" t="str">
        <f t="shared" si="6"/>
        <v>A</v>
      </c>
      <c r="M27" s="28">
        <f t="shared" si="7"/>
        <v>85.4</v>
      </c>
      <c r="N27" s="28" t="str">
        <f t="shared" si="8"/>
        <v>A</v>
      </c>
      <c r="O27" s="36">
        <v>1</v>
      </c>
      <c r="P27" s="28" t="str">
        <f t="shared" si="9"/>
        <v>Sangat terampil menerapkan nilai- nilai persaudaraan antar umat beragama dan teman sebaya dikelas</v>
      </c>
      <c r="Q27" s="39"/>
      <c r="R27" s="39"/>
      <c r="S27" s="18"/>
      <c r="T27" s="1">
        <v>82</v>
      </c>
      <c r="U27" s="1">
        <v>82</v>
      </c>
      <c r="V27" s="1">
        <v>82</v>
      </c>
      <c r="W27" s="1">
        <v>83</v>
      </c>
      <c r="X27" s="1">
        <v>82.67</v>
      </c>
      <c r="Y27" s="1"/>
      <c r="Z27" s="1"/>
      <c r="AA27" s="1"/>
      <c r="AB27" s="1"/>
      <c r="AC27" s="1"/>
      <c r="AD27" s="1"/>
      <c r="AE27" s="18"/>
      <c r="AF27" s="1">
        <v>82</v>
      </c>
      <c r="AG27" s="1">
        <v>88.8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9">
        <v>51908</v>
      </c>
      <c r="FK27" s="79">
        <v>51918</v>
      </c>
    </row>
    <row r="28" spans="1:167" x14ac:dyDescent="0.25">
      <c r="A28" s="19">
        <v>18</v>
      </c>
      <c r="B28" s="19">
        <v>124377</v>
      </c>
      <c r="C28" s="19" t="s">
        <v>155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menganalisis iman kepada Allah melalui asmaul husna, namun perlu peningkatan pemahaman sumber-sumber hukum Islam</v>
      </c>
      <c r="K28" s="28">
        <f t="shared" si="5"/>
        <v>85.8</v>
      </c>
      <c r="L28" s="28" t="str">
        <f t="shared" si="6"/>
        <v>A</v>
      </c>
      <c r="M28" s="28">
        <f t="shared" si="7"/>
        <v>85.8</v>
      </c>
      <c r="N28" s="28" t="str">
        <f t="shared" si="8"/>
        <v>A</v>
      </c>
      <c r="O28" s="36">
        <v>1</v>
      </c>
      <c r="P28" s="28" t="str">
        <f t="shared" si="9"/>
        <v>Sangat terampil menerapkan nilai- nilai persaudaraan antar umat beragama dan teman sebaya dikelas</v>
      </c>
      <c r="Q28" s="39"/>
      <c r="R28" s="39"/>
      <c r="S28" s="18"/>
      <c r="T28" s="1">
        <v>84</v>
      </c>
      <c r="U28" s="1">
        <v>84</v>
      </c>
      <c r="V28" s="1">
        <v>84</v>
      </c>
      <c r="W28" s="1">
        <v>85</v>
      </c>
      <c r="X28" s="1">
        <v>84.1</v>
      </c>
      <c r="Y28" s="1"/>
      <c r="Z28" s="1"/>
      <c r="AA28" s="1"/>
      <c r="AB28" s="1"/>
      <c r="AC28" s="1"/>
      <c r="AD28" s="1"/>
      <c r="AE28" s="18"/>
      <c r="AF28" s="1">
        <v>84</v>
      </c>
      <c r="AG28" s="1">
        <v>87.6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9"/>
      <c r="FK28" s="79"/>
    </row>
    <row r="29" spans="1:167" x14ac:dyDescent="0.25">
      <c r="A29" s="19">
        <v>19</v>
      </c>
      <c r="B29" s="19">
        <v>124393</v>
      </c>
      <c r="C29" s="19" t="s">
        <v>156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menganalisis iman kepada Allah melalui asmaul husna, namun perlu peningkatan pemahaman sumber-sumber hukum Islam</v>
      </c>
      <c r="K29" s="28">
        <f t="shared" si="5"/>
        <v>82.1</v>
      </c>
      <c r="L29" s="28" t="str">
        <f t="shared" si="6"/>
        <v>B</v>
      </c>
      <c r="M29" s="28">
        <f t="shared" si="7"/>
        <v>82.1</v>
      </c>
      <c r="N29" s="28" t="str">
        <f t="shared" si="8"/>
        <v>B</v>
      </c>
      <c r="O29" s="36">
        <v>1</v>
      </c>
      <c r="P29" s="28" t="str">
        <f t="shared" si="9"/>
        <v>Sangat terampil menerapkan nilai- nilai persaudaraan antar umat beragama dan teman sebaya dikelas</v>
      </c>
      <c r="Q29" s="39"/>
      <c r="R29" s="39"/>
      <c r="S29" s="18"/>
      <c r="T29" s="1">
        <v>79</v>
      </c>
      <c r="U29" s="1">
        <v>79</v>
      </c>
      <c r="V29" s="1">
        <v>80</v>
      </c>
      <c r="W29" s="1">
        <v>81</v>
      </c>
      <c r="X29" s="1">
        <v>80.510000000000005</v>
      </c>
      <c r="Y29" s="1"/>
      <c r="Z29" s="1"/>
      <c r="AA29" s="1"/>
      <c r="AB29" s="1"/>
      <c r="AC29" s="1"/>
      <c r="AD29" s="1"/>
      <c r="AE29" s="18"/>
      <c r="AF29" s="1">
        <v>79</v>
      </c>
      <c r="AG29" s="1">
        <v>85.2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9">
        <v>51909</v>
      </c>
      <c r="FK29" s="79">
        <v>51919</v>
      </c>
    </row>
    <row r="30" spans="1:167" x14ac:dyDescent="0.25">
      <c r="A30" s="19">
        <v>20</v>
      </c>
      <c r="B30" s="19">
        <v>124409</v>
      </c>
      <c r="C30" s="19" t="s">
        <v>157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menganalisis iman kepada Allah melalui asmaul husna, namun perlu peningkatan pemahaman sumber-sumber hukum Islam</v>
      </c>
      <c r="K30" s="28">
        <f t="shared" si="5"/>
        <v>85.6</v>
      </c>
      <c r="L30" s="28" t="str">
        <f t="shared" si="6"/>
        <v>A</v>
      </c>
      <c r="M30" s="28">
        <f t="shared" si="7"/>
        <v>85.6</v>
      </c>
      <c r="N30" s="28" t="str">
        <f t="shared" si="8"/>
        <v>A</v>
      </c>
      <c r="O30" s="36">
        <v>1</v>
      </c>
      <c r="P30" s="28" t="str">
        <f t="shared" si="9"/>
        <v>Sangat terampil menerapkan nilai- nilai persaudaraan antar umat beragama dan teman sebaya dikelas</v>
      </c>
      <c r="Q30" s="39"/>
      <c r="R30" s="39"/>
      <c r="S30" s="18"/>
      <c r="T30" s="1">
        <v>86</v>
      </c>
      <c r="U30" s="1">
        <v>86</v>
      </c>
      <c r="V30" s="1">
        <v>80</v>
      </c>
      <c r="W30" s="1">
        <v>81</v>
      </c>
      <c r="X30" s="1">
        <v>80.510000000000005</v>
      </c>
      <c r="Y30" s="1"/>
      <c r="Z30" s="1"/>
      <c r="AA30" s="1"/>
      <c r="AB30" s="1"/>
      <c r="AC30" s="1"/>
      <c r="AD30" s="1"/>
      <c r="AE30" s="18"/>
      <c r="AF30" s="1">
        <v>86</v>
      </c>
      <c r="AG30" s="1">
        <v>85.2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9"/>
      <c r="FK30" s="79"/>
    </row>
    <row r="31" spans="1:167" x14ac:dyDescent="0.25">
      <c r="A31" s="19">
        <v>21</v>
      </c>
      <c r="B31" s="19">
        <v>124425</v>
      </c>
      <c r="C31" s="19" t="s">
        <v>158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menganalisis iman kepada Allah melalui asmaul husna, namun perlu peningkatan pemahaman sumber-sumber hukum Islam</v>
      </c>
      <c r="K31" s="28">
        <f t="shared" si="5"/>
        <v>82.2</v>
      </c>
      <c r="L31" s="28" t="str">
        <f t="shared" si="6"/>
        <v>B</v>
      </c>
      <c r="M31" s="28">
        <f t="shared" si="7"/>
        <v>82.2</v>
      </c>
      <c r="N31" s="28" t="str">
        <f t="shared" si="8"/>
        <v>B</v>
      </c>
      <c r="O31" s="36">
        <v>3</v>
      </c>
      <c r="P31" s="28" t="str">
        <f t="shared" si="9"/>
        <v>Sangat terampil menerapkan prilaku jujur dalam kehidupan sehari-hari</v>
      </c>
      <c r="Q31" s="39"/>
      <c r="R31" s="39"/>
      <c r="S31" s="18"/>
      <c r="T31" s="1">
        <v>78</v>
      </c>
      <c r="U31" s="1">
        <v>78</v>
      </c>
      <c r="V31" s="1">
        <v>80</v>
      </c>
      <c r="W31" s="1">
        <v>81</v>
      </c>
      <c r="X31" s="1">
        <v>80.510000000000005</v>
      </c>
      <c r="Y31" s="1"/>
      <c r="Z31" s="1"/>
      <c r="AA31" s="1"/>
      <c r="AB31" s="1"/>
      <c r="AC31" s="1"/>
      <c r="AD31" s="1"/>
      <c r="AE31" s="18"/>
      <c r="AF31" s="1">
        <v>78</v>
      </c>
      <c r="AG31" s="1">
        <v>86.4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9">
        <v>51910</v>
      </c>
      <c r="FK31" s="79">
        <v>51920</v>
      </c>
    </row>
    <row r="32" spans="1:167" x14ac:dyDescent="0.25">
      <c r="A32" s="19">
        <v>22</v>
      </c>
      <c r="B32" s="19">
        <v>124441</v>
      </c>
      <c r="C32" s="19" t="s">
        <v>159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2</v>
      </c>
      <c r="J32" s="28" t="str">
        <f t="shared" si="4"/>
        <v>Memiliki kemampuan menganalisis iman kepada Allah melalui asmaul husna, namun perlu peningkatan pemahaman sumber-sumber hukum Islam</v>
      </c>
      <c r="K32" s="28">
        <f t="shared" si="5"/>
        <v>80.099999999999994</v>
      </c>
      <c r="L32" s="28" t="str">
        <f t="shared" si="6"/>
        <v>B</v>
      </c>
      <c r="M32" s="28">
        <f t="shared" si="7"/>
        <v>80.099999999999994</v>
      </c>
      <c r="N32" s="28" t="str">
        <f t="shared" si="8"/>
        <v>B</v>
      </c>
      <c r="O32" s="36">
        <v>3</v>
      </c>
      <c r="P32" s="28" t="str">
        <f t="shared" si="9"/>
        <v>Sangat terampil menerapkan prilaku jujur dalam kehidupan sehari-hari</v>
      </c>
      <c r="Q32" s="39"/>
      <c r="R32" s="39"/>
      <c r="S32" s="18"/>
      <c r="T32" s="1">
        <v>75</v>
      </c>
      <c r="U32" s="1">
        <v>75</v>
      </c>
      <c r="V32" s="1">
        <v>80</v>
      </c>
      <c r="W32" s="1">
        <v>81</v>
      </c>
      <c r="X32" s="1">
        <v>80.510000000000005</v>
      </c>
      <c r="Y32" s="1"/>
      <c r="Z32" s="1"/>
      <c r="AA32" s="1"/>
      <c r="AB32" s="1"/>
      <c r="AC32" s="1"/>
      <c r="AD32" s="1"/>
      <c r="AE32" s="18"/>
      <c r="AF32" s="1">
        <v>75</v>
      </c>
      <c r="AG32" s="1">
        <v>85.2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9"/>
      <c r="FI32" s="79"/>
      <c r="FJ32" s="79"/>
      <c r="FK32" s="79"/>
    </row>
    <row r="33" spans="1:157" x14ac:dyDescent="0.25">
      <c r="A33" s="19">
        <v>23</v>
      </c>
      <c r="B33" s="19">
        <v>124457</v>
      </c>
      <c r="C33" s="19" t="s">
        <v>160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menganalisis al Qur'an dan hadits tentang prasangka baik, namun perlu peningkatan pemahaman keberhasilan dakwah Nabi</v>
      </c>
      <c r="K33" s="28">
        <f t="shared" si="5"/>
        <v>85.8</v>
      </c>
      <c r="L33" s="28" t="str">
        <f t="shared" si="6"/>
        <v>A</v>
      </c>
      <c r="M33" s="28">
        <f t="shared" si="7"/>
        <v>85.8</v>
      </c>
      <c r="N33" s="28" t="str">
        <f t="shared" si="8"/>
        <v>A</v>
      </c>
      <c r="O33" s="36">
        <v>1</v>
      </c>
      <c r="P33" s="28" t="str">
        <f t="shared" si="9"/>
        <v>Sangat terampil menerapkan nilai- nilai persaudaraan antar umat beragama dan teman sebaya dikelas</v>
      </c>
      <c r="Q33" s="39"/>
      <c r="R33" s="39"/>
      <c r="S33" s="18"/>
      <c r="T33" s="1">
        <v>84</v>
      </c>
      <c r="U33" s="1">
        <v>84</v>
      </c>
      <c r="V33" s="1">
        <v>91</v>
      </c>
      <c r="W33" s="1">
        <v>92</v>
      </c>
      <c r="X33" s="1">
        <v>91.28</v>
      </c>
      <c r="Y33" s="1"/>
      <c r="Z33" s="1"/>
      <c r="AA33" s="1"/>
      <c r="AB33" s="1"/>
      <c r="AC33" s="1"/>
      <c r="AD33" s="1"/>
      <c r="AE33" s="18"/>
      <c r="AF33" s="1">
        <v>84</v>
      </c>
      <c r="AG33" s="1">
        <v>87.6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124473</v>
      </c>
      <c r="C34" s="19" t="s">
        <v>161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kemampuan menganalisis al Qur'an dan hadits tentang prasangka baik, namun perlu peningkatan pemahaman keberhasilan dakwah Nabi</v>
      </c>
      <c r="K34" s="28">
        <f t="shared" si="5"/>
        <v>87.4</v>
      </c>
      <c r="L34" s="28" t="str">
        <f t="shared" si="6"/>
        <v>A</v>
      </c>
      <c r="M34" s="28">
        <f t="shared" si="7"/>
        <v>87.4</v>
      </c>
      <c r="N34" s="28" t="str">
        <f t="shared" si="8"/>
        <v>A</v>
      </c>
      <c r="O34" s="36">
        <v>1</v>
      </c>
      <c r="P34" s="28" t="str">
        <f t="shared" si="9"/>
        <v>Sangat terampil menerapkan nilai- nilai persaudaraan antar umat beragama dan teman sebaya dikelas</v>
      </c>
      <c r="Q34" s="39"/>
      <c r="R34" s="39"/>
      <c r="S34" s="18"/>
      <c r="T34" s="1">
        <v>86</v>
      </c>
      <c r="U34" s="1">
        <v>86</v>
      </c>
      <c r="V34" s="1">
        <v>89</v>
      </c>
      <c r="W34" s="1">
        <v>90</v>
      </c>
      <c r="X34" s="1">
        <v>89.85</v>
      </c>
      <c r="Y34" s="1"/>
      <c r="Z34" s="1"/>
      <c r="AA34" s="1"/>
      <c r="AB34" s="1"/>
      <c r="AC34" s="1"/>
      <c r="AD34" s="1"/>
      <c r="AE34" s="18"/>
      <c r="AF34" s="1">
        <v>86</v>
      </c>
      <c r="AG34" s="1">
        <v>88.8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124489</v>
      </c>
      <c r="C35" s="19" t="s">
        <v>162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menganalisis iman kepada Allah melalui asmaul husna, namun perlu peningkatan pemahaman sumber-sumber hukum Islam</v>
      </c>
      <c r="K35" s="28">
        <f t="shared" si="5"/>
        <v>84.3</v>
      </c>
      <c r="L35" s="28" t="str">
        <f t="shared" si="6"/>
        <v>A</v>
      </c>
      <c r="M35" s="28">
        <f t="shared" si="7"/>
        <v>84.3</v>
      </c>
      <c r="N35" s="28" t="str">
        <f t="shared" si="8"/>
        <v>A</v>
      </c>
      <c r="O35" s="36">
        <v>1</v>
      </c>
      <c r="P35" s="28" t="str">
        <f t="shared" si="9"/>
        <v>Sangat terampil menerapkan nilai- nilai persaudaraan antar umat beragama dan teman sebaya dikelas</v>
      </c>
      <c r="Q35" s="39"/>
      <c r="R35" s="39"/>
      <c r="S35" s="18"/>
      <c r="T35" s="1">
        <v>81</v>
      </c>
      <c r="U35" s="1">
        <v>81</v>
      </c>
      <c r="V35" s="1">
        <v>81</v>
      </c>
      <c r="W35" s="1">
        <v>82</v>
      </c>
      <c r="X35" s="1">
        <v>81.95</v>
      </c>
      <c r="Y35" s="1"/>
      <c r="Z35" s="1"/>
      <c r="AA35" s="1"/>
      <c r="AB35" s="1"/>
      <c r="AC35" s="1"/>
      <c r="AD35" s="1"/>
      <c r="AE35" s="18"/>
      <c r="AF35" s="1">
        <v>81</v>
      </c>
      <c r="AG35" s="1">
        <v>87.6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124505</v>
      </c>
      <c r="C36" s="19" t="s">
        <v>163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menganalisis iman kepada Allah melalui asmaul husna, namun perlu peningkatan pemahaman sumber-sumber hukum Islam</v>
      </c>
      <c r="K36" s="28">
        <f t="shared" si="5"/>
        <v>85.9</v>
      </c>
      <c r="L36" s="28" t="str">
        <f t="shared" si="6"/>
        <v>A</v>
      </c>
      <c r="M36" s="28">
        <f t="shared" si="7"/>
        <v>85.9</v>
      </c>
      <c r="N36" s="28" t="str">
        <f t="shared" si="8"/>
        <v>A</v>
      </c>
      <c r="O36" s="36">
        <v>1</v>
      </c>
      <c r="P36" s="28" t="str">
        <f t="shared" si="9"/>
        <v>Sangat terampil menerapkan nilai- nilai persaudaraan antar umat beragama dan teman sebaya dikelas</v>
      </c>
      <c r="Q36" s="39"/>
      <c r="R36" s="39"/>
      <c r="S36" s="18"/>
      <c r="T36" s="1">
        <v>83</v>
      </c>
      <c r="U36" s="1">
        <v>83</v>
      </c>
      <c r="V36" s="1">
        <v>84</v>
      </c>
      <c r="W36" s="1">
        <v>85</v>
      </c>
      <c r="X36" s="1">
        <v>84.82</v>
      </c>
      <c r="Y36" s="1"/>
      <c r="Z36" s="1"/>
      <c r="AA36" s="1"/>
      <c r="AB36" s="1"/>
      <c r="AC36" s="1"/>
      <c r="AD36" s="1"/>
      <c r="AE36" s="18"/>
      <c r="AF36" s="1">
        <v>83</v>
      </c>
      <c r="AG36" s="1">
        <v>88.8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124521</v>
      </c>
      <c r="C37" s="19" t="s">
        <v>164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menganalisis al Qur'an dan hadits tentang prasangka baik, namun perlu peningkatan pemahaman keberhasilan dakwah Nabi</v>
      </c>
      <c r="K37" s="28">
        <f t="shared" si="5"/>
        <v>87.4</v>
      </c>
      <c r="L37" s="28" t="str">
        <f t="shared" si="6"/>
        <v>A</v>
      </c>
      <c r="M37" s="28">
        <f t="shared" si="7"/>
        <v>87.4</v>
      </c>
      <c r="N37" s="28" t="str">
        <f t="shared" si="8"/>
        <v>A</v>
      </c>
      <c r="O37" s="36">
        <v>1</v>
      </c>
      <c r="P37" s="28" t="str">
        <f t="shared" si="9"/>
        <v>Sangat terampil menerapkan nilai- nilai persaudaraan antar umat beragama dan teman sebaya dikelas</v>
      </c>
      <c r="Q37" s="39"/>
      <c r="R37" s="39"/>
      <c r="S37" s="18"/>
      <c r="T37" s="1">
        <v>86</v>
      </c>
      <c r="U37" s="1">
        <v>86</v>
      </c>
      <c r="V37" s="1">
        <v>85</v>
      </c>
      <c r="W37" s="1">
        <v>86</v>
      </c>
      <c r="X37" s="1">
        <v>85.54</v>
      </c>
      <c r="Y37" s="1"/>
      <c r="Z37" s="1"/>
      <c r="AA37" s="1"/>
      <c r="AB37" s="1"/>
      <c r="AC37" s="1"/>
      <c r="AD37" s="1"/>
      <c r="AE37" s="18"/>
      <c r="AF37" s="1">
        <v>86</v>
      </c>
      <c r="AG37" s="1">
        <v>88.8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124537</v>
      </c>
      <c r="C38" s="19" t="s">
        <v>165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menganalisis al Qur'an dan hadits tentang prasangka baik, namun perlu peningkatan pemahaman keberhasilan dakwah Nabi</v>
      </c>
      <c r="K38" s="28">
        <f t="shared" si="5"/>
        <v>85.6</v>
      </c>
      <c r="L38" s="28" t="str">
        <f t="shared" si="6"/>
        <v>A</v>
      </c>
      <c r="M38" s="28">
        <f t="shared" si="7"/>
        <v>85.6</v>
      </c>
      <c r="N38" s="28" t="str">
        <f t="shared" si="8"/>
        <v>A</v>
      </c>
      <c r="O38" s="36">
        <v>1</v>
      </c>
      <c r="P38" s="28" t="str">
        <f t="shared" si="9"/>
        <v>Sangat terampil menerapkan nilai- nilai persaudaraan antar umat beragama dan teman sebaya dikelas</v>
      </c>
      <c r="Q38" s="39"/>
      <c r="R38" s="39"/>
      <c r="S38" s="18"/>
      <c r="T38" s="1">
        <v>86</v>
      </c>
      <c r="U38" s="1">
        <v>86</v>
      </c>
      <c r="V38" s="1">
        <v>84</v>
      </c>
      <c r="W38" s="1">
        <v>85</v>
      </c>
      <c r="X38" s="1">
        <v>84.82</v>
      </c>
      <c r="Y38" s="1"/>
      <c r="Z38" s="1"/>
      <c r="AA38" s="1"/>
      <c r="AB38" s="1"/>
      <c r="AC38" s="1"/>
      <c r="AD38" s="1"/>
      <c r="AE38" s="18"/>
      <c r="AF38" s="1">
        <v>86</v>
      </c>
      <c r="AG38" s="1">
        <v>85.2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124553</v>
      </c>
      <c r="C39" s="19" t="s">
        <v>166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menganalisis iman kepada Allah melalui asmaul husna, namun perlu peningkatan pemahaman sumber-sumber hukum Islam</v>
      </c>
      <c r="K39" s="28">
        <f t="shared" si="5"/>
        <v>82.8</v>
      </c>
      <c r="L39" s="28" t="str">
        <f t="shared" si="6"/>
        <v>B</v>
      </c>
      <c r="M39" s="28">
        <f t="shared" si="7"/>
        <v>82.8</v>
      </c>
      <c r="N39" s="28" t="str">
        <f t="shared" si="8"/>
        <v>B</v>
      </c>
      <c r="O39" s="36">
        <v>3</v>
      </c>
      <c r="P39" s="28" t="str">
        <f t="shared" si="9"/>
        <v>Sangat terampil menerapkan prilaku jujur dalam kehidupan sehari-hari</v>
      </c>
      <c r="Q39" s="39"/>
      <c r="R39" s="39"/>
      <c r="S39" s="18"/>
      <c r="T39" s="1">
        <v>78</v>
      </c>
      <c r="U39" s="1">
        <v>78</v>
      </c>
      <c r="V39" s="1">
        <v>84</v>
      </c>
      <c r="W39" s="1">
        <v>85</v>
      </c>
      <c r="X39" s="1">
        <v>84.82</v>
      </c>
      <c r="Y39" s="1"/>
      <c r="Z39" s="1"/>
      <c r="AA39" s="1"/>
      <c r="AB39" s="1"/>
      <c r="AC39" s="1"/>
      <c r="AD39" s="1"/>
      <c r="AE39" s="18"/>
      <c r="AF39" s="1">
        <v>78</v>
      </c>
      <c r="AG39" s="1">
        <v>87.6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124569</v>
      </c>
      <c r="C40" s="19" t="s">
        <v>167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menganalisis al Qur'an dan hadits tentang prasangka baik, namun perlu peningkatan pemahaman keberhasilan dakwah Nabi</v>
      </c>
      <c r="K40" s="28">
        <f t="shared" si="5"/>
        <v>86.1</v>
      </c>
      <c r="L40" s="28" t="str">
        <f t="shared" si="6"/>
        <v>A</v>
      </c>
      <c r="M40" s="28">
        <f t="shared" si="7"/>
        <v>86.1</v>
      </c>
      <c r="N40" s="28" t="str">
        <f t="shared" si="8"/>
        <v>A</v>
      </c>
      <c r="O40" s="36">
        <v>1</v>
      </c>
      <c r="P40" s="28" t="str">
        <f t="shared" si="9"/>
        <v>Sangat terampil menerapkan nilai- nilai persaudaraan antar umat beragama dan teman sebaya dikelas</v>
      </c>
      <c r="Q40" s="39"/>
      <c r="R40" s="39"/>
      <c r="S40" s="18"/>
      <c r="T40" s="1">
        <v>87</v>
      </c>
      <c r="U40" s="1">
        <v>87</v>
      </c>
      <c r="V40" s="1">
        <v>85</v>
      </c>
      <c r="W40" s="1">
        <v>86</v>
      </c>
      <c r="X40" s="1">
        <v>85.54</v>
      </c>
      <c r="Y40" s="1"/>
      <c r="Z40" s="1"/>
      <c r="AA40" s="1"/>
      <c r="AB40" s="1"/>
      <c r="AC40" s="1"/>
      <c r="AD40" s="1"/>
      <c r="AE40" s="18"/>
      <c r="AF40" s="1">
        <v>87</v>
      </c>
      <c r="AG40" s="1">
        <v>85.2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124585</v>
      </c>
      <c r="C41" s="19" t="s">
        <v>168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menganalisis iman kepada Allah melalui asmaul husna, namun perlu peningkatan pemahaman sumber-sumber hukum Islam</v>
      </c>
      <c r="K41" s="28">
        <f t="shared" si="5"/>
        <v>83.6</v>
      </c>
      <c r="L41" s="28" t="str">
        <f t="shared" si="6"/>
        <v>B</v>
      </c>
      <c r="M41" s="28">
        <f t="shared" si="7"/>
        <v>83.6</v>
      </c>
      <c r="N41" s="28" t="str">
        <f t="shared" si="8"/>
        <v>B</v>
      </c>
      <c r="O41" s="36">
        <v>3</v>
      </c>
      <c r="P41" s="28" t="str">
        <f t="shared" si="9"/>
        <v>Sangat terampil menerapkan prilaku jujur dalam kehidupan sehari-hari</v>
      </c>
      <c r="Q41" s="39"/>
      <c r="R41" s="39"/>
      <c r="S41" s="18"/>
      <c r="T41" s="1">
        <v>82</v>
      </c>
      <c r="U41" s="1">
        <v>82</v>
      </c>
      <c r="V41" s="1">
        <v>83</v>
      </c>
      <c r="W41" s="1">
        <v>84</v>
      </c>
      <c r="X41" s="1">
        <v>83.74</v>
      </c>
      <c r="Y41" s="1"/>
      <c r="Z41" s="1"/>
      <c r="AA41" s="1"/>
      <c r="AB41" s="1"/>
      <c r="AC41" s="1"/>
      <c r="AD41" s="1"/>
      <c r="AE41" s="18"/>
      <c r="AF41" s="1">
        <v>82</v>
      </c>
      <c r="AG41" s="1">
        <v>85.2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124601</v>
      </c>
      <c r="C42" s="19" t="s">
        <v>169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menganalisis iman kepada Allah melalui asmaul husna, namun perlu peningkatan pemahaman sumber-sumber hukum Islam</v>
      </c>
      <c r="K42" s="28">
        <f t="shared" si="5"/>
        <v>84.7</v>
      </c>
      <c r="L42" s="28" t="str">
        <f t="shared" si="6"/>
        <v>A</v>
      </c>
      <c r="M42" s="28">
        <f t="shared" si="7"/>
        <v>84.7</v>
      </c>
      <c r="N42" s="28" t="str">
        <f t="shared" si="8"/>
        <v>A</v>
      </c>
      <c r="O42" s="36">
        <v>1</v>
      </c>
      <c r="P42" s="28" t="str">
        <f t="shared" si="9"/>
        <v>Sangat terampil menerapkan nilai- nilai persaudaraan antar umat beragama dan teman sebaya dikelas</v>
      </c>
      <c r="Q42" s="39"/>
      <c r="R42" s="39"/>
      <c r="S42" s="18"/>
      <c r="T42" s="1">
        <v>83</v>
      </c>
      <c r="U42" s="1">
        <v>83</v>
      </c>
      <c r="V42" s="1">
        <v>84</v>
      </c>
      <c r="W42" s="1">
        <v>85</v>
      </c>
      <c r="X42" s="1">
        <v>84.82</v>
      </c>
      <c r="Y42" s="1"/>
      <c r="Z42" s="1"/>
      <c r="AA42" s="1"/>
      <c r="AB42" s="1"/>
      <c r="AC42" s="1"/>
      <c r="AD42" s="1"/>
      <c r="AE42" s="18"/>
      <c r="AF42" s="1">
        <v>83</v>
      </c>
      <c r="AG42" s="1">
        <v>86.4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124617</v>
      </c>
      <c r="C43" s="19" t="s">
        <v>170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menganalisis iman kepada Allah melalui asmaul husna, namun perlu peningkatan pemahaman sumber-sumber hukum Islam</v>
      </c>
      <c r="K43" s="28">
        <f t="shared" si="5"/>
        <v>82.8</v>
      </c>
      <c r="L43" s="28" t="str">
        <f t="shared" si="6"/>
        <v>B</v>
      </c>
      <c r="M43" s="28">
        <f t="shared" si="7"/>
        <v>82.8</v>
      </c>
      <c r="N43" s="28" t="str">
        <f t="shared" si="8"/>
        <v>B</v>
      </c>
      <c r="O43" s="36">
        <v>3</v>
      </c>
      <c r="P43" s="28" t="str">
        <f t="shared" si="9"/>
        <v>Sangat terampil menerapkan prilaku jujur dalam kehidupan sehari-hari</v>
      </c>
      <c r="Q43" s="39"/>
      <c r="R43" s="39"/>
      <c r="S43" s="18"/>
      <c r="T43" s="1">
        <v>78</v>
      </c>
      <c r="U43" s="1">
        <v>78</v>
      </c>
      <c r="V43" s="1">
        <v>80</v>
      </c>
      <c r="W43" s="1">
        <v>81</v>
      </c>
      <c r="X43" s="1">
        <v>80.510000000000005</v>
      </c>
      <c r="Y43" s="1"/>
      <c r="Z43" s="1"/>
      <c r="AA43" s="1"/>
      <c r="AB43" s="1"/>
      <c r="AC43" s="1"/>
      <c r="AD43" s="1"/>
      <c r="AE43" s="18"/>
      <c r="AF43" s="1">
        <v>78</v>
      </c>
      <c r="AG43" s="1">
        <v>87.6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124633</v>
      </c>
      <c r="C44" s="19" t="s">
        <v>171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Memiliki kemampuan menganalisis iman kepada Allah melalui asmaul husna, namun perlu peningkatan pemahaman sumber-sumber hukum Islam</v>
      </c>
      <c r="K44" s="28">
        <f t="shared" si="5"/>
        <v>82.2</v>
      </c>
      <c r="L44" s="28" t="str">
        <f t="shared" si="6"/>
        <v>B</v>
      </c>
      <c r="M44" s="28">
        <f t="shared" si="7"/>
        <v>82.2</v>
      </c>
      <c r="N44" s="28" t="str">
        <f t="shared" si="8"/>
        <v>B</v>
      </c>
      <c r="O44" s="36">
        <v>3</v>
      </c>
      <c r="P44" s="28" t="str">
        <f t="shared" si="9"/>
        <v>Sangat terampil menerapkan prilaku jujur dalam kehidupan sehari-hari</v>
      </c>
      <c r="Q44" s="39"/>
      <c r="R44" s="39"/>
      <c r="S44" s="18"/>
      <c r="T44" s="1">
        <v>78</v>
      </c>
      <c r="U44" s="1">
        <v>78</v>
      </c>
      <c r="V44" s="1">
        <v>84</v>
      </c>
      <c r="W44" s="1">
        <v>85</v>
      </c>
      <c r="X44" s="1">
        <v>84.1</v>
      </c>
      <c r="Y44" s="1"/>
      <c r="Z44" s="1"/>
      <c r="AA44" s="1"/>
      <c r="AB44" s="1"/>
      <c r="AC44" s="1"/>
      <c r="AD44" s="1"/>
      <c r="AE44" s="18"/>
      <c r="AF44" s="1">
        <v>78</v>
      </c>
      <c r="AG44" s="1">
        <v>86.4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124649</v>
      </c>
      <c r="C45" s="19" t="s">
        <v>172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menganalisis al Qur'an dan hadits tentang prasangka baik, namun perlu peningkatan pemahaman keberhasilan dakwah Nabi</v>
      </c>
      <c r="K45" s="28">
        <f t="shared" si="5"/>
        <v>86.8</v>
      </c>
      <c r="L45" s="28" t="str">
        <f t="shared" si="6"/>
        <v>A</v>
      </c>
      <c r="M45" s="28">
        <f t="shared" si="7"/>
        <v>86.8</v>
      </c>
      <c r="N45" s="28" t="str">
        <f t="shared" si="8"/>
        <v>A</v>
      </c>
      <c r="O45" s="36">
        <v>1</v>
      </c>
      <c r="P45" s="28" t="str">
        <f t="shared" si="9"/>
        <v>Sangat terampil menerapkan nilai- nilai persaudaraan antar umat beragama dan teman sebaya dikelas</v>
      </c>
      <c r="Q45" s="39"/>
      <c r="R45" s="39"/>
      <c r="S45" s="18"/>
      <c r="T45" s="1">
        <v>86</v>
      </c>
      <c r="U45" s="1">
        <v>86</v>
      </c>
      <c r="V45" s="1">
        <v>86</v>
      </c>
      <c r="W45" s="1">
        <v>87</v>
      </c>
      <c r="X45" s="1">
        <v>86.97</v>
      </c>
      <c r="Y45" s="1"/>
      <c r="Z45" s="1"/>
      <c r="AA45" s="1"/>
      <c r="AB45" s="1"/>
      <c r="AC45" s="1"/>
      <c r="AD45" s="1"/>
      <c r="AE45" s="18"/>
      <c r="AF45" s="1">
        <v>86</v>
      </c>
      <c r="AG45" s="1">
        <v>87.6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129159</v>
      </c>
      <c r="C46" s="19" t="s">
        <v>173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menganalisis al Qur'an dan hadits tentang prasangka baik, namun perlu peningkatan pemahaman keberhasilan dakwah Nabi</v>
      </c>
      <c r="K46" s="28">
        <f t="shared" si="5"/>
        <v>86</v>
      </c>
      <c r="L46" s="28" t="str">
        <f t="shared" si="6"/>
        <v>A</v>
      </c>
      <c r="M46" s="28">
        <f t="shared" si="7"/>
        <v>86</v>
      </c>
      <c r="N46" s="28" t="str">
        <f t="shared" si="8"/>
        <v>A</v>
      </c>
      <c r="O46" s="36">
        <v>1</v>
      </c>
      <c r="P46" s="28" t="str">
        <f t="shared" si="9"/>
        <v>Sangat terampil menerapkan nilai- nilai persaudaraan antar umat beragama dan teman sebaya dikelas</v>
      </c>
      <c r="Q46" s="39"/>
      <c r="R46" s="39"/>
      <c r="S46" s="18"/>
      <c r="T46" s="1">
        <v>82</v>
      </c>
      <c r="U46" s="1">
        <v>82</v>
      </c>
      <c r="V46" s="1">
        <v>86</v>
      </c>
      <c r="W46" s="1">
        <v>87</v>
      </c>
      <c r="X46" s="1">
        <v>86.97</v>
      </c>
      <c r="Y46" s="1"/>
      <c r="Z46" s="1"/>
      <c r="AA46" s="1"/>
      <c r="AB46" s="1"/>
      <c r="AC46" s="1"/>
      <c r="AD46" s="1"/>
      <c r="AE46" s="18"/>
      <c r="AF46" s="1">
        <v>82</v>
      </c>
      <c r="AG46" s="1">
        <v>90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95</v>
      </c>
      <c r="D52" s="18"/>
      <c r="E52" s="18"/>
      <c r="F52" s="18" t="s">
        <v>96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97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98</v>
      </c>
      <c r="D53" s="18"/>
      <c r="E53" s="18"/>
      <c r="F53" s="18" t="s">
        <v>99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101</v>
      </c>
      <c r="G54" s="18"/>
      <c r="H54" s="18"/>
      <c r="I54" s="38"/>
      <c r="J54" s="30"/>
      <c r="K54" s="18">
        <f>IF(COUNTBLANK($G$11:$G$50)=40,"",AVERAGE($G$11:$G$50))</f>
        <v>83.5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106</v>
      </c>
      <c r="R57" s="37" t="s">
        <v>107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Kur</cp:lastModifiedBy>
  <dcterms:created xsi:type="dcterms:W3CDTF">2015-09-01T09:01:01Z</dcterms:created>
  <dcterms:modified xsi:type="dcterms:W3CDTF">2019-12-12T08:23:45Z</dcterms:modified>
  <cp:category/>
</cp:coreProperties>
</file>