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 activeTab="3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4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4" l="1"/>
  <c r="H11" i="4"/>
  <c r="H11" i="1"/>
  <c r="K52" i="1"/>
  <c r="K53" i="2"/>
  <c r="H11" i="2"/>
  <c r="K54" i="2"/>
  <c r="K54" i="1"/>
  <c r="K52" i="2"/>
  <c r="K54" i="3"/>
  <c r="K52" i="3"/>
  <c r="K53" i="3"/>
  <c r="H11" i="3"/>
  <c r="K52" i="4"/>
</calcChain>
</file>

<file path=xl/sharedStrings.xml><?xml version="1.0" encoding="utf-8"?>
<sst xmlns="http://schemas.openxmlformats.org/spreadsheetml/2006/main" count="698" uniqueCount="216">
  <si>
    <t>DAFTAR NILAI SISWA SMAN 9 SEMARANG SEMESTER GASAL TAHUN PELAJARAN 2019/2020</t>
  </si>
  <si>
    <t>Guru :</t>
  </si>
  <si>
    <t>Drs. Hamim</t>
  </si>
  <si>
    <t>Kelas XII-MIPA 4</t>
  </si>
  <si>
    <t>Mapel :</t>
  </si>
  <si>
    <t>Pendidikan Agama dan Budi Pekerti [ Kelompok A (Wajib)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</si>
  <si>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</si>
  <si>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</si>
  <si>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</si>
  <si>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</si>
  <si>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</si>
  <si>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</si>
  <si>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</si>
  <si>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</si>
  <si>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</si>
  <si>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</si>
  <si>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</si>
  <si>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</si>
  <si>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</si>
  <si>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</si>
  <si>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</si>
  <si>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</si>
  <si>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</si>
  <si>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</si>
  <si>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</si>
  <si>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</si>
  <si>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</si>
  <si>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</si>
  <si>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</si>
  <si>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</si>
  <si>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</si>
  <si>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</si>
  <si>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</si>
  <si>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</si>
  <si>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</si>
  <si>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</si>
  <si>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</si>
  <si>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</si>
  <si>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</si>
  <si>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</si>
  <si>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</si>
  <si>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</si>
  <si>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</si>
  <si>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</si>
  <si>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</si>
  <si>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</si>
  <si>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</si>
  <si>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</si>
  <si>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</si>
  <si>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</si>
  <si>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</si>
  <si>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</si>
  <si>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</si>
  <si>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</si>
  <si>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</si>
  <si>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</si>
  <si>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</si>
  <si>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</si>
  <si>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</si>
  <si>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</si>
  <si>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</si>
  <si>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</si>
  <si>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</si>
  <si>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</si>
  <si>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</si>
  <si>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</si>
  <si>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</si>
  <si>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ANINDHITYA SRI PUJIATI</t>
  </si>
  <si>
    <t>APRISYA JAMILATUL ADHA</t>
  </si>
  <si>
    <t>ARHAM WILDAN ERHAFACHRI</t>
  </si>
  <si>
    <t>ARIFIN ADE PAMUNGKAS</t>
  </si>
  <si>
    <t>ARSYAD FADIL RADYA</t>
  </si>
  <si>
    <t>BULAN SABITHA</t>
  </si>
  <si>
    <t>EGA RENANDA KRESNABAYU</t>
  </si>
  <si>
    <t>EGA SELFIA</t>
  </si>
  <si>
    <t>FUAD PRABUDEWO ROHWIDIANTO</t>
  </si>
  <si>
    <t>IQBAL DWI HARYANTO</t>
  </si>
  <si>
    <t>KENDRA AYU PARAMITHA</t>
  </si>
  <si>
    <t>KHARISMA PUTRI ANNISA</t>
  </si>
  <si>
    <t>MAULYDA FAUZIAH DIAS UTOMO</t>
  </si>
  <si>
    <t>Predikat &amp; Deskripsi Keterampilan</t>
  </si>
  <si>
    <t>MOCHAMAD HIMAWAN</t>
  </si>
  <si>
    <t>NABILA INTAN MAHARANI</t>
  </si>
  <si>
    <t>RATYA BUNGA VIOLITA</t>
  </si>
  <si>
    <t>SETHEFANI ARYATI ANUGRAH</t>
  </si>
  <si>
    <t>SITI ROBIYANTI</t>
  </si>
  <si>
    <t>TAHLIS AYU FATMAWATI</t>
  </si>
  <si>
    <t>TIARA NUR AINI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</si>
  <si>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</si>
  <si>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</si>
  <si>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</si>
  <si>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</si>
  <si>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</si>
  <si>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</si>
  <si>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</si>
  <si>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</si>
  <si>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</si>
  <si>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</si>
  <si>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</si>
  <si>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</si>
  <si>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</si>
  <si>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</si>
  <si>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5</t>
  </si>
  <si>
    <t>ANDIEN ANGGITA AULIYA</t>
  </si>
  <si>
    <t>ARYADEWA NUGRAHADINUSRA PRAYOGA</t>
  </si>
  <si>
    <t>AULIYA SHINTA CAESARIYA</t>
  </si>
  <si>
    <t>AZIZ ASSALAMA ALKHOIR</t>
  </si>
  <si>
    <t>BALQIST ASYAWA ANDRA PUTRI</t>
  </si>
  <si>
    <t>CELSA ALFREZA SENA</t>
  </si>
  <si>
    <t>DAFFA FENDERINA PRASATTI</t>
  </si>
  <si>
    <t>DIVANI SALMA NINGRUM</t>
  </si>
  <si>
    <t>EDNA AYU FAHIRA DASMAN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</si>
  <si>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</si>
  <si>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</si>
  <si>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</si>
  <si>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</si>
  <si>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</si>
  <si>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</si>
  <si>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MOHAMAD HAFID BAGAS SAPUTRA</t>
  </si>
  <si>
    <t>RIDHO PAMUNGKAS</t>
  </si>
  <si>
    <t>RIZAL SEPTIARTA NUGRAHA</t>
  </si>
  <si>
    <t>SALMA AZZAHRA</t>
  </si>
  <si>
    <t>SEKAR RENGGANIS</t>
  </si>
  <si>
    <t>SYAHDA VANIA</t>
  </si>
  <si>
    <t>TAUFIK JUANANTA PUTRA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</si>
  <si>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</si>
  <si>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</si>
  <si>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</si>
  <si>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</si>
  <si>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</si>
  <si>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</si>
  <si>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</si>
  <si>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</si>
  <si>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</si>
  <si>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</si>
  <si>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</si>
  <si>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</si>
  <si>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</si>
  <si>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</si>
  <si>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</si>
  <si>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</si>
  <si>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</si>
  <si>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</si>
  <si>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</si>
  <si>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</si>
  <si>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</si>
  <si>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</si>
  <si>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</si>
  <si>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</si>
  <si>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</si>
  <si>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</si>
  <si>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</si>
  <si>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</si>
  <si>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</si>
  <si>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</si>
  <si>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</si>
  <si>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</si>
  <si>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</si>
  <si>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</si>
  <si>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</si>
  <si>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</si>
  <si>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</si>
  <si>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</si>
  <si>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</si>
  <si>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</si>
  <si>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</si>
  <si>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</si>
  <si>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</si>
  <si>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</si>
  <si>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</si>
  <si>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</si>
  <si>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</si>
  <si>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</si>
  <si>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</si>
  <si>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</si>
  <si>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</si>
  <si>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</si>
  <si>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</si>
  <si>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</si>
  <si>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</si>
  <si>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</si>
  <si>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</si>
  <si>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</si>
  <si>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</si>
  <si>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</si>
  <si>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</si>
  <si>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</si>
  <si>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</si>
  <si>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</si>
  <si>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</si>
  <si>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</si>
  <si>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</si>
  <si>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</si>
  <si>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Mampu  menganalisis dan Mengevaluasi makna KD.3.1, QS. Ai Imran/3 : 190-191, dan Q.S Ali Imran/3 : 159 serta hadis tentang berpikir kritis dan bersikap demokratis, namun dalam KD yang lain perlu ditingkatkan</t>
  </si>
  <si>
    <t xml:space="preserve">Terampil dalam  Membaca dan  menghafal  QS.  Al Imran/3 : 190-191 dan Q.S. Ali Imran/3: 159 tentang berpikir kritis dan bersikap demokratis  </t>
  </si>
  <si>
    <t>Mampu  menganalisis dan Mengevaluasi KD 3.3 Tentang makna iman kepada kahi akhir, Namun dalam KD yang lain perlu ditingkatkan</t>
  </si>
  <si>
    <t xml:space="preserve">Terampil menyajikan kaitan antara  iman kepada hari akhir dengan perilaku jujur, bertanggung jawab, dan adil dalam kehidupan sehari-hari  </t>
  </si>
  <si>
    <t>Mampu  menganalisis dan Mengevaluasi KD 3.5 Tentang perilaku bekerja keras dan bertanggung jawab dalam kehidupan sehari-hari yang berkembang di masyarakat, Namun dalam KD yang lain perlu ditingkatkan</t>
  </si>
  <si>
    <t xml:space="preserve">Terampil dalam Menyajikan antara perilaku bekerja keras dan bertanggung jawab kehidupan sehari-hari yang berkembang di masyarakat dengan keimanan </t>
  </si>
  <si>
    <t>Mampu  menganalisis dan mengevaluasi KD.3.6 Tentang ketentuan pernikahan dalam Islam, Namun dalam KD yang lain perlu ditingkatkan</t>
  </si>
  <si>
    <t xml:space="preserve">Terampil dalam Menyajikan prinsip-prinsip pernikahan dalam Islam </t>
  </si>
  <si>
    <t>Mampu menganalisis dan mengevaluasi KD. 3.8  tentang strategi dakwah dan perkembangan Islam di Indonesia, Namun dalam KD yang lain perlu ditingkatkan</t>
  </si>
  <si>
    <t xml:space="preserve">Terampil menyajikan prinsip-prinsip  strategi dakwah dan perkembangan  Islam di Indonesia  </t>
  </si>
  <si>
    <t>Mampu  menganalisis dan mengevaluasi KD.3.9  Tentang sejarah perkembangan Islam di Indonesia, Namun dalam KD yang lain perlu ditingkatkan</t>
  </si>
  <si>
    <t xml:space="preserve">Terampil dalam menyajikan nilai-nilai keteladanan tokoh-tokoh dalam sejarah perkembangan Islam di Indonesia  </t>
  </si>
  <si>
    <t>Siswa Mampu  menganalisis dan Mengevaluasi makna KD.3.1, QS. Ai Imran/3 : 190-191, dan Q.S Ali Imran/3 : 159 serta hadis tentang berpikir kritis dan bersikap demokratis, namun dalam KD yang lain perlu ditingkatkan</t>
  </si>
  <si>
    <t>Siswa Mampu  menganalisis dan Mengevaluasi KD 3.3 Tentang makna iman kepada kahi akhir, Namun dalam KD yang lain perlu ditingkatkan</t>
  </si>
  <si>
    <t>Siswa Mampu  menganalisis dan Mengevaluasi KD 3.5 Tentang perilaku bekerja keras dan bertanggung jawab dalam kehidupan sehari-hari yang berkembang di masyarakat, Namun dalam KD yang lain perlu ditingkatkan</t>
  </si>
  <si>
    <t>Siswa Mampu  menganalisis dan mengevaluasi KD.3.6 Tentang ketentuan pernikahan dalam Islam, Namun dalam KD yang lain perlu ditingkatkan</t>
  </si>
  <si>
    <t>Siswa Mampu menganalisis dan mengevaluasi KD. 3.8  tentang strategi dakwah dan perkembangan Islam di Indonesia, Namun dalam KD yang lain perlu ditingkatkan</t>
  </si>
  <si>
    <t>Siswa Mampu  menganalisis dan mengevaluasi KD.3.9  Tentang sejarah perkembangan Islam di Indonesia, Namun dalam KD yang lain perlu ditingkatkan</t>
  </si>
  <si>
    <t xml:space="preserve">Siswa Terampil dalam  Membaca dan  menghafal  QS.  Al Imran/3 : 190-191 dan Q.S. Ali Imran/3: 159 tentang berpikir kritis dan bersikap demokratis  </t>
  </si>
  <si>
    <t xml:space="preserve">Siswa Terampil dalam menyajikan kaitan antara  iman kepada hari akhir dengan perilaku jujur, bertanggung jawab, dan adil dalam kehidupan sehari-hari  </t>
  </si>
  <si>
    <t xml:space="preserve">Siswa Terampil dalam Menyajikan prinsip-prinsip pernikahan dalam Islam </t>
  </si>
  <si>
    <t xml:space="preserve">Siswa Terampil menyajikan prinsip-prinsip  strategi dakwah dan perkembangan  Islam di Indonesia  </t>
  </si>
  <si>
    <t xml:space="preserve">Siswa Terampil dalam menyajikan nilai-nilai keteladanan tokoh-tokoh dalam sejarah perkembangan Islam di Indonesia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</si>
</sst>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H14" sqref="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111253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 menganalisis dan Mengevaluasi makna KD.3.1, QS. Ai Imran/3 : 190-191, dan Q.S Ali Imran/3 : 159 serta hadis tentang berpikir kritis dan bersikap demokratis, namun dalam KD yang lain perlu ditingkatkan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Al Imran/3 : 190-191 dan Q.S. Ali Imran/3: 159 tentang berpikir kritis dan bersikap demokratis  </v>
      </c>
      <c r="Q11" s="39"/>
      <c r="R11" s="39" t="s">
        <v>8</v>
      </c>
      <c r="S11" s="18"/>
      <c r="T11" s="1">
        <v>88</v>
      </c>
      <c r="U11" s="1">
        <v>88</v>
      </c>
      <c r="V11" s="1">
        <v>88</v>
      </c>
      <c r="W11" s="1">
        <v>88</v>
      </c>
      <c r="X11" s="1">
        <v>85</v>
      </c>
      <c r="Y11" s="1">
        <v>85</v>
      </c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>
        <v>85</v>
      </c>
      <c r="AJ11" s="1">
        <v>86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111268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6</v>
      </c>
      <c r="J12" s="28" t="str">
        <f t="shared" si="4"/>
        <v>Mampu  menganalisis dan mengevaluasi KD.3.9  Tentang sejarah perkembangan Islam di Indonesia, Namun dalam KD yang lain perlu ditingkatkan</v>
      </c>
      <c r="K12" s="28">
        <f t="shared" si="5"/>
        <v>90.333333333333329</v>
      </c>
      <c r="L12" s="28" t="str">
        <f t="shared" si="6"/>
        <v>A</v>
      </c>
      <c r="M12" s="28">
        <f t="shared" si="7"/>
        <v>90.333333333333329</v>
      </c>
      <c r="N12" s="28" t="str">
        <f t="shared" si="8"/>
        <v>A</v>
      </c>
      <c r="O12" s="36">
        <v>2</v>
      </c>
      <c r="P12" s="28" t="str">
        <f t="shared" si="9"/>
        <v xml:space="preserve">Terampil menyajikan kaitan antara  iman kepada hari akhir dengan perilaku jujur, bertanggung jawab, dan adil dalam kehidupan sehari-hari  </v>
      </c>
      <c r="Q12" s="39"/>
      <c r="R12" s="39" t="s">
        <v>8</v>
      </c>
      <c r="S12" s="18"/>
      <c r="T12" s="1">
        <v>92</v>
      </c>
      <c r="U12" s="1">
        <v>92</v>
      </c>
      <c r="V12" s="1">
        <v>90</v>
      </c>
      <c r="W12" s="1">
        <v>90</v>
      </c>
      <c r="X12" s="1">
        <v>90</v>
      </c>
      <c r="Y12" s="1">
        <v>92</v>
      </c>
      <c r="Z12" s="1"/>
      <c r="AA12" s="1"/>
      <c r="AB12" s="1"/>
      <c r="AC12" s="1"/>
      <c r="AD12" s="1"/>
      <c r="AE12" s="18"/>
      <c r="AF12" s="1">
        <v>90</v>
      </c>
      <c r="AG12" s="1">
        <v>92</v>
      </c>
      <c r="AH12" s="1">
        <v>90</v>
      </c>
      <c r="AI12" s="1">
        <v>90</v>
      </c>
      <c r="AJ12" s="1">
        <v>90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111298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Al Imran/3 : 190-191 dan Q.S. Ali Imran/3: 159 tentang berpikir kritis dan bersikap demokratis  </v>
      </c>
      <c r="Q13" s="39"/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85</v>
      </c>
      <c r="X13" s="1">
        <v>85</v>
      </c>
      <c r="Y13" s="1">
        <v>85</v>
      </c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86</v>
      </c>
      <c r="AJ13" s="1">
        <v>86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194</v>
      </c>
      <c r="FJ13" s="41">
        <v>44861</v>
      </c>
      <c r="FK13" s="41">
        <v>44871</v>
      </c>
    </row>
    <row r="14" spans="1:167" x14ac:dyDescent="0.25">
      <c r="A14" s="19">
        <v>4</v>
      </c>
      <c r="B14" s="19">
        <v>111313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6</v>
      </c>
      <c r="J14" s="28" t="str">
        <f t="shared" si="4"/>
        <v>Mampu  menganalisis dan mengevaluasi KD.3.9  Tentang sejarah perkembangan Islam di Indonesia, Namun dalam KD yang lain perlu ditingkatkan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5</v>
      </c>
      <c r="P14" s="28" t="str">
        <f t="shared" si="9"/>
        <v xml:space="preserve">Terampil menyajikan prinsip-prinsip  strategi dakwah dan perkembangan  Islam di Indonesia  </v>
      </c>
      <c r="Q14" s="39"/>
      <c r="R14" s="39" t="s">
        <v>8</v>
      </c>
      <c r="S14" s="18"/>
      <c r="T14" s="1">
        <v>88</v>
      </c>
      <c r="U14" s="1">
        <v>90</v>
      </c>
      <c r="V14" s="1">
        <v>88</v>
      </c>
      <c r="W14" s="1">
        <v>88</v>
      </c>
      <c r="X14" s="1">
        <v>90</v>
      </c>
      <c r="Y14" s="1">
        <v>90</v>
      </c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88</v>
      </c>
      <c r="AI14" s="1">
        <v>88</v>
      </c>
      <c r="AJ14" s="1">
        <v>90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111328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2</v>
      </c>
      <c r="J15" s="28" t="str">
        <f t="shared" si="4"/>
        <v>Mampu  menganalisis dan Mengevaluasi KD 3.3 Tentang makna iman kepada kahi akhir, Namun dalam KD yang lain perlu ditingkatkan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36">
        <v>2</v>
      </c>
      <c r="P15" s="28" t="str">
        <f t="shared" si="9"/>
        <v xml:space="preserve">Terampil menyajikan kaitan antara  iman kepada hari akhir dengan perilaku jujur, bertanggung jawab, dan adil dalam kehidupan sehari-hari  </v>
      </c>
      <c r="Q15" s="39"/>
      <c r="R15" s="39" t="s">
        <v>8</v>
      </c>
      <c r="S15" s="18"/>
      <c r="T15" s="1">
        <v>88</v>
      </c>
      <c r="U15" s="1">
        <v>90</v>
      </c>
      <c r="V15" s="1">
        <v>90</v>
      </c>
      <c r="W15" s="1">
        <v>90</v>
      </c>
      <c r="X15" s="1">
        <v>88</v>
      </c>
      <c r="Y15" s="1">
        <v>88</v>
      </c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88</v>
      </c>
      <c r="AI15" s="1">
        <v>88</v>
      </c>
      <c r="AJ15" s="1">
        <v>88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195</v>
      </c>
      <c r="FI15" s="43" t="s">
        <v>196</v>
      </c>
      <c r="FJ15" s="41">
        <v>44862</v>
      </c>
      <c r="FK15" s="41">
        <v>44872</v>
      </c>
    </row>
    <row r="16" spans="1:167" x14ac:dyDescent="0.25">
      <c r="A16" s="19">
        <v>6</v>
      </c>
      <c r="B16" s="19">
        <v>111343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Al Imran/3 : 190-191 dan Q.S. Ali Imran/3: 159 tentang berpikir kritis dan bersikap demokratis  </v>
      </c>
      <c r="Q16" s="39"/>
      <c r="R16" s="39" t="s">
        <v>8</v>
      </c>
      <c r="S16" s="18"/>
      <c r="T16" s="1">
        <v>90</v>
      </c>
      <c r="U16" s="1">
        <v>90</v>
      </c>
      <c r="V16" s="1">
        <v>90</v>
      </c>
      <c r="W16" s="1">
        <v>88</v>
      </c>
      <c r="X16" s="1">
        <v>88</v>
      </c>
      <c r="Y16" s="1">
        <v>88</v>
      </c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90</v>
      </c>
      <c r="AJ16" s="1">
        <v>88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111373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17" s="28">
        <f t="shared" si="5"/>
        <v>90.333333333333329</v>
      </c>
      <c r="L17" s="28" t="str">
        <f t="shared" si="6"/>
        <v>A</v>
      </c>
      <c r="M17" s="28">
        <f t="shared" si="7"/>
        <v>90.333333333333329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Al Imran/3 : 190-191 dan Q.S. Ali Imran/3: 159 tentang berpikir kritis dan bersikap demokratis  </v>
      </c>
      <c r="Q17" s="39"/>
      <c r="R17" s="39" t="s">
        <v>8</v>
      </c>
      <c r="S17" s="18"/>
      <c r="T17" s="1">
        <v>90</v>
      </c>
      <c r="U17" s="1">
        <v>90</v>
      </c>
      <c r="V17" s="1">
        <v>90</v>
      </c>
      <c r="W17" s="1">
        <v>90</v>
      </c>
      <c r="X17" s="1">
        <v>88</v>
      </c>
      <c r="Y17" s="1">
        <v>88</v>
      </c>
      <c r="Z17" s="1"/>
      <c r="AA17" s="1"/>
      <c r="AB17" s="1"/>
      <c r="AC17" s="1"/>
      <c r="AD17" s="1"/>
      <c r="AE17" s="18"/>
      <c r="AF17" s="1">
        <v>92</v>
      </c>
      <c r="AG17" s="1">
        <v>92</v>
      </c>
      <c r="AH17" s="1">
        <v>92</v>
      </c>
      <c r="AI17" s="1">
        <v>90</v>
      </c>
      <c r="AJ17" s="1">
        <v>88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197</v>
      </c>
      <c r="FI17" s="43" t="s">
        <v>198</v>
      </c>
      <c r="FJ17" s="41">
        <v>44863</v>
      </c>
      <c r="FK17" s="41">
        <v>44873</v>
      </c>
    </row>
    <row r="18" spans="1:167" x14ac:dyDescent="0.25">
      <c r="A18" s="19">
        <v>8</v>
      </c>
      <c r="B18" s="19">
        <v>111403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18" s="28">
        <f t="shared" si="5"/>
        <v>90.666666666666671</v>
      </c>
      <c r="L18" s="28" t="str">
        <f t="shared" si="6"/>
        <v>A</v>
      </c>
      <c r="M18" s="28">
        <f t="shared" si="7"/>
        <v>90.666666666666671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Al Imran/3 : 190-191 dan Q.S. Ali Imran/3: 159 tentang berpikir kritis dan bersikap demokratis  </v>
      </c>
      <c r="Q18" s="39"/>
      <c r="R18" s="39" t="s">
        <v>8</v>
      </c>
      <c r="S18" s="18"/>
      <c r="T18" s="1">
        <v>92</v>
      </c>
      <c r="U18" s="1">
        <v>92</v>
      </c>
      <c r="V18" s="1">
        <v>92</v>
      </c>
      <c r="W18" s="1">
        <v>92</v>
      </c>
      <c r="X18" s="1">
        <v>92</v>
      </c>
      <c r="Y18" s="1">
        <v>90</v>
      </c>
      <c r="Z18" s="1"/>
      <c r="AA18" s="1"/>
      <c r="AB18" s="1"/>
      <c r="AC18" s="1"/>
      <c r="AD18" s="1"/>
      <c r="AE18" s="18"/>
      <c r="AF18" s="1">
        <v>92</v>
      </c>
      <c r="AG18" s="1">
        <v>92</v>
      </c>
      <c r="AH18" s="1">
        <v>90</v>
      </c>
      <c r="AI18" s="1">
        <v>90</v>
      </c>
      <c r="AJ18" s="1">
        <v>90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111418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Al Imran/3 : 190-191 dan Q.S. Ali Imran/3: 159 tentang berpikir kritis dan bersikap demokratis  </v>
      </c>
      <c r="Q19" s="39"/>
      <c r="R19" s="39" t="s">
        <v>8</v>
      </c>
      <c r="S19" s="18"/>
      <c r="T19" s="1">
        <v>88</v>
      </c>
      <c r="U19" s="1">
        <v>88</v>
      </c>
      <c r="V19" s="1">
        <v>88</v>
      </c>
      <c r="W19" s="1">
        <v>88</v>
      </c>
      <c r="X19" s="1">
        <v>85</v>
      </c>
      <c r="Y19" s="1">
        <v>85</v>
      </c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88</v>
      </c>
      <c r="AJ19" s="1">
        <v>85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199</v>
      </c>
      <c r="FI19" s="43" t="s">
        <v>200</v>
      </c>
      <c r="FJ19" s="41">
        <v>44864</v>
      </c>
      <c r="FK19" s="41">
        <v>44874</v>
      </c>
    </row>
    <row r="20" spans="1:167" x14ac:dyDescent="0.25">
      <c r="A20" s="19">
        <v>10</v>
      </c>
      <c r="B20" s="19">
        <v>111433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Al Imran/3 : 190-191 dan Q.S. Ali Imran/3: 159 tentang berpikir kritis dan bersikap demokratis  </v>
      </c>
      <c r="Q20" s="39"/>
      <c r="R20" s="39" t="s">
        <v>8</v>
      </c>
      <c r="S20" s="18"/>
      <c r="T20" s="1">
        <v>90</v>
      </c>
      <c r="U20" s="1">
        <v>88</v>
      </c>
      <c r="V20" s="1">
        <v>88</v>
      </c>
      <c r="W20" s="1">
        <v>88</v>
      </c>
      <c r="X20" s="1">
        <v>88</v>
      </c>
      <c r="Y20" s="1">
        <v>88</v>
      </c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>
        <v>88</v>
      </c>
      <c r="AJ20" s="1">
        <v>88</v>
      </c>
      <c r="AK20" s="1">
        <v>88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111478</v>
      </c>
      <c r="C21" s="19" t="s">
        <v>75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5</v>
      </c>
      <c r="J21" s="28" t="str">
        <f t="shared" si="4"/>
        <v>Mampu menganalisis dan mengevaluasi KD. 3.8  tentang strategi dakwah dan perkembangan Islam di Indonesia, Namun dalam KD yang lain perlu ditingkatkan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1</v>
      </c>
      <c r="P21" s="28" t="str">
        <f t="shared" si="9"/>
        <v xml:space="preserve">Terampil dalam  Membaca dan  menghafal  QS.  Al Imran/3 : 190-191 dan Q.S. Ali Imran/3: 159 tentang berpikir kritis dan bersikap demokratis  </v>
      </c>
      <c r="Q21" s="39"/>
      <c r="R21" s="39" t="s">
        <v>8</v>
      </c>
      <c r="S21" s="18"/>
      <c r="T21" s="1">
        <v>90</v>
      </c>
      <c r="U21" s="1">
        <v>90</v>
      </c>
      <c r="V21" s="1">
        <v>90</v>
      </c>
      <c r="W21" s="1">
        <v>90</v>
      </c>
      <c r="X21" s="1">
        <v>92</v>
      </c>
      <c r="Y21" s="1">
        <v>95</v>
      </c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>
        <v>88</v>
      </c>
      <c r="AI21" s="1">
        <v>90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201</v>
      </c>
      <c r="FI21" s="43" t="s">
        <v>202</v>
      </c>
      <c r="FJ21" s="41">
        <v>44865</v>
      </c>
      <c r="FK21" s="41">
        <v>44875</v>
      </c>
    </row>
    <row r="22" spans="1:167" x14ac:dyDescent="0.25">
      <c r="A22" s="19">
        <v>12</v>
      </c>
      <c r="B22" s="19">
        <v>111493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2</v>
      </c>
      <c r="J22" s="28" t="str">
        <f t="shared" si="4"/>
        <v>Mampu  menganalisis dan Mengevaluasi KD 3.3 Tentang makna iman kepada kahi akhir, Namun dalam KD yang lain perlu ditingkatkan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4</v>
      </c>
      <c r="P22" s="28" t="str">
        <f t="shared" si="9"/>
        <v xml:space="preserve">Terampil dalam Menyajikan prinsip-prinsip pernikahan dalam Islam </v>
      </c>
      <c r="Q22" s="39"/>
      <c r="R22" s="39" t="s">
        <v>8</v>
      </c>
      <c r="S22" s="18"/>
      <c r="T22" s="1">
        <v>86</v>
      </c>
      <c r="U22" s="1">
        <v>88</v>
      </c>
      <c r="V22" s="1">
        <v>86</v>
      </c>
      <c r="W22" s="1">
        <v>90</v>
      </c>
      <c r="X22" s="1">
        <v>92</v>
      </c>
      <c r="Y22" s="1">
        <v>92</v>
      </c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>
        <v>90</v>
      </c>
      <c r="AJ22" s="1">
        <v>90</v>
      </c>
      <c r="AK22" s="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111523</v>
      </c>
      <c r="C23" s="19" t="s">
        <v>77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2</v>
      </c>
      <c r="J23" s="28" t="str">
        <f t="shared" si="4"/>
        <v>Mampu  menganalisis dan Mengevaluasi KD 3.3 Tentang makna iman kepada kahi akhir, Namun dalam KD yang lain perlu ditingkatkan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 xml:space="preserve">Terampil dalam  Membaca dan  menghafal  QS.  Al Imran/3 : 190-191 dan Q.S. Ali Imran/3: 159 tentang berpikir kritis dan bersikap demokratis  </v>
      </c>
      <c r="Q23" s="39"/>
      <c r="R23" s="39" t="s">
        <v>8</v>
      </c>
      <c r="S23" s="18"/>
      <c r="T23" s="1">
        <v>92</v>
      </c>
      <c r="U23" s="1">
        <v>92</v>
      </c>
      <c r="V23" s="1">
        <v>92</v>
      </c>
      <c r="W23" s="1">
        <v>92</v>
      </c>
      <c r="X23" s="1">
        <v>92</v>
      </c>
      <c r="Y23" s="1">
        <v>95</v>
      </c>
      <c r="Z23" s="1"/>
      <c r="AA23" s="1"/>
      <c r="AB23" s="1"/>
      <c r="AC23" s="1"/>
      <c r="AD23" s="1"/>
      <c r="AE23" s="18"/>
      <c r="AF23" s="1">
        <v>92</v>
      </c>
      <c r="AG23" s="1">
        <v>92</v>
      </c>
      <c r="AH23" s="1">
        <v>92</v>
      </c>
      <c r="AI23" s="1">
        <v>92</v>
      </c>
      <c r="AJ23" s="1">
        <v>92</v>
      </c>
      <c r="AK23" s="1">
        <v>92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203</v>
      </c>
      <c r="FI23" s="43" t="s">
        <v>204</v>
      </c>
      <c r="FJ23" s="41">
        <v>44866</v>
      </c>
      <c r="FK23" s="41">
        <v>44876</v>
      </c>
    </row>
    <row r="24" spans="1:167" x14ac:dyDescent="0.25">
      <c r="A24" s="19">
        <v>14</v>
      </c>
      <c r="B24" s="19">
        <v>111538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>Mampu  menganalisis dan Mengevaluasi KD 3.3 Tentang makna iman kepada kahi akhir, Namun dalam KD yang lain perlu ditingkatkan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2</v>
      </c>
      <c r="P24" s="28" t="str">
        <f t="shared" si="9"/>
        <v xml:space="preserve">Terampil menyajikan kaitan antara  iman kepada hari akhir dengan perilaku jujur, bertanggung jawab, dan adil dalam kehidupan sehari-hari  </v>
      </c>
      <c r="Q24" s="39"/>
      <c r="R24" s="39" t="s">
        <v>8</v>
      </c>
      <c r="S24" s="18"/>
      <c r="T24" s="1">
        <v>90</v>
      </c>
      <c r="U24" s="1">
        <v>90</v>
      </c>
      <c r="V24" s="1">
        <v>90</v>
      </c>
      <c r="W24" s="1">
        <v>88</v>
      </c>
      <c r="X24" s="1">
        <v>88</v>
      </c>
      <c r="Y24" s="1">
        <v>88</v>
      </c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88</v>
      </c>
      <c r="AJ24" s="1">
        <v>88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111568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25" s="28">
        <f t="shared" si="5"/>
        <v>89.666666666666671</v>
      </c>
      <c r="L25" s="28" t="str">
        <f t="shared" si="6"/>
        <v>A</v>
      </c>
      <c r="M25" s="28">
        <f t="shared" si="7"/>
        <v>89.666666666666671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Al Imran/3 : 190-191 dan Q.S. Ali Imran/3: 159 tentang berpikir kritis dan bersikap demokratis  </v>
      </c>
      <c r="Q25" s="39"/>
      <c r="R25" s="39" t="s">
        <v>8</v>
      </c>
      <c r="S25" s="18"/>
      <c r="T25" s="1">
        <v>92</v>
      </c>
      <c r="U25" s="1">
        <v>90</v>
      </c>
      <c r="V25" s="1">
        <v>90</v>
      </c>
      <c r="W25" s="1">
        <v>90</v>
      </c>
      <c r="X25" s="1">
        <v>88</v>
      </c>
      <c r="Y25" s="1">
        <v>88</v>
      </c>
      <c r="Z25" s="1"/>
      <c r="AA25" s="1"/>
      <c r="AB25" s="1"/>
      <c r="AC25" s="1"/>
      <c r="AD25" s="1"/>
      <c r="AE25" s="18"/>
      <c r="AF25" s="1">
        <v>92</v>
      </c>
      <c r="AG25" s="1">
        <v>90</v>
      </c>
      <c r="AH25" s="1">
        <v>90</v>
      </c>
      <c r="AI25" s="1">
        <v>90</v>
      </c>
      <c r="AJ25" s="1">
        <v>88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44867</v>
      </c>
      <c r="FK25" s="41">
        <v>44877</v>
      </c>
    </row>
    <row r="26" spans="1:167" x14ac:dyDescent="0.25">
      <c r="A26" s="19">
        <v>16</v>
      </c>
      <c r="B26" s="19">
        <v>111583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2</v>
      </c>
      <c r="P26" s="28" t="str">
        <f t="shared" si="9"/>
        <v xml:space="preserve">Terampil menyajikan kaitan antara  iman kepada hari akhir dengan perilaku jujur, bertanggung jawab, dan adil dalam kehidupan sehari-hari  </v>
      </c>
      <c r="Q26" s="39"/>
      <c r="R26" s="39" t="s">
        <v>8</v>
      </c>
      <c r="S26" s="18"/>
      <c r="T26" s="1">
        <v>90</v>
      </c>
      <c r="U26" s="1">
        <v>90</v>
      </c>
      <c r="V26" s="1">
        <v>90</v>
      </c>
      <c r="W26" s="1">
        <v>90</v>
      </c>
      <c r="X26" s="1">
        <v>88</v>
      </c>
      <c r="Y26" s="1">
        <v>88</v>
      </c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90</v>
      </c>
      <c r="AJ26" s="1">
        <v>88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111628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Mampu  menganalisis dan Mengevaluasi KD 3.3 Tentang makna iman kepada kahi akhir, Namun dalam KD yang lain perlu ditingkatkan</v>
      </c>
      <c r="K27" s="28">
        <f t="shared" si="5"/>
        <v>89.666666666666671</v>
      </c>
      <c r="L27" s="28" t="str">
        <f t="shared" si="6"/>
        <v>A</v>
      </c>
      <c r="M27" s="28">
        <f t="shared" si="7"/>
        <v>89.666666666666671</v>
      </c>
      <c r="N27" s="28" t="str">
        <f t="shared" si="8"/>
        <v>A</v>
      </c>
      <c r="O27" s="36">
        <v>2</v>
      </c>
      <c r="P27" s="28" t="str">
        <f t="shared" si="9"/>
        <v xml:space="preserve">Terampil menyajikan kaitan antara  iman kepada hari akhir dengan perilaku jujur, bertanggung jawab, dan adil dalam kehidupan sehari-hari  </v>
      </c>
      <c r="Q27" s="39"/>
      <c r="R27" s="39" t="s">
        <v>8</v>
      </c>
      <c r="S27" s="18"/>
      <c r="T27" s="1">
        <v>88</v>
      </c>
      <c r="U27" s="1">
        <v>92</v>
      </c>
      <c r="V27" s="1">
        <v>92</v>
      </c>
      <c r="W27" s="1">
        <v>90</v>
      </c>
      <c r="X27" s="1">
        <v>90</v>
      </c>
      <c r="Y27" s="1">
        <v>90</v>
      </c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>
        <v>90</v>
      </c>
      <c r="AI27" s="1">
        <v>90</v>
      </c>
      <c r="AJ27" s="1">
        <v>90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44868</v>
      </c>
      <c r="FK27" s="41">
        <v>44878</v>
      </c>
    </row>
    <row r="28" spans="1:167" x14ac:dyDescent="0.25">
      <c r="A28" s="19">
        <v>18</v>
      </c>
      <c r="B28" s="19">
        <v>111643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6</v>
      </c>
      <c r="J28" s="28" t="str">
        <f t="shared" si="4"/>
        <v>Mampu  menganalisis dan mengevaluasi KD.3.9  Tentang sejarah perkembangan Islam di Indonesia, Namun dalam KD yang lain perlu ditingkatkan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 xml:space="preserve">Terampil dalam  Membaca dan  menghafal  QS.  Al Imran/3 : 190-191 dan Q.S. Ali Imran/3: 159 tentang berpikir kritis dan bersikap demokratis  </v>
      </c>
      <c r="Q28" s="39"/>
      <c r="R28" s="39" t="s">
        <v>8</v>
      </c>
      <c r="S28" s="18"/>
      <c r="T28" s="1">
        <v>88</v>
      </c>
      <c r="U28" s="1">
        <v>90</v>
      </c>
      <c r="V28" s="1">
        <v>90</v>
      </c>
      <c r="W28" s="1">
        <v>88</v>
      </c>
      <c r="X28" s="1">
        <v>88</v>
      </c>
      <c r="Y28" s="1">
        <v>90</v>
      </c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88</v>
      </c>
      <c r="AI28" s="1">
        <v>88</v>
      </c>
      <c r="AJ28" s="1">
        <v>88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111673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Al Imran/3 : 190-191 dan Q.S. Ali Imran/3: 159 tentang berpikir kritis dan bersikap demokratis  </v>
      </c>
      <c r="Q29" s="39"/>
      <c r="R29" s="39" t="s">
        <v>8</v>
      </c>
      <c r="S29" s="18"/>
      <c r="T29" s="1">
        <v>88</v>
      </c>
      <c r="U29" s="1">
        <v>86</v>
      </c>
      <c r="V29" s="1">
        <v>86</v>
      </c>
      <c r="W29" s="1">
        <v>88</v>
      </c>
      <c r="X29" s="1">
        <v>85</v>
      </c>
      <c r="Y29" s="1">
        <v>85</v>
      </c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88</v>
      </c>
      <c r="AJ29" s="1">
        <v>86</v>
      </c>
      <c r="AK29" s="1">
        <v>86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44869</v>
      </c>
      <c r="FK29" s="41">
        <v>44879</v>
      </c>
    </row>
    <row r="30" spans="1:167" x14ac:dyDescent="0.25">
      <c r="A30" s="19">
        <v>20</v>
      </c>
      <c r="B30" s="19">
        <v>111688</v>
      </c>
      <c r="C30" s="19" t="s">
        <v>85</v>
      </c>
      <c r="D30" s="18"/>
      <c r="E30" s="28">
        <f t="shared" si="0"/>
        <v>95</v>
      </c>
      <c r="F30" s="28" t="str">
        <f t="shared" si="1"/>
        <v>A</v>
      </c>
      <c r="G30" s="28">
        <f t="shared" si="2"/>
        <v>95</v>
      </c>
      <c r="H30" s="28" t="str">
        <f t="shared" si="3"/>
        <v>A</v>
      </c>
      <c r="I30" s="36">
        <v>1</v>
      </c>
      <c r="J30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Al Imran/3 : 190-191 dan Q.S. Ali Imran/3: 159 tentang berpikir kritis dan bersikap demokratis  </v>
      </c>
      <c r="Q30" s="39"/>
      <c r="R30" s="39" t="s">
        <v>8</v>
      </c>
      <c r="S30" s="18"/>
      <c r="T30" s="1">
        <v>95</v>
      </c>
      <c r="U30" s="1">
        <v>95</v>
      </c>
      <c r="V30" s="1">
        <v>95</v>
      </c>
      <c r="W30" s="1">
        <v>92</v>
      </c>
      <c r="X30" s="1">
        <v>95</v>
      </c>
      <c r="Y30" s="1">
        <v>95</v>
      </c>
      <c r="Z30" s="1"/>
      <c r="AA30" s="1"/>
      <c r="AB30" s="1"/>
      <c r="AC30" s="1"/>
      <c r="AD30" s="1"/>
      <c r="AE30" s="18"/>
      <c r="AF30" s="1">
        <v>92</v>
      </c>
      <c r="AG30" s="1">
        <v>92</v>
      </c>
      <c r="AH30" s="1">
        <v>92</v>
      </c>
      <c r="AI30" s="1">
        <v>92</v>
      </c>
      <c r="AJ30" s="1">
        <v>95</v>
      </c>
      <c r="AK30" s="1">
        <v>92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111703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2</v>
      </c>
      <c r="J31" s="28" t="str">
        <f t="shared" si="4"/>
        <v>Mampu  menganalisis dan Mengevaluasi KD 3.3 Tentang makna iman kepada kahi akhir, Namun dalam KD yang lain perlu ditingkatkan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2</v>
      </c>
      <c r="P31" s="28" t="str">
        <f t="shared" si="9"/>
        <v xml:space="preserve">Terampil menyajikan kaitan antara  iman kepada hari akhir dengan perilaku jujur, bertanggung jawab, dan adil dalam kehidupan sehari-hari  </v>
      </c>
      <c r="Q31" s="39"/>
      <c r="R31" s="39" t="s">
        <v>8</v>
      </c>
      <c r="S31" s="18"/>
      <c r="T31" s="1">
        <v>90</v>
      </c>
      <c r="U31" s="1">
        <v>92</v>
      </c>
      <c r="V31" s="1">
        <v>92</v>
      </c>
      <c r="W31" s="1">
        <v>92</v>
      </c>
      <c r="X31" s="1">
        <v>88</v>
      </c>
      <c r="Y31" s="1">
        <v>88</v>
      </c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90</v>
      </c>
      <c r="AI31" s="1">
        <v>90</v>
      </c>
      <c r="AJ31" s="1">
        <v>88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44870</v>
      </c>
      <c r="FK31" s="41">
        <v>44880</v>
      </c>
    </row>
    <row r="32" spans="1:167" x14ac:dyDescent="0.25">
      <c r="A32" s="19">
        <v>22</v>
      </c>
      <c r="B32" s="19">
        <v>111718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2</v>
      </c>
      <c r="J32" s="28" t="str">
        <f t="shared" si="4"/>
        <v>Mampu  menganalisis dan Mengevaluasi KD 3.3 Tentang makna iman kepada kahi akhir, Namun dalam KD yang lain perlu ditingkatkan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Al Imran/3 : 190-191 dan Q.S. Ali Imran/3: 159 tentang berpikir kritis dan bersikap demokratis  </v>
      </c>
      <c r="Q32" s="39"/>
      <c r="R32" s="39" t="s">
        <v>8</v>
      </c>
      <c r="S32" s="18"/>
      <c r="T32" s="1">
        <v>90</v>
      </c>
      <c r="U32" s="1">
        <v>92</v>
      </c>
      <c r="V32" s="1">
        <v>92</v>
      </c>
      <c r="W32" s="1">
        <v>92</v>
      </c>
      <c r="X32" s="1">
        <v>90</v>
      </c>
      <c r="Y32" s="1">
        <v>92</v>
      </c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90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111763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Mampu  menganalisis dan Mengevaluasi KD 3.3 Tentang makna iman kepada kahi akhir, Namun dalam KD yang lain perlu ditingkatkan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2</v>
      </c>
      <c r="P33" s="28" t="str">
        <f t="shared" si="9"/>
        <v xml:space="preserve">Terampil menyajikan kaitan antara  iman kepada hari akhir dengan perilaku jujur, bertanggung jawab, dan adil dalam kehidupan sehari-hari  </v>
      </c>
      <c r="Q33" s="39"/>
      <c r="R33" s="39" t="s">
        <v>8</v>
      </c>
      <c r="S33" s="18"/>
      <c r="T33" s="1">
        <v>88</v>
      </c>
      <c r="U33" s="1">
        <v>90</v>
      </c>
      <c r="V33" s="1">
        <v>90</v>
      </c>
      <c r="W33" s="1">
        <v>90</v>
      </c>
      <c r="X33" s="1">
        <v>88</v>
      </c>
      <c r="Y33" s="1">
        <v>88</v>
      </c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>
        <v>90</v>
      </c>
      <c r="AI33" s="1">
        <v>90</v>
      </c>
      <c r="AJ33" s="1">
        <v>88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89</v>
      </c>
      <c r="D52" s="18"/>
      <c r="E52" s="18"/>
      <c r="F52" s="18" t="s">
        <v>90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91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92</v>
      </c>
      <c r="D53" s="18"/>
      <c r="E53" s="18"/>
      <c r="F53" s="18" t="s">
        <v>93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94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95</v>
      </c>
      <c r="G54" s="18"/>
      <c r="H54" s="18"/>
      <c r="I54" s="38"/>
      <c r="J54" s="30"/>
      <c r="K54" s="18">
        <f>IF(COUNTBLANK($G$11:$G$50)=40,"",AVERAGE($G$11:$G$50))</f>
        <v>89.521739130434781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100</v>
      </c>
      <c r="R57" s="37" t="s">
        <v>101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6" activePane="bottomRight" state="frozen"/>
      <selection pane="topRight"/>
      <selection pane="bottomLeft"/>
      <selection pane="bottomRight" activeCell="F16" sqref="F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111793</v>
      </c>
      <c r="C11" s="19" t="s">
        <v>103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 menganalisis dan Mengevaluasi makna KD.3.1, QS. Ai Imran/3 : 190-191, dan Q.S Ali Imran/3 : 159 serta hadis tentang berpikir kritis dan bersikap demokratis, namun dalam KD yang lain perlu ditingkatkan</v>
      </c>
      <c r="K11" s="28">
        <f t="shared" ref="K11:K50" si="5">IF((COUNTA(AF11:AO11)&gt;0),AVERAGE(AF11:AO11),"")</f>
        <v>89.666666666666671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Al Imran/3 : 190-191 dan Q.S. Ali Imran/3: 159 tentang berpikir kritis dan bersikap demokratis  </v>
      </c>
      <c r="Q11" s="39"/>
      <c r="R11" s="39" t="s">
        <v>8</v>
      </c>
      <c r="S11" s="18"/>
      <c r="T11" s="1">
        <v>92</v>
      </c>
      <c r="U11" s="1">
        <v>90</v>
      </c>
      <c r="V11" s="1">
        <v>90</v>
      </c>
      <c r="W11" s="1">
        <v>90</v>
      </c>
      <c r="X11" s="1">
        <v>92</v>
      </c>
      <c r="Y11" s="1">
        <v>90</v>
      </c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88</v>
      </c>
      <c r="AI11" s="1">
        <v>90</v>
      </c>
      <c r="AJ11" s="1">
        <v>90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111823</v>
      </c>
      <c r="C12" s="19" t="s">
        <v>104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Al Imran/3 : 190-191 dan Q.S. Ali Imran/3: 159 tentang berpikir kritis dan bersikap demokratis  </v>
      </c>
      <c r="Q12" s="39"/>
      <c r="R12" s="39" t="s">
        <v>8</v>
      </c>
      <c r="S12" s="18"/>
      <c r="T12" s="1">
        <v>92</v>
      </c>
      <c r="U12" s="1">
        <v>90</v>
      </c>
      <c r="V12" s="1">
        <v>90</v>
      </c>
      <c r="W12" s="1">
        <v>90</v>
      </c>
      <c r="X12" s="1">
        <v>90</v>
      </c>
      <c r="Y12" s="1">
        <v>88</v>
      </c>
      <c r="Z12" s="1"/>
      <c r="AA12" s="1"/>
      <c r="AB12" s="1"/>
      <c r="AC12" s="1"/>
      <c r="AD12" s="1"/>
      <c r="AE12" s="18"/>
      <c r="AF12" s="1">
        <v>90</v>
      </c>
      <c r="AG12" s="1">
        <v>88</v>
      </c>
      <c r="AH12" s="1">
        <v>88</v>
      </c>
      <c r="AI12" s="1">
        <v>88</v>
      </c>
      <c r="AJ12" s="1">
        <v>88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111838</v>
      </c>
      <c r="C13" s="19" t="s">
        <v>105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5</v>
      </c>
      <c r="J13" s="28" t="str">
        <f t="shared" si="4"/>
        <v>Mampu menganalisis dan mengevaluasi KD. 3.8  tentang strategi dakwah dan perkembangan Islam di Indonesia, Namun dalam KD yang lain perlu ditingkatkan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2</v>
      </c>
      <c r="P13" s="28" t="str">
        <f t="shared" si="9"/>
        <v xml:space="preserve">Terampil menyajikan kaitan antara  iman kepada hari akhir dengan perilaku jujur, bertanggung jawab, dan adil dalam kehidupan sehari-hari  </v>
      </c>
      <c r="Q13" s="39"/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90</v>
      </c>
      <c r="X13" s="1">
        <v>92</v>
      </c>
      <c r="Y13" s="1">
        <v>86</v>
      </c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90</v>
      </c>
      <c r="AI13" s="1">
        <v>90</v>
      </c>
      <c r="AJ13" s="1">
        <v>90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194</v>
      </c>
      <c r="FJ13" s="41">
        <v>44881</v>
      </c>
      <c r="FK13" s="41">
        <v>44891</v>
      </c>
    </row>
    <row r="14" spans="1:167" x14ac:dyDescent="0.25">
      <c r="A14" s="19">
        <v>4</v>
      </c>
      <c r="B14" s="19">
        <v>111853</v>
      </c>
      <c r="C14" s="19" t="s">
        <v>106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5</v>
      </c>
      <c r="J14" s="28" t="str">
        <f t="shared" si="4"/>
        <v>Mampu menganalisis dan mengevaluasi KD. 3.8  tentang strategi dakwah dan perkembangan Islam di Indonesia, Namun dalam KD yang lain perlu ditingkatkan</v>
      </c>
      <c r="K14" s="28">
        <f t="shared" si="5"/>
        <v>89.666666666666671</v>
      </c>
      <c r="L14" s="28" t="str">
        <f t="shared" si="6"/>
        <v>A</v>
      </c>
      <c r="M14" s="28">
        <f t="shared" si="7"/>
        <v>89.666666666666671</v>
      </c>
      <c r="N14" s="28" t="str">
        <f t="shared" si="8"/>
        <v>A</v>
      </c>
      <c r="O14" s="36">
        <v>5</v>
      </c>
      <c r="P14" s="28" t="str">
        <f t="shared" si="9"/>
        <v xml:space="preserve">Terampil menyajikan prinsip-prinsip  strategi dakwah dan perkembangan  Islam di Indonesia  </v>
      </c>
      <c r="Q14" s="39"/>
      <c r="R14" s="39" t="s">
        <v>8</v>
      </c>
      <c r="S14" s="18"/>
      <c r="T14" s="1">
        <v>88</v>
      </c>
      <c r="U14" s="1">
        <v>90</v>
      </c>
      <c r="V14" s="1">
        <v>90</v>
      </c>
      <c r="W14" s="1">
        <v>92</v>
      </c>
      <c r="X14" s="1">
        <v>95</v>
      </c>
      <c r="Y14" s="1">
        <v>88</v>
      </c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90</v>
      </c>
      <c r="AI14" s="1">
        <v>90</v>
      </c>
      <c r="AJ14" s="1">
        <v>92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111868</v>
      </c>
      <c r="C15" s="19" t="s">
        <v>107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5</v>
      </c>
      <c r="J15" s="28" t="str">
        <f t="shared" si="4"/>
        <v>Mampu menganalisis dan mengevaluasi KD. 3.8  tentang strategi dakwah dan perkembangan Islam di Indonesia, Namun dalam KD yang lain perlu ditingkatkan</v>
      </c>
      <c r="K15" s="28">
        <f t="shared" si="5"/>
        <v>90.666666666666671</v>
      </c>
      <c r="L15" s="28" t="str">
        <f t="shared" si="6"/>
        <v>A</v>
      </c>
      <c r="M15" s="28">
        <f t="shared" si="7"/>
        <v>90.666666666666671</v>
      </c>
      <c r="N15" s="28" t="str">
        <f t="shared" si="8"/>
        <v>A</v>
      </c>
      <c r="O15" s="36">
        <v>1</v>
      </c>
      <c r="P15" s="28" t="str">
        <f t="shared" si="9"/>
        <v xml:space="preserve">Terampil dalam  Membaca dan  menghafal  QS.  Al Imran/3 : 190-191 dan Q.S. Ali Imran/3: 159 tentang berpikir kritis dan bersikap demokratis  </v>
      </c>
      <c r="Q15" s="39"/>
      <c r="R15" s="39" t="s">
        <v>8</v>
      </c>
      <c r="S15" s="18"/>
      <c r="T15" s="1">
        <v>90</v>
      </c>
      <c r="U15" s="1">
        <v>90</v>
      </c>
      <c r="V15" s="1">
        <v>90</v>
      </c>
      <c r="W15" s="1">
        <v>92</v>
      </c>
      <c r="X15" s="1">
        <v>92</v>
      </c>
      <c r="Y15" s="1">
        <v>85</v>
      </c>
      <c r="Z15" s="1"/>
      <c r="AA15" s="1"/>
      <c r="AB15" s="1"/>
      <c r="AC15" s="1"/>
      <c r="AD15" s="1"/>
      <c r="AE15" s="18"/>
      <c r="AF15" s="1">
        <v>92</v>
      </c>
      <c r="AG15" s="1">
        <v>90</v>
      </c>
      <c r="AH15" s="1">
        <v>90</v>
      </c>
      <c r="AI15" s="1">
        <v>90</v>
      </c>
      <c r="AJ15" s="1">
        <v>90</v>
      </c>
      <c r="AK15" s="1">
        <v>92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195</v>
      </c>
      <c r="FI15" s="43" t="s">
        <v>196</v>
      </c>
      <c r="FJ15" s="41">
        <v>44882</v>
      </c>
      <c r="FK15" s="41">
        <v>44892</v>
      </c>
    </row>
    <row r="16" spans="1:167" x14ac:dyDescent="0.25">
      <c r="A16" s="19">
        <v>6</v>
      </c>
      <c r="B16" s="19">
        <v>111898</v>
      </c>
      <c r="C16" s="19" t="s">
        <v>108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5</v>
      </c>
      <c r="J16" s="28" t="str">
        <f t="shared" si="4"/>
        <v>Mampu menganalisis dan mengevaluasi KD. 3.8  tentang strategi dakwah dan perkembangan Islam di Indonesia, Namun dalam KD yang lain perlu ditingkatkan</v>
      </c>
      <c r="K16" s="28">
        <f t="shared" si="5"/>
        <v>88.666666666666671</v>
      </c>
      <c r="L16" s="28" t="str">
        <f t="shared" si="6"/>
        <v>A</v>
      </c>
      <c r="M16" s="28">
        <f t="shared" si="7"/>
        <v>88.666666666666671</v>
      </c>
      <c r="N16" s="28" t="str">
        <f t="shared" si="8"/>
        <v>A</v>
      </c>
      <c r="O16" s="36">
        <v>5</v>
      </c>
      <c r="P16" s="28" t="str">
        <f t="shared" si="9"/>
        <v xml:space="preserve">Terampil menyajikan prinsip-prinsip  strategi dakwah dan perkembangan  Islam di Indonesia  </v>
      </c>
      <c r="Q16" s="39"/>
      <c r="R16" s="39" t="s">
        <v>8</v>
      </c>
      <c r="S16" s="18"/>
      <c r="T16" s="1">
        <v>86</v>
      </c>
      <c r="U16" s="1">
        <v>90</v>
      </c>
      <c r="V16" s="1">
        <v>90</v>
      </c>
      <c r="W16" s="1">
        <v>88</v>
      </c>
      <c r="X16" s="1">
        <v>92</v>
      </c>
      <c r="Y16" s="1">
        <v>85</v>
      </c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88</v>
      </c>
      <c r="AJ16" s="1">
        <v>90</v>
      </c>
      <c r="AK16" s="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111913</v>
      </c>
      <c r="C17" s="19" t="s">
        <v>109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Mampu  menganalisis dan Mengevaluasi KD 3.3 Tentang makna iman kepada kahi akhir, Namun dalam KD yang lain perlu ditingkatkan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 xml:space="preserve">Terampil dalam  Membaca dan  menghafal  QS.  Al Imran/3 : 190-191 dan Q.S. Ali Imran/3: 159 tentang berpikir kritis dan bersikap demokratis  </v>
      </c>
      <c r="Q17" s="39"/>
      <c r="R17" s="39" t="s">
        <v>8</v>
      </c>
      <c r="S17" s="18"/>
      <c r="T17" s="1">
        <v>88</v>
      </c>
      <c r="U17" s="1">
        <v>90</v>
      </c>
      <c r="V17" s="1">
        <v>88</v>
      </c>
      <c r="W17" s="1">
        <v>90</v>
      </c>
      <c r="X17" s="1">
        <v>90</v>
      </c>
      <c r="Y17" s="1">
        <v>88</v>
      </c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88</v>
      </c>
      <c r="AI17" s="1">
        <v>88</v>
      </c>
      <c r="AJ17" s="1">
        <v>88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197</v>
      </c>
      <c r="FI17" s="43" t="s">
        <v>198</v>
      </c>
      <c r="FJ17" s="41">
        <v>44883</v>
      </c>
      <c r="FK17" s="41">
        <v>44893</v>
      </c>
    </row>
    <row r="18" spans="1:167" x14ac:dyDescent="0.25">
      <c r="A18" s="19">
        <v>8</v>
      </c>
      <c r="B18" s="19">
        <v>111943</v>
      </c>
      <c r="C18" s="19" t="s">
        <v>110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6</v>
      </c>
      <c r="J18" s="28" t="str">
        <f t="shared" si="4"/>
        <v>Mampu  menganalisis dan mengevaluasi KD.3.9  Tentang sejarah perkembangan Islam di Indonesia, Namun dalam KD yang lain perlu ditingkatkan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6</v>
      </c>
      <c r="P18" s="28" t="str">
        <f t="shared" si="9"/>
        <v xml:space="preserve">Terampil dalam menyajikan nilai-nilai keteladanan tokoh-tokoh dalam sejarah perkembangan Islam di Indonesia  </v>
      </c>
      <c r="Q18" s="39"/>
      <c r="R18" s="39" t="s">
        <v>8</v>
      </c>
      <c r="S18" s="18"/>
      <c r="T18" s="1">
        <v>88</v>
      </c>
      <c r="U18" s="1">
        <v>86</v>
      </c>
      <c r="V18" s="1">
        <v>88</v>
      </c>
      <c r="W18" s="1">
        <v>88</v>
      </c>
      <c r="X18" s="1">
        <v>88</v>
      </c>
      <c r="Y18" s="1">
        <v>95</v>
      </c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86</v>
      </c>
      <c r="AI18" s="1">
        <v>88</v>
      </c>
      <c r="AJ18" s="1">
        <v>88</v>
      </c>
      <c r="AK18" s="1">
        <v>92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111958</v>
      </c>
      <c r="C19" s="19" t="s">
        <v>111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6</v>
      </c>
      <c r="J19" s="28" t="str">
        <f t="shared" si="4"/>
        <v>Mampu  menganalisis dan mengevaluasi KD.3.9  Tentang sejarah perkembangan Islam di Indonesia, Namun dalam KD yang lain perlu ditingkatkan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4</v>
      </c>
      <c r="P19" s="28" t="str">
        <f t="shared" si="9"/>
        <v xml:space="preserve">Terampil dalam Menyajikan prinsip-prinsip pernikahan dalam Islam </v>
      </c>
      <c r="Q19" s="39"/>
      <c r="R19" s="39" t="s">
        <v>8</v>
      </c>
      <c r="S19" s="18"/>
      <c r="T19" s="1">
        <v>92</v>
      </c>
      <c r="U19" s="1">
        <v>92</v>
      </c>
      <c r="V19" s="1">
        <v>92</v>
      </c>
      <c r="W19" s="1">
        <v>92</v>
      </c>
      <c r="X19" s="1">
        <v>92</v>
      </c>
      <c r="Y19" s="1">
        <v>95</v>
      </c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90</v>
      </c>
      <c r="AJ19" s="1">
        <v>90</v>
      </c>
      <c r="AK19" s="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199</v>
      </c>
      <c r="FI19" s="43" t="s">
        <v>200</v>
      </c>
      <c r="FJ19" s="41">
        <v>44884</v>
      </c>
      <c r="FK19" s="41">
        <v>44894</v>
      </c>
    </row>
    <row r="20" spans="1:167" x14ac:dyDescent="0.25">
      <c r="A20" s="19">
        <v>10</v>
      </c>
      <c r="B20" s="19">
        <v>111973</v>
      </c>
      <c r="C20" s="19" t="s">
        <v>112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6</v>
      </c>
      <c r="J20" s="28" t="str">
        <f t="shared" si="4"/>
        <v>Mampu  menganalisis dan mengevaluasi KD.3.9  Tentang sejarah perkembangan Islam di Indonesia, Namun dalam KD yang lain perlu ditingkatkan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6</v>
      </c>
      <c r="P20" s="28" t="str">
        <f t="shared" si="9"/>
        <v xml:space="preserve">Terampil dalam menyajikan nilai-nilai keteladanan tokoh-tokoh dalam sejarah perkembangan Islam di Indonesia  </v>
      </c>
      <c r="Q20" s="39"/>
      <c r="R20" s="39" t="s">
        <v>8</v>
      </c>
      <c r="S20" s="18"/>
      <c r="T20" s="1">
        <v>90</v>
      </c>
      <c r="U20" s="1">
        <v>90</v>
      </c>
      <c r="V20" s="1">
        <v>90</v>
      </c>
      <c r="W20" s="1">
        <v>88</v>
      </c>
      <c r="X20" s="1">
        <v>88</v>
      </c>
      <c r="Y20" s="1">
        <v>92</v>
      </c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90</v>
      </c>
      <c r="AI20" s="1">
        <v>88</v>
      </c>
      <c r="AJ20" s="1">
        <v>88</v>
      </c>
      <c r="AK20" s="1">
        <v>90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112033</v>
      </c>
      <c r="C21" s="19" t="s">
        <v>113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Mampu  menganalisis dan Mengevaluasi KD 3.3 Tentang makna iman kepada kahi akhir, Namun dalam KD yang lain perlu ditingkatkan</v>
      </c>
      <c r="K21" s="28">
        <f t="shared" si="5"/>
        <v>88.666666666666671</v>
      </c>
      <c r="L21" s="28" t="str">
        <f t="shared" si="6"/>
        <v>A</v>
      </c>
      <c r="M21" s="28">
        <f t="shared" si="7"/>
        <v>88.666666666666671</v>
      </c>
      <c r="N21" s="28" t="str">
        <f t="shared" si="8"/>
        <v>A</v>
      </c>
      <c r="O21" s="36">
        <v>3</v>
      </c>
      <c r="P21" s="28" t="str">
        <f t="shared" si="9"/>
        <v xml:space="preserve">Terampil dalam Menyajikan antara perilaku bekerja keras dan bertanggung jawab kehidupan sehari-hari yang berkembang di masyarakat dengan keimanan </v>
      </c>
      <c r="Q21" s="39"/>
      <c r="R21" s="39" t="s">
        <v>8</v>
      </c>
      <c r="S21" s="18"/>
      <c r="T21" s="1">
        <v>90</v>
      </c>
      <c r="U21" s="1">
        <v>92</v>
      </c>
      <c r="V21" s="1">
        <v>92</v>
      </c>
      <c r="W21" s="1">
        <v>92</v>
      </c>
      <c r="X21" s="1">
        <v>92</v>
      </c>
      <c r="Y21" s="1">
        <v>88</v>
      </c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>
        <v>90</v>
      </c>
      <c r="AI21" s="1">
        <v>90</v>
      </c>
      <c r="AJ21" s="1">
        <v>90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201</v>
      </c>
      <c r="FI21" s="43" t="s">
        <v>202</v>
      </c>
      <c r="FJ21" s="41">
        <v>44885</v>
      </c>
      <c r="FK21" s="41">
        <v>44895</v>
      </c>
    </row>
    <row r="22" spans="1:167" x14ac:dyDescent="0.25">
      <c r="A22" s="19">
        <v>12</v>
      </c>
      <c r="B22" s="19">
        <v>112003</v>
      </c>
      <c r="C22" s="19" t="s">
        <v>114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2</v>
      </c>
      <c r="J22" s="28" t="str">
        <f t="shared" si="4"/>
        <v>Mampu  menganalisis dan Mengevaluasi KD 3.3 Tentang makna iman kepada kahi akhir, Namun dalam KD yang lain perlu ditingkatkan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4</v>
      </c>
      <c r="P22" s="28" t="str">
        <f t="shared" si="9"/>
        <v xml:space="preserve">Terampil dalam Menyajikan prinsip-prinsip pernikahan dalam Islam </v>
      </c>
      <c r="Q22" s="39"/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90</v>
      </c>
      <c r="X22" s="1">
        <v>92</v>
      </c>
      <c r="Y22" s="1">
        <v>88</v>
      </c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>
        <v>88</v>
      </c>
      <c r="AI22" s="1">
        <v>90</v>
      </c>
      <c r="AJ22" s="1">
        <v>90</v>
      </c>
      <c r="AK22" s="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112018</v>
      </c>
      <c r="C23" s="19" t="s">
        <v>115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3</v>
      </c>
      <c r="J23" s="28" t="str">
        <f t="shared" si="4"/>
        <v>Mampu  menganalisis dan Mengevaluasi KD 3.5 Tentang perilaku bekerja keras dan bertanggung jawab dalam kehidupan sehari-hari yang berkembang di masyarakat, Namun dalam KD yang lain perlu ditingkatkan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2</v>
      </c>
      <c r="P23" s="28" t="str">
        <f t="shared" si="9"/>
        <v xml:space="preserve">Terampil menyajikan kaitan antara  iman kepada hari akhir dengan perilaku jujur, bertanggung jawab, dan adil dalam kehidupan sehari-hari  </v>
      </c>
      <c r="Q23" s="39"/>
      <c r="R23" s="39" t="s">
        <v>8</v>
      </c>
      <c r="S23" s="18"/>
      <c r="T23" s="1">
        <v>88</v>
      </c>
      <c r="U23" s="1">
        <v>90</v>
      </c>
      <c r="V23" s="1">
        <v>92</v>
      </c>
      <c r="W23" s="1">
        <v>88</v>
      </c>
      <c r="X23" s="1">
        <v>90</v>
      </c>
      <c r="Y23" s="1">
        <v>92</v>
      </c>
      <c r="Z23" s="1"/>
      <c r="AA23" s="1"/>
      <c r="AB23" s="1"/>
      <c r="AC23" s="1"/>
      <c r="AD23" s="1"/>
      <c r="AE23" s="18"/>
      <c r="AF23" s="1">
        <v>88</v>
      </c>
      <c r="AG23" s="1">
        <v>90</v>
      </c>
      <c r="AH23" s="1">
        <v>88</v>
      </c>
      <c r="AI23" s="1">
        <v>88</v>
      </c>
      <c r="AJ23" s="1">
        <v>90</v>
      </c>
      <c r="AK23" s="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203</v>
      </c>
      <c r="FI23" s="43" t="s">
        <v>204</v>
      </c>
      <c r="FJ23" s="41">
        <v>44886</v>
      </c>
      <c r="FK23" s="41">
        <v>44896</v>
      </c>
    </row>
    <row r="24" spans="1:167" x14ac:dyDescent="0.25">
      <c r="A24" s="19">
        <v>14</v>
      </c>
      <c r="B24" s="19">
        <v>112048</v>
      </c>
      <c r="C24" s="19" t="s">
        <v>116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5</v>
      </c>
      <c r="J24" s="28" t="str">
        <f t="shared" si="4"/>
        <v>Mampu menganalisis dan mengevaluasi KD. 3.8  tentang strategi dakwah dan perkembangan Islam di Indonesia, Namun dalam KD yang lain perlu ditingkatkan</v>
      </c>
      <c r="K24" s="28">
        <f t="shared" si="5"/>
        <v>90.666666666666671</v>
      </c>
      <c r="L24" s="28" t="str">
        <f t="shared" si="6"/>
        <v>A</v>
      </c>
      <c r="M24" s="28">
        <f t="shared" si="7"/>
        <v>90.666666666666671</v>
      </c>
      <c r="N24" s="28" t="str">
        <f t="shared" si="8"/>
        <v>A</v>
      </c>
      <c r="O24" s="36">
        <v>5</v>
      </c>
      <c r="P24" s="28" t="str">
        <f t="shared" si="9"/>
        <v xml:space="preserve">Terampil menyajikan prinsip-prinsip  strategi dakwah dan perkembangan  Islam di Indonesia  </v>
      </c>
      <c r="Q24" s="39"/>
      <c r="R24" s="39" t="s">
        <v>8</v>
      </c>
      <c r="S24" s="18"/>
      <c r="T24" s="1">
        <v>90</v>
      </c>
      <c r="U24" s="1">
        <v>90</v>
      </c>
      <c r="V24" s="1">
        <v>90</v>
      </c>
      <c r="W24" s="1">
        <v>90</v>
      </c>
      <c r="X24" s="1">
        <v>95</v>
      </c>
      <c r="Y24" s="1">
        <v>95</v>
      </c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92</v>
      </c>
      <c r="AK24" s="1">
        <v>92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112063</v>
      </c>
      <c r="C25" s="19" t="s">
        <v>117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2</v>
      </c>
      <c r="J25" s="28" t="str">
        <f t="shared" si="4"/>
        <v>Mampu  menganalisis dan Mengevaluasi KD 3.3 Tentang makna iman kepada kahi akhir, Namun dalam KD yang lain perlu ditingkatkan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5</v>
      </c>
      <c r="P25" s="28" t="str">
        <f t="shared" si="9"/>
        <v xml:space="preserve">Terampil menyajikan prinsip-prinsip  strategi dakwah dan perkembangan  Islam di Indonesia  </v>
      </c>
      <c r="Q25" s="39"/>
      <c r="R25" s="39" t="s">
        <v>8</v>
      </c>
      <c r="S25" s="18"/>
      <c r="T25" s="1">
        <v>88</v>
      </c>
      <c r="U25" s="1">
        <v>92</v>
      </c>
      <c r="V25" s="1">
        <v>90</v>
      </c>
      <c r="W25" s="1">
        <v>90</v>
      </c>
      <c r="X25" s="1">
        <v>92</v>
      </c>
      <c r="Y25" s="1">
        <v>88</v>
      </c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>
        <v>88</v>
      </c>
      <c r="AI25" s="1">
        <v>90</v>
      </c>
      <c r="AJ25" s="1">
        <v>92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44887</v>
      </c>
      <c r="FK25" s="41">
        <v>44897</v>
      </c>
    </row>
    <row r="26" spans="1:167" x14ac:dyDescent="0.25">
      <c r="A26" s="19">
        <v>16</v>
      </c>
      <c r="B26" s="19">
        <v>112108</v>
      </c>
      <c r="C26" s="19" t="s">
        <v>118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5</v>
      </c>
      <c r="J26" s="28" t="str">
        <f t="shared" si="4"/>
        <v>Mampu menganalisis dan mengevaluasi KD. 3.8  tentang strategi dakwah dan perkembangan Islam di Indonesia, Namun dalam KD yang lain perlu ditingkatkan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Al Imran/3 : 190-191 dan Q.S. Ali Imran/3: 159 tentang berpikir kritis dan bersikap demokratis  </v>
      </c>
      <c r="Q26" s="39"/>
      <c r="R26" s="39" t="s">
        <v>8</v>
      </c>
      <c r="S26" s="18"/>
      <c r="T26" s="1">
        <v>92</v>
      </c>
      <c r="U26" s="1">
        <v>92</v>
      </c>
      <c r="V26" s="1">
        <v>92</v>
      </c>
      <c r="W26" s="1">
        <v>92</v>
      </c>
      <c r="X26" s="1">
        <v>95</v>
      </c>
      <c r="Y26" s="1">
        <v>92</v>
      </c>
      <c r="Z26" s="1"/>
      <c r="AA26" s="1"/>
      <c r="AB26" s="1"/>
      <c r="AC26" s="1"/>
      <c r="AD26" s="1"/>
      <c r="AE26" s="18"/>
      <c r="AF26" s="1">
        <v>92</v>
      </c>
      <c r="AG26" s="1">
        <v>92</v>
      </c>
      <c r="AH26" s="1">
        <v>92</v>
      </c>
      <c r="AI26" s="1">
        <v>92</v>
      </c>
      <c r="AJ26" s="1">
        <v>92</v>
      </c>
      <c r="AK26" s="1">
        <v>92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112153</v>
      </c>
      <c r="C27" s="19" t="s">
        <v>119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4</v>
      </c>
      <c r="J27" s="28" t="str">
        <f t="shared" si="4"/>
        <v>Mampu  menganalisis dan mengevaluasi KD.3.6 Tentang ketentuan pernikahan dalam Islam, Namun dalam KD yang lain perlu ditingkatkan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4</v>
      </c>
      <c r="P27" s="28" t="str">
        <f t="shared" si="9"/>
        <v xml:space="preserve">Terampil dalam Menyajikan prinsip-prinsip pernikahan dalam Islam </v>
      </c>
      <c r="Q27" s="39"/>
      <c r="R27" s="39" t="s">
        <v>8</v>
      </c>
      <c r="S27" s="18"/>
      <c r="T27" s="1">
        <v>88</v>
      </c>
      <c r="U27" s="1">
        <v>88</v>
      </c>
      <c r="V27" s="1">
        <v>88</v>
      </c>
      <c r="W27" s="1">
        <v>90</v>
      </c>
      <c r="X27" s="1">
        <v>90</v>
      </c>
      <c r="Y27" s="1">
        <v>90</v>
      </c>
      <c r="Z27" s="1"/>
      <c r="AA27" s="1"/>
      <c r="AB27" s="1"/>
      <c r="AC27" s="1"/>
      <c r="AD27" s="1"/>
      <c r="AE27" s="18"/>
      <c r="AF27" s="1">
        <v>88</v>
      </c>
      <c r="AG27" s="1">
        <v>86</v>
      </c>
      <c r="AH27" s="1">
        <v>86</v>
      </c>
      <c r="AI27" s="1">
        <v>90</v>
      </c>
      <c r="AJ27" s="1">
        <v>90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44888</v>
      </c>
      <c r="FK27" s="41">
        <v>44898</v>
      </c>
    </row>
    <row r="28" spans="1:167" x14ac:dyDescent="0.25">
      <c r="A28" s="19">
        <v>18</v>
      </c>
      <c r="B28" s="19">
        <v>112168</v>
      </c>
      <c r="C28" s="19" t="s">
        <v>120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5</v>
      </c>
      <c r="P28" s="28" t="str">
        <f t="shared" si="9"/>
        <v xml:space="preserve">Terampil menyajikan prinsip-prinsip  strategi dakwah dan perkembangan  Islam di Indonesia  </v>
      </c>
      <c r="Q28" s="39"/>
      <c r="R28" s="39" t="s">
        <v>8</v>
      </c>
      <c r="S28" s="18"/>
      <c r="T28" s="1">
        <v>90</v>
      </c>
      <c r="U28" s="1">
        <v>90</v>
      </c>
      <c r="V28" s="1">
        <v>90</v>
      </c>
      <c r="W28" s="1">
        <v>88</v>
      </c>
      <c r="X28" s="1">
        <v>88</v>
      </c>
      <c r="Y28" s="1">
        <v>88</v>
      </c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88</v>
      </c>
      <c r="AI28" s="1">
        <v>88</v>
      </c>
      <c r="AJ28" s="1">
        <v>88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112183</v>
      </c>
      <c r="C29" s="19" t="s">
        <v>121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5</v>
      </c>
      <c r="J29" s="28" t="str">
        <f t="shared" si="4"/>
        <v>Mampu menganalisis dan mengevaluasi KD. 3.8  tentang strategi dakwah dan perkembangan Islam di Indonesia, Namun dalam KD yang lain perlu ditingkatkan</v>
      </c>
      <c r="K29" s="28">
        <f t="shared" si="5"/>
        <v>93</v>
      </c>
      <c r="L29" s="28" t="str">
        <f t="shared" si="6"/>
        <v>A</v>
      </c>
      <c r="M29" s="28">
        <f t="shared" si="7"/>
        <v>93</v>
      </c>
      <c r="N29" s="28" t="str">
        <f t="shared" si="8"/>
        <v>A</v>
      </c>
      <c r="O29" s="36">
        <v>5</v>
      </c>
      <c r="P29" s="28" t="str">
        <f t="shared" si="9"/>
        <v xml:space="preserve">Terampil menyajikan prinsip-prinsip  strategi dakwah dan perkembangan  Islam di Indonesia  </v>
      </c>
      <c r="Q29" s="39"/>
      <c r="R29" s="39" t="s">
        <v>8</v>
      </c>
      <c r="S29" s="18"/>
      <c r="T29" s="1">
        <v>92</v>
      </c>
      <c r="U29" s="1">
        <v>83</v>
      </c>
      <c r="V29" s="1">
        <v>92</v>
      </c>
      <c r="W29" s="1">
        <v>92</v>
      </c>
      <c r="X29" s="1">
        <v>95</v>
      </c>
      <c r="Y29" s="1">
        <v>96</v>
      </c>
      <c r="Z29" s="1"/>
      <c r="AA29" s="1"/>
      <c r="AB29" s="1"/>
      <c r="AC29" s="1"/>
      <c r="AD29" s="1"/>
      <c r="AE29" s="18"/>
      <c r="AF29" s="1">
        <v>92</v>
      </c>
      <c r="AG29" s="1">
        <v>92</v>
      </c>
      <c r="AH29" s="1">
        <v>92</v>
      </c>
      <c r="AI29" s="1">
        <v>92</v>
      </c>
      <c r="AJ29" s="1">
        <v>95</v>
      </c>
      <c r="AK29" s="1">
        <v>95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44889</v>
      </c>
      <c r="FK29" s="41">
        <v>44899</v>
      </c>
    </row>
    <row r="30" spans="1:167" x14ac:dyDescent="0.25">
      <c r="A30" s="19">
        <v>20</v>
      </c>
      <c r="B30" s="19">
        <v>112198</v>
      </c>
      <c r="C30" s="19" t="s">
        <v>122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5</v>
      </c>
      <c r="J30" s="28" t="str">
        <f t="shared" si="4"/>
        <v>Mampu menganalisis dan mengevaluasi KD. 3.8  tentang strategi dakwah dan perkembangan Islam di Indonesia, Namun dalam KD yang lain perlu ditingkatkan</v>
      </c>
      <c r="K30" s="28">
        <f t="shared" si="5"/>
        <v>89.666666666666671</v>
      </c>
      <c r="L30" s="28" t="str">
        <f t="shared" si="6"/>
        <v>A</v>
      </c>
      <c r="M30" s="28">
        <f t="shared" si="7"/>
        <v>89.666666666666671</v>
      </c>
      <c r="N30" s="28" t="str">
        <f t="shared" si="8"/>
        <v>A</v>
      </c>
      <c r="O30" s="36">
        <v>5</v>
      </c>
      <c r="P30" s="28" t="str">
        <f t="shared" si="9"/>
        <v xml:space="preserve">Terampil menyajikan prinsip-prinsip  strategi dakwah dan perkembangan  Islam di Indonesia  </v>
      </c>
      <c r="Q30" s="39"/>
      <c r="R30" s="39" t="s">
        <v>8</v>
      </c>
      <c r="S30" s="18"/>
      <c r="T30" s="1">
        <v>90</v>
      </c>
      <c r="U30" s="1">
        <v>90</v>
      </c>
      <c r="V30" s="1">
        <v>88</v>
      </c>
      <c r="W30" s="1">
        <v>90</v>
      </c>
      <c r="X30" s="1">
        <v>92</v>
      </c>
      <c r="Y30" s="1">
        <v>92</v>
      </c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90</v>
      </c>
      <c r="AI30" s="1">
        <v>90</v>
      </c>
      <c r="AJ30" s="1">
        <v>90</v>
      </c>
      <c r="AK30" s="1">
        <v>90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112243</v>
      </c>
      <c r="C31" s="19" t="s">
        <v>123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2</v>
      </c>
      <c r="J31" s="28" t="str">
        <f t="shared" si="4"/>
        <v>Mampu  menganalisis dan Mengevaluasi KD 3.3 Tentang makna iman kepada kahi akhir, Namun dalam KD yang lain perlu ditingkatkan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 xml:space="preserve">Terampil dalam  Membaca dan  menghafal  QS.  Al Imran/3 : 190-191 dan Q.S. Ali Imran/3: 159 tentang berpikir kritis dan bersikap demokratis  </v>
      </c>
      <c r="Q31" s="39"/>
      <c r="R31" s="39" t="s">
        <v>8</v>
      </c>
      <c r="S31" s="18"/>
      <c r="T31" s="1">
        <v>88</v>
      </c>
      <c r="U31" s="1">
        <v>90</v>
      </c>
      <c r="V31" s="1">
        <v>90</v>
      </c>
      <c r="W31" s="1">
        <v>90</v>
      </c>
      <c r="X31" s="1">
        <v>90</v>
      </c>
      <c r="Y31" s="1">
        <v>90</v>
      </c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88</v>
      </c>
      <c r="AI31" s="1">
        <v>88</v>
      </c>
      <c r="AJ31" s="1">
        <v>88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44890</v>
      </c>
      <c r="FK31" s="41">
        <v>44900</v>
      </c>
    </row>
    <row r="32" spans="1:167" x14ac:dyDescent="0.25">
      <c r="A32" s="19">
        <v>22</v>
      </c>
      <c r="B32" s="19">
        <v>112258</v>
      </c>
      <c r="C32" s="19" t="s">
        <v>124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6</v>
      </c>
      <c r="J32" s="28" t="str">
        <f t="shared" si="4"/>
        <v>Mampu  menganalisis dan mengevaluasi KD.3.9  Tentang sejarah perkembangan Islam di Indonesia, Namun dalam KD yang lain perlu ditingkatkan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4</v>
      </c>
      <c r="P32" s="28" t="str">
        <f t="shared" si="9"/>
        <v xml:space="preserve">Terampil dalam Menyajikan prinsip-prinsip pernikahan dalam Islam </v>
      </c>
      <c r="Q32" s="39"/>
      <c r="R32" s="39" t="s">
        <v>8</v>
      </c>
      <c r="S32" s="18"/>
      <c r="T32" s="1">
        <v>88</v>
      </c>
      <c r="U32" s="1">
        <v>88</v>
      </c>
      <c r="V32" s="1">
        <v>88</v>
      </c>
      <c r="W32" s="1">
        <v>90</v>
      </c>
      <c r="X32" s="1">
        <v>88</v>
      </c>
      <c r="Y32" s="1">
        <v>92</v>
      </c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88</v>
      </c>
      <c r="AI32" s="1">
        <v>90</v>
      </c>
      <c r="AJ32" s="1">
        <v>88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112288</v>
      </c>
      <c r="C33" s="19" t="s">
        <v>125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4</v>
      </c>
      <c r="J33" s="28" t="str">
        <f t="shared" si="4"/>
        <v>Mampu  menganalisis dan mengevaluasi KD.3.6 Tentang ketentuan pernikahan dalam Islam, Namun dalam KD yang lain perlu ditingkatkan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36">
        <v>2</v>
      </c>
      <c r="P33" s="28" t="str">
        <f t="shared" si="9"/>
        <v xml:space="preserve">Terampil menyajikan kaitan antara  iman kepada hari akhir dengan perilaku jujur, bertanggung jawab, dan adil dalam kehidupan sehari-hari  </v>
      </c>
      <c r="Q33" s="39"/>
      <c r="R33" s="39" t="s">
        <v>8</v>
      </c>
      <c r="S33" s="18"/>
      <c r="T33" s="1">
        <v>90</v>
      </c>
      <c r="U33" s="1">
        <v>90</v>
      </c>
      <c r="V33" s="1">
        <v>90</v>
      </c>
      <c r="W33" s="1">
        <v>92</v>
      </c>
      <c r="X33" s="1">
        <v>88</v>
      </c>
      <c r="Y33" s="1">
        <v>88</v>
      </c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>
        <v>88</v>
      </c>
      <c r="AI33" s="1">
        <v>90</v>
      </c>
      <c r="AJ33" s="1">
        <v>88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112303</v>
      </c>
      <c r="C34" s="19" t="s">
        <v>126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34" s="28">
        <f t="shared" si="5"/>
        <v>88.666666666666671</v>
      </c>
      <c r="L34" s="28" t="str">
        <f t="shared" si="6"/>
        <v>A</v>
      </c>
      <c r="M34" s="28">
        <f t="shared" si="7"/>
        <v>88.666666666666671</v>
      </c>
      <c r="N34" s="28" t="str">
        <f t="shared" si="8"/>
        <v>A</v>
      </c>
      <c r="O34" s="36">
        <v>1</v>
      </c>
      <c r="P34" s="28" t="str">
        <f t="shared" si="9"/>
        <v xml:space="preserve">Terampil dalam  Membaca dan  menghafal  QS.  Al Imran/3 : 190-191 dan Q.S. Ali Imran/3: 159 tentang berpikir kritis dan bersikap demokratis  </v>
      </c>
      <c r="Q34" s="39"/>
      <c r="R34" s="39" t="s">
        <v>8</v>
      </c>
      <c r="S34" s="18"/>
      <c r="T34" s="1">
        <v>92</v>
      </c>
      <c r="U34" s="1">
        <v>90</v>
      </c>
      <c r="V34" s="1">
        <v>90</v>
      </c>
      <c r="W34" s="1">
        <v>88</v>
      </c>
      <c r="X34" s="1">
        <v>88</v>
      </c>
      <c r="Y34" s="1">
        <v>90</v>
      </c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88</v>
      </c>
      <c r="AI34" s="1">
        <v>88</v>
      </c>
      <c r="AJ34" s="1">
        <v>88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89</v>
      </c>
      <c r="D52" s="18"/>
      <c r="E52" s="18"/>
      <c r="F52" s="18" t="s">
        <v>90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92</v>
      </c>
      <c r="D53" s="18"/>
      <c r="E53" s="18"/>
      <c r="F53" s="18" t="s">
        <v>93</v>
      </c>
      <c r="G53" s="18"/>
      <c r="H53" s="18"/>
      <c r="I53" s="38"/>
      <c r="J53" s="30"/>
      <c r="K53" s="18">
        <f>IF(COUNTBLANK($G$11:$G$50)=40,"",MIN($G$11:$G$50))</f>
        <v>89</v>
      </c>
      <c r="L53" s="18"/>
      <c r="M53" s="18"/>
      <c r="N53" s="18"/>
      <c r="O53" s="37"/>
      <c r="P53" s="18"/>
      <c r="Q53" s="37" t="s">
        <v>94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95</v>
      </c>
      <c r="G54" s="18"/>
      <c r="H54" s="18"/>
      <c r="I54" s="38"/>
      <c r="J54" s="30"/>
      <c r="K54" s="18">
        <f>IF(COUNTBLANK($G$11:$G$50)=40,"",AVERAGE($G$11:$G$50))</f>
        <v>90.291666666666671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100</v>
      </c>
      <c r="R57" s="37" t="s">
        <v>101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26" activePane="bottomRight" state="frozen"/>
      <selection pane="topRight"/>
      <selection pane="bottomLeft"/>
      <selection pane="bottomRight" activeCell="F37" sqref="F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112318</v>
      </c>
      <c r="C11" s="19" t="s">
        <v>128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6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 menganalisis dan mengevaluasi KD.3.9  Tentang sejarah perkembangan Islam di Indonesia, Namun dalam KD yang lain perlu ditingkatkan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6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menyajikan nilai-nilai keteladanan tokoh-tokoh dalam sejarah perkembangan Islam di Indonesia  </v>
      </c>
      <c r="Q11" s="39"/>
      <c r="R11" s="39" t="s">
        <v>8</v>
      </c>
      <c r="S11" s="18"/>
      <c r="T11" s="1">
        <v>88</v>
      </c>
      <c r="U11" s="1">
        <v>88</v>
      </c>
      <c r="V11" s="1">
        <v>88</v>
      </c>
      <c r="W11" s="1">
        <v>88</v>
      </c>
      <c r="X11" s="1">
        <v>88</v>
      </c>
      <c r="Y11" s="1">
        <v>90</v>
      </c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>
        <v>88</v>
      </c>
      <c r="AI11" s="1">
        <v>88</v>
      </c>
      <c r="AJ11" s="1">
        <v>88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112333</v>
      </c>
      <c r="C12" s="19" t="s">
        <v>129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2</v>
      </c>
      <c r="P12" s="28" t="str">
        <f t="shared" si="9"/>
        <v xml:space="preserve">Terampil menyajikan kaitan antara  iman kepada hari akhir dengan perilaku jujur, bertanggung jawab, dan adil dalam kehidupan sehari-hari  </v>
      </c>
      <c r="Q12" s="39"/>
      <c r="R12" s="39" t="s">
        <v>8</v>
      </c>
      <c r="S12" s="18"/>
      <c r="T12" s="1">
        <v>88</v>
      </c>
      <c r="U12" s="1">
        <v>88</v>
      </c>
      <c r="V12" s="1">
        <v>88</v>
      </c>
      <c r="W12" s="1">
        <v>88</v>
      </c>
      <c r="X12" s="1">
        <v>88</v>
      </c>
      <c r="Y12" s="1">
        <v>88</v>
      </c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>
        <v>88</v>
      </c>
      <c r="AI12" s="1">
        <v>88</v>
      </c>
      <c r="AJ12" s="1">
        <v>88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112348</v>
      </c>
      <c r="C13" s="19" t="s">
        <v>130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6</v>
      </c>
      <c r="J13" s="28" t="str">
        <f t="shared" si="4"/>
        <v>Mampu  menganalisis dan mengevaluasi KD.3.9  Tentang sejarah perkembangan Islam di Indonesia, Namun dalam KD yang lain perlu ditingkatkan</v>
      </c>
      <c r="K13" s="28">
        <f t="shared" si="5"/>
        <v>88.666666666666671</v>
      </c>
      <c r="L13" s="28" t="str">
        <f t="shared" si="6"/>
        <v>A</v>
      </c>
      <c r="M13" s="28">
        <f t="shared" si="7"/>
        <v>88.666666666666671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Al Imran/3 : 190-191 dan Q.S. Ali Imran/3: 159 tentang berpikir kritis dan bersikap demokratis  </v>
      </c>
      <c r="Q13" s="39"/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88</v>
      </c>
      <c r="X13" s="1">
        <v>88</v>
      </c>
      <c r="Y13" s="1">
        <v>92</v>
      </c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88</v>
      </c>
      <c r="AI13" s="1">
        <v>88</v>
      </c>
      <c r="AJ13" s="1">
        <v>88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193</v>
      </c>
      <c r="FI13" s="43" t="s">
        <v>194</v>
      </c>
      <c r="FJ13" s="41">
        <v>44901</v>
      </c>
      <c r="FK13" s="41">
        <v>44911</v>
      </c>
    </row>
    <row r="14" spans="1:167" x14ac:dyDescent="0.25">
      <c r="A14" s="19">
        <v>4</v>
      </c>
      <c r="B14" s="19">
        <v>112363</v>
      </c>
      <c r="C14" s="19" t="s">
        <v>131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6</v>
      </c>
      <c r="J14" s="28" t="str">
        <f t="shared" si="4"/>
        <v>Mampu  menganalisis dan mengevaluasi KD.3.9  Tentang sejarah perkembangan Islam di Indonesia, Namun dalam KD yang lain perlu ditingkatkan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4</v>
      </c>
      <c r="P14" s="28" t="str">
        <f t="shared" si="9"/>
        <v xml:space="preserve">Terampil dalam Menyajikan prinsip-prinsip pernikahan dalam Islam </v>
      </c>
      <c r="Q14" s="39"/>
      <c r="R14" s="39" t="s">
        <v>8</v>
      </c>
      <c r="S14" s="18"/>
      <c r="T14" s="1">
        <v>85</v>
      </c>
      <c r="U14" s="1">
        <v>85</v>
      </c>
      <c r="V14" s="1">
        <v>85</v>
      </c>
      <c r="W14" s="1">
        <v>88</v>
      </c>
      <c r="X14" s="1">
        <v>88</v>
      </c>
      <c r="Y14" s="1">
        <v>90</v>
      </c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86</v>
      </c>
      <c r="AI14" s="1">
        <v>88</v>
      </c>
      <c r="AJ14" s="1">
        <v>86</v>
      </c>
      <c r="AK14" s="1">
        <v>86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112378</v>
      </c>
      <c r="C15" s="19" t="s">
        <v>132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6</v>
      </c>
      <c r="J15" s="28" t="str">
        <f t="shared" si="4"/>
        <v>Mampu  menganalisis dan mengevaluasi KD.3.9  Tentang sejarah perkembangan Islam di Indonesia, Namun dalam KD yang lain perlu ditingkatkan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4</v>
      </c>
      <c r="P15" s="28" t="str">
        <f t="shared" si="9"/>
        <v xml:space="preserve">Terampil dalam Menyajikan prinsip-prinsip pernikahan dalam Islam </v>
      </c>
      <c r="Q15" s="39"/>
      <c r="R15" s="39" t="s">
        <v>8</v>
      </c>
      <c r="S15" s="18"/>
      <c r="T15" s="1">
        <v>90</v>
      </c>
      <c r="U15" s="1">
        <v>90</v>
      </c>
      <c r="V15" s="1">
        <v>90</v>
      </c>
      <c r="W15" s="1">
        <v>90</v>
      </c>
      <c r="X15" s="1">
        <v>90</v>
      </c>
      <c r="Y15" s="1">
        <v>95</v>
      </c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90</v>
      </c>
      <c r="AI15" s="1">
        <v>90</v>
      </c>
      <c r="AJ15" s="1">
        <v>90</v>
      </c>
      <c r="AK15" s="1">
        <v>92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195</v>
      </c>
      <c r="FI15" s="43" t="s">
        <v>196</v>
      </c>
      <c r="FJ15" s="41">
        <v>44902</v>
      </c>
      <c r="FK15" s="41">
        <v>44912</v>
      </c>
    </row>
    <row r="16" spans="1:167" x14ac:dyDescent="0.25">
      <c r="A16" s="19">
        <v>6</v>
      </c>
      <c r="B16" s="19">
        <v>114718</v>
      </c>
      <c r="C16" s="19" t="s">
        <v>133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5</v>
      </c>
      <c r="P16" s="28" t="str">
        <f t="shared" si="9"/>
        <v xml:space="preserve">Terampil menyajikan prinsip-prinsip  strategi dakwah dan perkembangan  Islam di Indonesia  </v>
      </c>
      <c r="Q16" s="39"/>
      <c r="R16" s="39" t="s">
        <v>8</v>
      </c>
      <c r="S16" s="18"/>
      <c r="T16" s="1">
        <v>90</v>
      </c>
      <c r="U16" s="1">
        <v>88</v>
      </c>
      <c r="V16" s="1">
        <v>88</v>
      </c>
      <c r="W16" s="1">
        <v>90</v>
      </c>
      <c r="X16" s="1">
        <v>90</v>
      </c>
      <c r="Y16" s="1">
        <v>88</v>
      </c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88</v>
      </c>
      <c r="AJ16" s="1">
        <v>90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112393</v>
      </c>
      <c r="C17" s="19" t="s">
        <v>134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4</v>
      </c>
      <c r="J17" s="28" t="str">
        <f t="shared" si="4"/>
        <v>Mampu  menganalisis dan mengevaluasi KD.3.6 Tentang ketentuan pernikahan dalam Islam, Namun dalam KD yang lain perlu ditingkatkan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5</v>
      </c>
      <c r="P17" s="28" t="str">
        <f t="shared" si="9"/>
        <v xml:space="preserve">Terampil menyajikan prinsip-prinsip  strategi dakwah dan perkembangan  Islam di Indonesia  </v>
      </c>
      <c r="Q17" s="39"/>
      <c r="R17" s="39" t="s">
        <v>8</v>
      </c>
      <c r="S17" s="18"/>
      <c r="T17" s="1">
        <v>92</v>
      </c>
      <c r="U17" s="1">
        <v>92</v>
      </c>
      <c r="V17" s="1">
        <v>92</v>
      </c>
      <c r="W17" s="1">
        <v>95</v>
      </c>
      <c r="X17" s="1">
        <v>95</v>
      </c>
      <c r="Y17" s="1">
        <v>92</v>
      </c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88</v>
      </c>
      <c r="AI17" s="1">
        <v>92</v>
      </c>
      <c r="AJ17" s="1">
        <v>92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197</v>
      </c>
      <c r="FI17" s="43" t="s">
        <v>198</v>
      </c>
      <c r="FJ17" s="41">
        <v>44903</v>
      </c>
      <c r="FK17" s="41">
        <v>44913</v>
      </c>
    </row>
    <row r="18" spans="1:167" x14ac:dyDescent="0.25">
      <c r="A18" s="19">
        <v>8</v>
      </c>
      <c r="B18" s="19">
        <v>112408</v>
      </c>
      <c r="C18" s="19" t="s">
        <v>135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4</v>
      </c>
      <c r="J18" s="28" t="str">
        <f t="shared" si="4"/>
        <v>Mampu  menganalisis dan mengevaluasi KD.3.6 Tentang ketentuan pernikahan dalam Islam, Namun dalam KD yang lain perlu ditingkatkan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2</v>
      </c>
      <c r="P18" s="28" t="str">
        <f t="shared" si="9"/>
        <v xml:space="preserve">Terampil menyajikan kaitan antara  iman kepada hari akhir dengan perilaku jujur, bertanggung jawab, dan adil dalam kehidupan sehari-hari  </v>
      </c>
      <c r="Q18" s="39"/>
      <c r="R18" s="39" t="s">
        <v>8</v>
      </c>
      <c r="S18" s="18"/>
      <c r="T18" s="1">
        <v>88</v>
      </c>
      <c r="U18" s="1">
        <v>90</v>
      </c>
      <c r="V18" s="1">
        <v>90</v>
      </c>
      <c r="W18" s="1">
        <v>90</v>
      </c>
      <c r="X18" s="1">
        <v>90</v>
      </c>
      <c r="Y18" s="1">
        <v>90</v>
      </c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90</v>
      </c>
      <c r="AI18" s="1">
        <v>90</v>
      </c>
      <c r="AJ18" s="1">
        <v>90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112423</v>
      </c>
      <c r="C19" s="19" t="s">
        <v>136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4</v>
      </c>
      <c r="J19" s="28" t="str">
        <f t="shared" si="4"/>
        <v>Mampu  menganalisis dan mengevaluasi KD.3.6 Tentang ketentuan pernikahan dalam Islam, Namun dalam KD yang lain perlu ditingkatkan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4</v>
      </c>
      <c r="P19" s="28" t="str">
        <f t="shared" si="9"/>
        <v xml:space="preserve">Terampil dalam Menyajikan prinsip-prinsip pernikahan dalam Islam </v>
      </c>
      <c r="Q19" s="39"/>
      <c r="R19" s="39" t="s">
        <v>8</v>
      </c>
      <c r="S19" s="18"/>
      <c r="T19" s="1">
        <v>90</v>
      </c>
      <c r="U19" s="1">
        <v>92</v>
      </c>
      <c r="V19" s="1">
        <v>92</v>
      </c>
      <c r="W19" s="1">
        <v>95</v>
      </c>
      <c r="X19" s="1">
        <v>95</v>
      </c>
      <c r="Y19" s="1">
        <v>95</v>
      </c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92</v>
      </c>
      <c r="AJ19" s="1">
        <v>92</v>
      </c>
      <c r="AK19" s="1">
        <v>92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199</v>
      </c>
      <c r="FI19" s="43" t="s">
        <v>200</v>
      </c>
      <c r="FJ19" s="41">
        <v>44904</v>
      </c>
      <c r="FK19" s="41">
        <v>44914</v>
      </c>
    </row>
    <row r="20" spans="1:167" x14ac:dyDescent="0.25">
      <c r="A20" s="19">
        <v>10</v>
      </c>
      <c r="B20" s="19">
        <v>112438</v>
      </c>
      <c r="C20" s="19" t="s">
        <v>137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2</v>
      </c>
      <c r="J20" s="28" t="str">
        <f t="shared" si="4"/>
        <v>Mampu  menganalisis dan Mengevaluasi KD 3.3 Tentang makna iman kepada kahi akhir, Namun dalam KD yang lain perlu ditingkatkan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 xml:space="preserve">Terampil dalam  Membaca dan  menghafal  QS.  Al Imran/3 : 190-191 dan Q.S. Ali Imran/3: 159 tentang berpikir kritis dan bersikap demokratis  </v>
      </c>
      <c r="Q20" s="39"/>
      <c r="R20" s="39" t="s">
        <v>8</v>
      </c>
      <c r="S20" s="18"/>
      <c r="T20" s="1">
        <v>90</v>
      </c>
      <c r="U20" s="1">
        <v>90</v>
      </c>
      <c r="V20" s="1">
        <v>90</v>
      </c>
      <c r="W20" s="1">
        <v>90</v>
      </c>
      <c r="X20" s="1">
        <v>90</v>
      </c>
      <c r="Y20" s="1">
        <v>90</v>
      </c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>
        <v>88</v>
      </c>
      <c r="AJ20" s="1">
        <v>88</v>
      </c>
      <c r="AK20" s="1">
        <v>88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112453</v>
      </c>
      <c r="C21" s="19" t="s">
        <v>138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6</v>
      </c>
      <c r="J21" s="28" t="str">
        <f t="shared" si="4"/>
        <v>Mampu  menganalisis dan mengevaluasi KD.3.9  Tentang sejarah perkembangan Islam di Indonesia, Namun dalam KD yang lain perlu ditingkatkan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4</v>
      </c>
      <c r="P21" s="28" t="str">
        <f t="shared" si="9"/>
        <v xml:space="preserve">Terampil dalam Menyajikan prinsip-prinsip pernikahan dalam Islam </v>
      </c>
      <c r="Q21" s="39"/>
      <c r="R21" s="39" t="s">
        <v>8</v>
      </c>
      <c r="S21" s="18"/>
      <c r="T21" s="1">
        <v>88</v>
      </c>
      <c r="U21" s="1">
        <v>88</v>
      </c>
      <c r="V21" s="1">
        <v>88</v>
      </c>
      <c r="W21" s="1">
        <v>90</v>
      </c>
      <c r="X21" s="1">
        <v>90</v>
      </c>
      <c r="Y21" s="1">
        <v>92</v>
      </c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88</v>
      </c>
      <c r="AI21" s="1">
        <v>90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201</v>
      </c>
      <c r="FI21" s="43" t="s">
        <v>202</v>
      </c>
      <c r="FJ21" s="41">
        <v>44905</v>
      </c>
      <c r="FK21" s="41">
        <v>44915</v>
      </c>
    </row>
    <row r="22" spans="1:167" x14ac:dyDescent="0.25">
      <c r="A22" s="19">
        <v>12</v>
      </c>
      <c r="B22" s="19">
        <v>112468</v>
      </c>
      <c r="C22" s="19" t="s">
        <v>139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6</v>
      </c>
      <c r="J22" s="28" t="str">
        <f t="shared" si="4"/>
        <v>Mampu  menganalisis dan mengevaluasi KD.3.9  Tentang sejarah perkembangan Islam di Indonesia, Namun dalam KD yang lain perlu ditingkatkan</v>
      </c>
      <c r="K22" s="28">
        <f t="shared" si="5"/>
        <v>90.333333333333329</v>
      </c>
      <c r="L22" s="28" t="str">
        <f t="shared" si="6"/>
        <v>A</v>
      </c>
      <c r="M22" s="28">
        <f t="shared" si="7"/>
        <v>90.333333333333329</v>
      </c>
      <c r="N22" s="28" t="str">
        <f t="shared" si="8"/>
        <v>A</v>
      </c>
      <c r="O22" s="36">
        <v>4</v>
      </c>
      <c r="P22" s="28" t="str">
        <f t="shared" si="9"/>
        <v xml:space="preserve">Terampil dalam Menyajikan prinsip-prinsip pernikahan dalam Islam </v>
      </c>
      <c r="Q22" s="39"/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90</v>
      </c>
      <c r="X22" s="1">
        <v>90</v>
      </c>
      <c r="Y22" s="1">
        <v>95</v>
      </c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>
        <v>90</v>
      </c>
      <c r="AK22" s="1">
        <v>92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112483</v>
      </c>
      <c r="C23" s="19" t="s">
        <v>140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6</v>
      </c>
      <c r="J23" s="28" t="str">
        <f t="shared" si="4"/>
        <v>Mampu  menganalisis dan mengevaluasi KD.3.9  Tentang sejarah perkembangan Islam di Indonesia, Namun dalam KD yang lain perlu ditingkatkan</v>
      </c>
      <c r="K23" s="28">
        <f t="shared" si="5"/>
        <v>91.666666666666671</v>
      </c>
      <c r="L23" s="28" t="str">
        <f t="shared" si="6"/>
        <v>A</v>
      </c>
      <c r="M23" s="28">
        <f t="shared" si="7"/>
        <v>91.666666666666671</v>
      </c>
      <c r="N23" s="28" t="str">
        <f t="shared" si="8"/>
        <v>A</v>
      </c>
      <c r="O23" s="36">
        <v>5</v>
      </c>
      <c r="P23" s="28" t="str">
        <f t="shared" si="9"/>
        <v xml:space="preserve">Terampil menyajikan prinsip-prinsip  strategi dakwah dan perkembangan  Islam di Indonesia  </v>
      </c>
      <c r="Q23" s="39"/>
      <c r="R23" s="39" t="s">
        <v>8</v>
      </c>
      <c r="S23" s="18"/>
      <c r="T23" s="1">
        <v>92</v>
      </c>
      <c r="U23" s="1">
        <v>92</v>
      </c>
      <c r="V23" s="1">
        <v>90</v>
      </c>
      <c r="W23" s="1">
        <v>95</v>
      </c>
      <c r="X23" s="1">
        <v>92</v>
      </c>
      <c r="Y23" s="1">
        <v>95</v>
      </c>
      <c r="Z23" s="1"/>
      <c r="AA23" s="1"/>
      <c r="AB23" s="1"/>
      <c r="AC23" s="1"/>
      <c r="AD23" s="1"/>
      <c r="AE23" s="18"/>
      <c r="AF23" s="1">
        <v>92</v>
      </c>
      <c r="AG23" s="1">
        <v>92</v>
      </c>
      <c r="AH23" s="1">
        <v>90</v>
      </c>
      <c r="AI23" s="1">
        <v>92</v>
      </c>
      <c r="AJ23" s="1">
        <v>92</v>
      </c>
      <c r="AK23" s="1">
        <v>92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203</v>
      </c>
      <c r="FI23" s="43" t="s">
        <v>204</v>
      </c>
      <c r="FJ23" s="41">
        <v>44906</v>
      </c>
      <c r="FK23" s="41">
        <v>44916</v>
      </c>
    </row>
    <row r="24" spans="1:167" x14ac:dyDescent="0.25">
      <c r="A24" s="19">
        <v>14</v>
      </c>
      <c r="B24" s="19">
        <v>112498</v>
      </c>
      <c r="C24" s="19" t="s">
        <v>141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24" s="28">
        <f t="shared" si="5"/>
        <v>89.666666666666671</v>
      </c>
      <c r="L24" s="28" t="str">
        <f t="shared" si="6"/>
        <v>A</v>
      </c>
      <c r="M24" s="28">
        <f t="shared" si="7"/>
        <v>89.666666666666671</v>
      </c>
      <c r="N24" s="28" t="str">
        <f t="shared" si="8"/>
        <v>A</v>
      </c>
      <c r="O24" s="36">
        <v>4</v>
      </c>
      <c r="P24" s="28" t="str">
        <f t="shared" si="9"/>
        <v xml:space="preserve">Terampil dalam Menyajikan prinsip-prinsip pernikahan dalam Islam </v>
      </c>
      <c r="Q24" s="39"/>
      <c r="R24" s="39" t="s">
        <v>8</v>
      </c>
      <c r="S24" s="18"/>
      <c r="T24" s="1">
        <v>90</v>
      </c>
      <c r="U24" s="1">
        <v>90</v>
      </c>
      <c r="V24" s="1">
        <v>90</v>
      </c>
      <c r="W24" s="1">
        <v>92</v>
      </c>
      <c r="X24" s="1">
        <v>92</v>
      </c>
      <c r="Y24" s="1">
        <v>90</v>
      </c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90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112513</v>
      </c>
      <c r="C25" s="19" t="s">
        <v>142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3</v>
      </c>
      <c r="J25" s="28" t="str">
        <f t="shared" si="4"/>
        <v>Mampu  menganalisis dan Mengevaluasi KD 3.5 Tentang perilaku bekerja keras dan bertanggung jawab dalam kehidupan sehari-hari yang berkembang di masyarakat, Namun dalam KD yang lain perlu ditingkatkan</v>
      </c>
      <c r="K25" s="28">
        <f t="shared" si="5"/>
        <v>86.333333333333329</v>
      </c>
      <c r="L25" s="28" t="str">
        <f t="shared" si="6"/>
        <v>A</v>
      </c>
      <c r="M25" s="28">
        <f t="shared" si="7"/>
        <v>86.333333333333329</v>
      </c>
      <c r="N25" s="28" t="str">
        <f t="shared" si="8"/>
        <v>A</v>
      </c>
      <c r="O25" s="36">
        <v>4</v>
      </c>
      <c r="P25" s="28" t="str">
        <f t="shared" si="9"/>
        <v xml:space="preserve">Terampil dalam Menyajikan prinsip-prinsip pernikahan dalam Islam </v>
      </c>
      <c r="Q25" s="39"/>
      <c r="R25" s="39" t="s">
        <v>8</v>
      </c>
      <c r="S25" s="18"/>
      <c r="T25" s="1">
        <v>86</v>
      </c>
      <c r="U25" s="1">
        <v>86</v>
      </c>
      <c r="V25" s="1">
        <v>88</v>
      </c>
      <c r="W25" s="1">
        <v>88</v>
      </c>
      <c r="X25" s="1">
        <v>88</v>
      </c>
      <c r="Y25" s="1">
        <v>88</v>
      </c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86</v>
      </c>
      <c r="AI25" s="1">
        <v>88</v>
      </c>
      <c r="AJ25" s="1">
        <v>86</v>
      </c>
      <c r="AK25" s="1">
        <v>86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44907</v>
      </c>
      <c r="FK25" s="41">
        <v>44917</v>
      </c>
    </row>
    <row r="26" spans="1:167" x14ac:dyDescent="0.25">
      <c r="A26" s="19">
        <v>16</v>
      </c>
      <c r="B26" s="19">
        <v>112528</v>
      </c>
      <c r="C26" s="19" t="s">
        <v>143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Al Imran/3 : 190-191 dan Q.S. Ali Imran/3: 159 tentang berpikir kritis dan bersikap demokratis  </v>
      </c>
      <c r="Q26" s="39"/>
      <c r="R26" s="39" t="s">
        <v>8</v>
      </c>
      <c r="S26" s="18"/>
      <c r="T26" s="1">
        <v>88</v>
      </c>
      <c r="U26" s="1">
        <v>86</v>
      </c>
      <c r="V26" s="1">
        <v>86</v>
      </c>
      <c r="W26" s="1">
        <v>88</v>
      </c>
      <c r="X26" s="1">
        <v>88</v>
      </c>
      <c r="Y26" s="1">
        <v>85</v>
      </c>
      <c r="Z26" s="1"/>
      <c r="AA26" s="1"/>
      <c r="AB26" s="1"/>
      <c r="AC26" s="1"/>
      <c r="AD26" s="1"/>
      <c r="AE26" s="18"/>
      <c r="AF26" s="1">
        <v>88</v>
      </c>
      <c r="AG26" s="1">
        <v>86</v>
      </c>
      <c r="AH26" s="1">
        <v>86</v>
      </c>
      <c r="AI26" s="1">
        <v>88</v>
      </c>
      <c r="AJ26" s="1">
        <v>86</v>
      </c>
      <c r="AK26" s="1">
        <v>86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112543</v>
      </c>
      <c r="C27" s="19" t="s">
        <v>144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4</v>
      </c>
      <c r="J27" s="28" t="str">
        <f t="shared" si="4"/>
        <v>Mampu  menganalisis dan mengevaluasi KD.3.6 Tentang ketentuan pernikahan dalam Islam, Namun dalam KD yang lain perlu ditingkatkan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6</v>
      </c>
      <c r="P27" s="28" t="str">
        <f t="shared" si="9"/>
        <v xml:space="preserve">Terampil dalam menyajikan nilai-nilai keteladanan tokoh-tokoh dalam sejarah perkembangan Islam di Indonesia  </v>
      </c>
      <c r="Q27" s="39"/>
      <c r="R27" s="39" t="s">
        <v>8</v>
      </c>
      <c r="S27" s="18"/>
      <c r="T27" s="1">
        <v>90</v>
      </c>
      <c r="U27" s="1">
        <v>92</v>
      </c>
      <c r="V27" s="1">
        <v>92</v>
      </c>
      <c r="W27" s="1">
        <v>95</v>
      </c>
      <c r="X27" s="1">
        <v>95</v>
      </c>
      <c r="Y27" s="1">
        <v>95</v>
      </c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>
        <v>92</v>
      </c>
      <c r="AJ27" s="1">
        <v>92</v>
      </c>
      <c r="AK27" s="1">
        <v>92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44908</v>
      </c>
      <c r="FK27" s="41">
        <v>44918</v>
      </c>
    </row>
    <row r="28" spans="1:167" x14ac:dyDescent="0.25">
      <c r="A28" s="19">
        <v>18</v>
      </c>
      <c r="B28" s="19">
        <v>112558</v>
      </c>
      <c r="C28" s="19" t="s">
        <v>145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6</v>
      </c>
      <c r="J28" s="28" t="str">
        <f t="shared" si="4"/>
        <v>Mampu  menganalisis dan mengevaluasi KD.3.9  Tentang sejarah perkembangan Islam di Indonesia, Namun dalam KD yang lain perlu ditingkatkan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6</v>
      </c>
      <c r="P28" s="28" t="str">
        <f t="shared" si="9"/>
        <v xml:space="preserve">Terampil dalam menyajikan nilai-nilai keteladanan tokoh-tokoh dalam sejarah perkembangan Islam di Indonesia  </v>
      </c>
      <c r="Q28" s="39"/>
      <c r="R28" s="39" t="s">
        <v>8</v>
      </c>
      <c r="S28" s="18"/>
      <c r="T28" s="1">
        <v>88</v>
      </c>
      <c r="U28" s="1">
        <v>90</v>
      </c>
      <c r="V28" s="1">
        <v>90</v>
      </c>
      <c r="W28" s="1">
        <v>88</v>
      </c>
      <c r="X28" s="1">
        <v>88</v>
      </c>
      <c r="Y28" s="1">
        <v>95</v>
      </c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88</v>
      </c>
      <c r="AJ28" s="1">
        <v>88</v>
      </c>
      <c r="AK28" s="1">
        <v>92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112573</v>
      </c>
      <c r="C29" s="19" t="s">
        <v>146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2</v>
      </c>
      <c r="J29" s="28" t="str">
        <f t="shared" si="4"/>
        <v>Mampu  menganalisis dan Mengevaluasi KD 3.3 Tentang makna iman kepada kahi akhir, Namun dalam KD yang lain perlu ditingkatkan</v>
      </c>
      <c r="K29" s="28">
        <f t="shared" si="5"/>
        <v>90.666666666666671</v>
      </c>
      <c r="L29" s="28" t="str">
        <f t="shared" si="6"/>
        <v>A</v>
      </c>
      <c r="M29" s="28">
        <f t="shared" si="7"/>
        <v>90.666666666666671</v>
      </c>
      <c r="N29" s="28" t="str">
        <f t="shared" si="8"/>
        <v>A</v>
      </c>
      <c r="O29" s="36">
        <v>4</v>
      </c>
      <c r="P29" s="28" t="str">
        <f t="shared" si="9"/>
        <v xml:space="preserve">Terampil dalam Menyajikan prinsip-prinsip pernikahan dalam Islam </v>
      </c>
      <c r="Q29" s="39"/>
      <c r="R29" s="39" t="s">
        <v>8</v>
      </c>
      <c r="S29" s="18"/>
      <c r="T29" s="1">
        <v>90</v>
      </c>
      <c r="U29" s="1">
        <v>92</v>
      </c>
      <c r="V29" s="1">
        <v>92</v>
      </c>
      <c r="W29" s="1">
        <v>92</v>
      </c>
      <c r="X29" s="1">
        <v>95</v>
      </c>
      <c r="Y29" s="1">
        <v>95</v>
      </c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90</v>
      </c>
      <c r="AI29" s="1">
        <v>92</v>
      </c>
      <c r="AJ29" s="1">
        <v>92</v>
      </c>
      <c r="AK29" s="1">
        <v>92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44909</v>
      </c>
      <c r="FK29" s="41">
        <v>44919</v>
      </c>
    </row>
    <row r="30" spans="1:167" x14ac:dyDescent="0.25">
      <c r="A30" s="19">
        <v>20</v>
      </c>
      <c r="B30" s="19">
        <v>112588</v>
      </c>
      <c r="C30" s="19" t="s">
        <v>147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Al Imran/3 : 190-191 dan Q.S. Ali Imran/3: 159 tentang berpikir kritis dan bersikap demokratis  </v>
      </c>
      <c r="Q30" s="39"/>
      <c r="R30" s="39" t="s">
        <v>8</v>
      </c>
      <c r="S30" s="18"/>
      <c r="T30" s="1">
        <v>92</v>
      </c>
      <c r="U30" s="1">
        <v>90</v>
      </c>
      <c r="V30" s="1">
        <v>90</v>
      </c>
      <c r="W30" s="1">
        <v>90</v>
      </c>
      <c r="X30" s="1">
        <v>90</v>
      </c>
      <c r="Y30" s="1">
        <v>90</v>
      </c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>
        <v>88</v>
      </c>
      <c r="AI30" s="1">
        <v>90</v>
      </c>
      <c r="AJ30" s="1">
        <v>90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112603</v>
      </c>
      <c r="C31" s="19" t="s">
        <v>148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5</v>
      </c>
      <c r="J31" s="28" t="str">
        <f t="shared" si="4"/>
        <v>Mampu menganalisis dan mengevaluasi KD. 3.8  tentang strategi dakwah dan perkembangan Islam di Indonesia, Namun dalam KD yang lain perlu ditingkatkan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5</v>
      </c>
      <c r="P31" s="28" t="str">
        <f t="shared" si="9"/>
        <v xml:space="preserve">Terampil menyajikan prinsip-prinsip  strategi dakwah dan perkembangan  Islam di Indonesia  </v>
      </c>
      <c r="Q31" s="39"/>
      <c r="R31" s="39" t="s">
        <v>8</v>
      </c>
      <c r="S31" s="18"/>
      <c r="T31" s="1">
        <v>90</v>
      </c>
      <c r="U31" s="1">
        <v>92</v>
      </c>
      <c r="V31" s="1">
        <v>92</v>
      </c>
      <c r="W31" s="1">
        <v>92</v>
      </c>
      <c r="X31" s="1">
        <v>95</v>
      </c>
      <c r="Y31" s="1">
        <v>90</v>
      </c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88</v>
      </c>
      <c r="AI31" s="1">
        <v>90</v>
      </c>
      <c r="AJ31" s="1">
        <v>92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44910</v>
      </c>
      <c r="FK31" s="41">
        <v>44920</v>
      </c>
    </row>
    <row r="32" spans="1:167" x14ac:dyDescent="0.25">
      <c r="A32" s="19">
        <v>22</v>
      </c>
      <c r="B32" s="19">
        <v>112618</v>
      </c>
      <c r="C32" s="19" t="s">
        <v>149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3</v>
      </c>
      <c r="P32" s="28" t="str">
        <f t="shared" si="9"/>
        <v xml:space="preserve">Terampil dalam Menyajikan antara perilaku bekerja keras dan bertanggung jawab kehidupan sehari-hari yang berkembang di masyarakat dengan keimanan </v>
      </c>
      <c r="Q32" s="39"/>
      <c r="R32" s="39" t="s">
        <v>8</v>
      </c>
      <c r="S32" s="18"/>
      <c r="T32" s="1">
        <v>90</v>
      </c>
      <c r="U32" s="1">
        <v>88</v>
      </c>
      <c r="V32" s="1">
        <v>90</v>
      </c>
      <c r="W32" s="1">
        <v>90</v>
      </c>
      <c r="X32" s="1">
        <v>90</v>
      </c>
      <c r="Y32" s="1">
        <v>88</v>
      </c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90</v>
      </c>
      <c r="AI32" s="1">
        <v>90</v>
      </c>
      <c r="AJ32" s="1">
        <v>88</v>
      </c>
      <c r="AK32" s="1">
        <v>88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112633</v>
      </c>
      <c r="C33" s="19" t="s">
        <v>150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4</v>
      </c>
      <c r="J33" s="28" t="str">
        <f t="shared" si="4"/>
        <v>Mampu  menganalisis dan mengevaluasi KD.3.6 Tentang ketentuan pernikahan dalam Islam, Namun dalam KD yang lain perlu ditingkatkan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Al Imran/3 : 190-191 dan Q.S. Ali Imran/3: 159 tentang berpikir kritis dan bersikap demokratis  </v>
      </c>
      <c r="Q33" s="39"/>
      <c r="R33" s="39" t="s">
        <v>8</v>
      </c>
      <c r="S33" s="18"/>
      <c r="T33" s="1">
        <v>92</v>
      </c>
      <c r="U33" s="1">
        <v>92</v>
      </c>
      <c r="V33" s="1">
        <v>90</v>
      </c>
      <c r="W33" s="1">
        <v>95</v>
      </c>
      <c r="X33" s="1">
        <v>95</v>
      </c>
      <c r="Y33" s="1">
        <v>92</v>
      </c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>
        <v>90</v>
      </c>
      <c r="AJ33" s="1">
        <v>90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112648</v>
      </c>
      <c r="C34" s="19" t="s">
        <v>151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4</v>
      </c>
      <c r="J34" s="28" t="str">
        <f t="shared" si="4"/>
        <v>Mampu  menganalisis dan mengevaluasi KD.3.6 Tentang ketentuan pernikahan dalam Islam, Namun dalam KD yang lain perlu ditingkatkan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4</v>
      </c>
      <c r="P34" s="28" t="str">
        <f t="shared" si="9"/>
        <v xml:space="preserve">Terampil dalam Menyajikan prinsip-prinsip pernikahan dalam Islam </v>
      </c>
      <c r="Q34" s="39"/>
      <c r="R34" s="39" t="s">
        <v>8</v>
      </c>
      <c r="S34" s="18"/>
      <c r="T34" s="1">
        <v>92</v>
      </c>
      <c r="U34" s="1">
        <v>92</v>
      </c>
      <c r="V34" s="1">
        <v>92</v>
      </c>
      <c r="W34" s="1">
        <v>95</v>
      </c>
      <c r="X34" s="1">
        <v>95</v>
      </c>
      <c r="Y34" s="1">
        <v>95</v>
      </c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92</v>
      </c>
      <c r="AJ34" s="1">
        <v>92</v>
      </c>
      <c r="AK34" s="1">
        <v>92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112663</v>
      </c>
      <c r="C35" s="19" t="s">
        <v>152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Mampu  menganalisis dan Mengevaluasi KD 3.3 Tentang makna iman kepada kahi akhir, Namun dalam KD yang lain perlu ditingkatkan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4</v>
      </c>
      <c r="P35" s="28" t="str">
        <f t="shared" si="9"/>
        <v xml:space="preserve">Terampil dalam Menyajikan prinsip-prinsip pernikahan dalam Islam </v>
      </c>
      <c r="Q35" s="39"/>
      <c r="R35" s="39" t="s">
        <v>8</v>
      </c>
      <c r="S35" s="18"/>
      <c r="T35" s="1">
        <v>85</v>
      </c>
      <c r="U35" s="1">
        <v>88</v>
      </c>
      <c r="V35" s="1">
        <v>88</v>
      </c>
      <c r="W35" s="1">
        <v>88</v>
      </c>
      <c r="X35" s="1">
        <v>88</v>
      </c>
      <c r="Y35" s="1">
        <v>88</v>
      </c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>
        <v>86</v>
      </c>
      <c r="AI35" s="1">
        <v>88</v>
      </c>
      <c r="AJ35" s="1">
        <v>88</v>
      </c>
      <c r="AK35" s="1">
        <v>88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112678</v>
      </c>
      <c r="C36" s="19" t="s">
        <v>153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6</v>
      </c>
      <c r="J36" s="28" t="str">
        <f t="shared" si="4"/>
        <v>Mampu  menganalisis dan mengevaluasi KD.3.9  Tentang sejarah perkembangan Islam di Indonesia, Namun dalam KD yang lain perlu ditingkatkan</v>
      </c>
      <c r="K36" s="28">
        <f t="shared" si="5"/>
        <v>87.666666666666671</v>
      </c>
      <c r="L36" s="28" t="str">
        <f t="shared" si="6"/>
        <v>A</v>
      </c>
      <c r="M36" s="28">
        <f t="shared" si="7"/>
        <v>87.666666666666671</v>
      </c>
      <c r="N36" s="28" t="str">
        <f t="shared" si="8"/>
        <v>A</v>
      </c>
      <c r="O36" s="36">
        <v>2</v>
      </c>
      <c r="P36" s="28" t="str">
        <f t="shared" si="9"/>
        <v xml:space="preserve">Terampil menyajikan kaitan antara  iman kepada hari akhir dengan perilaku jujur, bertanggung jawab, dan adil dalam kehidupan sehari-hari  </v>
      </c>
      <c r="Q36" s="39"/>
      <c r="R36" s="39" t="s">
        <v>8</v>
      </c>
      <c r="S36" s="18"/>
      <c r="T36" s="1">
        <v>86</v>
      </c>
      <c r="U36" s="1">
        <v>88</v>
      </c>
      <c r="V36" s="1">
        <v>88</v>
      </c>
      <c r="W36" s="1">
        <v>88</v>
      </c>
      <c r="X36" s="1">
        <v>88</v>
      </c>
      <c r="Y36" s="1">
        <v>90</v>
      </c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88</v>
      </c>
      <c r="AI36" s="1">
        <v>88</v>
      </c>
      <c r="AJ36" s="1">
        <v>88</v>
      </c>
      <c r="AK36" s="1">
        <v>88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112693</v>
      </c>
      <c r="C37" s="19" t="s">
        <v>154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Mampu  menganalisis dan Mengevaluasi KD 3.3 Tentang makna iman kepada kahi akhir, Namun dalam KD yang lain perlu ditingkatkan</v>
      </c>
      <c r="K37" s="28">
        <f t="shared" si="5"/>
        <v>89.666666666666671</v>
      </c>
      <c r="L37" s="28" t="str">
        <f t="shared" si="6"/>
        <v>A</v>
      </c>
      <c r="M37" s="28">
        <f t="shared" si="7"/>
        <v>89.666666666666671</v>
      </c>
      <c r="N37" s="28" t="str">
        <f t="shared" si="8"/>
        <v>A</v>
      </c>
      <c r="O37" s="36">
        <v>2</v>
      </c>
      <c r="P37" s="28" t="str">
        <f t="shared" si="9"/>
        <v xml:space="preserve">Terampil menyajikan kaitan antara  iman kepada hari akhir dengan perilaku jujur, bertanggung jawab, dan adil dalam kehidupan sehari-hari  </v>
      </c>
      <c r="Q37" s="39"/>
      <c r="R37" s="39" t="s">
        <v>8</v>
      </c>
      <c r="S37" s="18"/>
      <c r="T37" s="1">
        <v>88</v>
      </c>
      <c r="U37" s="1">
        <v>90</v>
      </c>
      <c r="V37" s="1">
        <v>90</v>
      </c>
      <c r="W37" s="1">
        <v>90</v>
      </c>
      <c r="X37" s="1">
        <v>90</v>
      </c>
      <c r="Y37" s="1">
        <v>90</v>
      </c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90</v>
      </c>
      <c r="AI37" s="1">
        <v>90</v>
      </c>
      <c r="AJ37" s="1">
        <v>90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112708</v>
      </c>
      <c r="C38" s="19" t="s">
        <v>155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38" s="28">
        <f t="shared" si="5"/>
        <v>89.666666666666671</v>
      </c>
      <c r="L38" s="28" t="str">
        <f t="shared" si="6"/>
        <v>A</v>
      </c>
      <c r="M38" s="28">
        <f t="shared" si="7"/>
        <v>89.666666666666671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Al Imran/3 : 190-191 dan Q.S. Ali Imran/3: 159 tentang berpikir kritis dan bersikap demokratis  </v>
      </c>
      <c r="Q38" s="39"/>
      <c r="R38" s="39" t="s">
        <v>8</v>
      </c>
      <c r="S38" s="18"/>
      <c r="T38" s="1">
        <v>92</v>
      </c>
      <c r="U38" s="1">
        <v>90</v>
      </c>
      <c r="V38" s="1">
        <v>90</v>
      </c>
      <c r="W38" s="1">
        <v>92</v>
      </c>
      <c r="X38" s="1">
        <v>92</v>
      </c>
      <c r="Y38" s="1">
        <v>90</v>
      </c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>
        <v>90</v>
      </c>
      <c r="AK38" s="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112723</v>
      </c>
      <c r="C39" s="19" t="s">
        <v>156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Mampu  menganalisis dan Mengevaluasi makna KD.3.1, QS. Ai Imran/3 : 190-191, dan Q.S Ali Imran/3 : 159 serta hadis tentang berpikir kritis dan bersikap demokratis, namun dalam KD yang lain perlu ditingkatkan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 xml:space="preserve">Terampil dalam  Membaca dan  menghafal  QS.  Al Imran/3 : 190-191 dan Q.S. Ali Imran/3: 159 tentang berpikir kritis dan bersikap demokratis  </v>
      </c>
      <c r="Q39" s="39"/>
      <c r="R39" s="39" t="s">
        <v>8</v>
      </c>
      <c r="S39" s="18"/>
      <c r="T39" s="1">
        <v>88</v>
      </c>
      <c r="U39" s="1">
        <v>88</v>
      </c>
      <c r="V39" s="1">
        <v>88</v>
      </c>
      <c r="W39" s="1">
        <v>88</v>
      </c>
      <c r="X39" s="1">
        <v>88</v>
      </c>
      <c r="Y39" s="1">
        <v>88</v>
      </c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88</v>
      </c>
      <c r="AI39" s="1">
        <v>88</v>
      </c>
      <c r="AJ39" s="1">
        <v>88</v>
      </c>
      <c r="AK39" s="1">
        <v>88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112738</v>
      </c>
      <c r="C40" s="19" t="s">
        <v>157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6</v>
      </c>
      <c r="J40" s="28" t="str">
        <f t="shared" si="4"/>
        <v>Mampu  menganalisis dan mengevaluasi KD.3.9  Tentang sejarah perkembangan Islam di Indonesia, Namun dalam KD yang lain perlu ditingkatkan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6</v>
      </c>
      <c r="P40" s="28" t="str">
        <f t="shared" si="9"/>
        <v xml:space="preserve">Terampil dalam menyajikan nilai-nilai keteladanan tokoh-tokoh dalam sejarah perkembangan Islam di Indonesia  </v>
      </c>
      <c r="Q40" s="39"/>
      <c r="R40" s="39" t="s">
        <v>8</v>
      </c>
      <c r="S40" s="18"/>
      <c r="T40" s="1">
        <v>88</v>
      </c>
      <c r="U40" s="1">
        <v>88</v>
      </c>
      <c r="V40" s="1">
        <v>88</v>
      </c>
      <c r="W40" s="1">
        <v>88</v>
      </c>
      <c r="X40" s="1">
        <v>88</v>
      </c>
      <c r="Y40" s="1">
        <v>95</v>
      </c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88</v>
      </c>
      <c r="AI40" s="1">
        <v>88</v>
      </c>
      <c r="AJ40" s="1">
        <v>88</v>
      </c>
      <c r="AK40" s="1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112753</v>
      </c>
      <c r="C41" s="19" t="s">
        <v>158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6</v>
      </c>
      <c r="J41" s="28" t="str">
        <f t="shared" si="4"/>
        <v>Mampu  menganalisis dan mengevaluasi KD.3.9  Tentang sejarah perkembangan Islam di Indonesia, Namun dalam KD yang lain perlu ditingkatkan</v>
      </c>
      <c r="K41" s="28">
        <f t="shared" si="5"/>
        <v>87.333333333333329</v>
      </c>
      <c r="L41" s="28" t="str">
        <f t="shared" si="6"/>
        <v>A</v>
      </c>
      <c r="M41" s="28">
        <f t="shared" si="7"/>
        <v>87.333333333333329</v>
      </c>
      <c r="N41" s="28" t="str">
        <f t="shared" si="8"/>
        <v>A</v>
      </c>
      <c r="O41" s="36">
        <v>6</v>
      </c>
      <c r="P41" s="28" t="str">
        <f t="shared" si="9"/>
        <v xml:space="preserve">Terampil dalam menyajikan nilai-nilai keteladanan tokoh-tokoh dalam sejarah perkembangan Islam di Indonesia  </v>
      </c>
      <c r="Q41" s="39"/>
      <c r="R41" s="39" t="s">
        <v>8</v>
      </c>
      <c r="S41" s="18"/>
      <c r="T41" s="1">
        <v>85</v>
      </c>
      <c r="U41" s="1">
        <v>85</v>
      </c>
      <c r="V41" s="1">
        <v>88</v>
      </c>
      <c r="W41" s="1">
        <v>88</v>
      </c>
      <c r="X41" s="1">
        <v>88</v>
      </c>
      <c r="Y41" s="1">
        <v>92</v>
      </c>
      <c r="Z41" s="1"/>
      <c r="AA41" s="1"/>
      <c r="AB41" s="1"/>
      <c r="AC41" s="1"/>
      <c r="AD41" s="1"/>
      <c r="AE41" s="18"/>
      <c r="AF41" s="1">
        <v>86</v>
      </c>
      <c r="AG41" s="1">
        <v>86</v>
      </c>
      <c r="AH41" s="1">
        <v>86</v>
      </c>
      <c r="AI41" s="1">
        <v>88</v>
      </c>
      <c r="AJ41" s="1">
        <v>88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112768</v>
      </c>
      <c r="C42" s="19" t="s">
        <v>159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2</v>
      </c>
      <c r="J42" s="28" t="str">
        <f t="shared" si="4"/>
        <v>Mampu  menganalisis dan Mengevaluasi KD 3.3 Tentang makna iman kepada kahi akhir, Namun dalam KD yang lain perlu ditingkatkan</v>
      </c>
      <c r="K42" s="28">
        <f t="shared" si="5"/>
        <v>89.666666666666671</v>
      </c>
      <c r="L42" s="28" t="str">
        <f t="shared" si="6"/>
        <v>A</v>
      </c>
      <c r="M42" s="28">
        <f t="shared" si="7"/>
        <v>89.666666666666671</v>
      </c>
      <c r="N42" s="28" t="str">
        <f t="shared" si="8"/>
        <v>A</v>
      </c>
      <c r="O42" s="36">
        <v>2</v>
      </c>
      <c r="P42" s="28" t="str">
        <f t="shared" si="9"/>
        <v xml:space="preserve">Terampil menyajikan kaitan antara  iman kepada hari akhir dengan perilaku jujur, bertanggung jawab, dan adil dalam kehidupan sehari-hari  </v>
      </c>
      <c r="Q42" s="39"/>
      <c r="R42" s="39" t="s">
        <v>8</v>
      </c>
      <c r="S42" s="18"/>
      <c r="T42" s="1">
        <v>90</v>
      </c>
      <c r="U42" s="1">
        <v>92</v>
      </c>
      <c r="V42" s="1">
        <v>92</v>
      </c>
      <c r="W42" s="1">
        <v>92</v>
      </c>
      <c r="X42" s="1">
        <v>90</v>
      </c>
      <c r="Y42" s="1">
        <v>90</v>
      </c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90</v>
      </c>
      <c r="AI42" s="1">
        <v>90</v>
      </c>
      <c r="AJ42" s="1">
        <v>90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89</v>
      </c>
      <c r="D52" s="18"/>
      <c r="E52" s="18"/>
      <c r="F52" s="18" t="s">
        <v>90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91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92</v>
      </c>
      <c r="D53" s="18"/>
      <c r="E53" s="18"/>
      <c r="F53" s="18" t="s">
        <v>93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94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95</v>
      </c>
      <c r="G54" s="18"/>
      <c r="H54" s="18"/>
      <c r="I54" s="38"/>
      <c r="J54" s="30"/>
      <c r="K54" s="18">
        <f>IF(COUNTBLANK($G$11:$G$50)=40,"",AVERAGE($G$11:$G$50))</f>
        <v>90.125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100</v>
      </c>
      <c r="R57" s="37" t="s">
        <v>101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N11" activePane="bottomRight" state="frozen"/>
      <selection pane="topRight"/>
      <selection pane="bottomLeft"/>
      <selection pane="bottomRight" activeCell="FI23" sqref="FI23:FI24"/>
    </sheetView>
  </sheetViews>
  <sheetFormatPr defaultRowHeight="15" x14ac:dyDescent="0.25"/>
  <cols>
    <col min="1" max="1" width="6.5703125" customWidth="1"/>
    <col min="2" max="2" width="9.140625" hidden="1" customWidth="1"/>
    <col min="3" max="3" width="25.57031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19" max="19" width="5.140625" customWidth="1"/>
    <col min="20" max="26" width="7.140625" customWidth="1"/>
    <col min="27" max="27" width="0.140625" customWidth="1"/>
    <col min="28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112783</v>
      </c>
      <c r="C11" s="19" t="s">
        <v>161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 menganalisis dan Mengevaluasi makna KD.3.1, QS. Ai Imran/3 : 190-191, dan Q.S Ali Imran/3 : 159 serta hadis tentang berpikir kritis dan bersikap demokratis, namun dalam KD yang lain perlu ditingkatkan</v>
      </c>
      <c r="K11" s="28">
        <f t="shared" ref="K11:K50" si="5">IF((COUNTA(AF11:AO11)&gt;0),AVERAGE(AF11:AO11),"")</f>
        <v>89.666666666666671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Terampil dalam  Membaca dan  menghafal  QS.  Al Imran/3 : 190-191 dan Q.S. Ali Imran/3: 159 tentang berpikir kritis dan bersikap demokratis  </v>
      </c>
      <c r="Q11" s="39"/>
      <c r="R11" s="39" t="s">
        <v>8</v>
      </c>
      <c r="S11" s="18"/>
      <c r="T11" s="1">
        <v>90</v>
      </c>
      <c r="U11" s="1">
        <v>90</v>
      </c>
      <c r="V11" s="1">
        <v>90</v>
      </c>
      <c r="W11" s="1">
        <v>90</v>
      </c>
      <c r="X11" s="1">
        <v>90</v>
      </c>
      <c r="Y11" s="1">
        <v>88</v>
      </c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>
        <v>90</v>
      </c>
      <c r="AK11" s="1">
        <v>88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112798</v>
      </c>
      <c r="C12" s="19" t="s">
        <v>162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5</v>
      </c>
      <c r="J12" s="28" t="str">
        <f t="shared" si="4"/>
        <v>Siswa Mampu menganalisis dan mengevaluasi KD. 3.8  tentang strategi dakwah dan perkembangan Islam di Indonesia, Namun dalam KD yang lain perlu ditingkatkan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4</v>
      </c>
      <c r="P12" s="28" t="str">
        <f t="shared" si="9"/>
        <v xml:space="preserve">Siswa Terampil dalam Menyajikan prinsip-prinsip pernikahan dalam Islam </v>
      </c>
      <c r="Q12" s="39"/>
      <c r="R12" s="39" t="s">
        <v>8</v>
      </c>
      <c r="S12" s="18"/>
      <c r="T12" s="1">
        <v>90</v>
      </c>
      <c r="U12" s="1">
        <v>90</v>
      </c>
      <c r="V12" s="1">
        <v>90</v>
      </c>
      <c r="W12" s="1">
        <v>92</v>
      </c>
      <c r="X12" s="1">
        <v>92</v>
      </c>
      <c r="Y12" s="1">
        <v>92</v>
      </c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90</v>
      </c>
      <c r="AJ12" s="1">
        <v>90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112813</v>
      </c>
      <c r="C13" s="19" t="s">
        <v>163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6</v>
      </c>
      <c r="J13" s="28" t="str">
        <f t="shared" si="4"/>
        <v>Siswa Mampu  menganalisis dan mengevaluasi KD.3.9  Tentang sejarah perkembangan Islam di Indonesia, Namun dalam KD yang lain perlu ditingkatkan</v>
      </c>
      <c r="K13" s="28">
        <f t="shared" si="5"/>
        <v>90.666666666666671</v>
      </c>
      <c r="L13" s="28" t="str">
        <f t="shared" si="6"/>
        <v>A</v>
      </c>
      <c r="M13" s="28">
        <f t="shared" si="7"/>
        <v>90.666666666666671</v>
      </c>
      <c r="N13" s="28" t="str">
        <f t="shared" si="8"/>
        <v>A</v>
      </c>
      <c r="O13" s="36">
        <v>1</v>
      </c>
      <c r="P13" s="28" t="str">
        <f t="shared" si="9"/>
        <v xml:space="preserve">Siswa Terampil dalam  Membaca dan  menghafal  QS.  Al Imran/3 : 190-191 dan Q.S. Ali Imran/3: 159 tentang berpikir kritis dan bersikap demokratis  </v>
      </c>
      <c r="Q13" s="39"/>
      <c r="R13" s="39" t="s">
        <v>8</v>
      </c>
      <c r="S13" s="18"/>
      <c r="T13" s="1">
        <v>92</v>
      </c>
      <c r="U13" s="1">
        <v>90</v>
      </c>
      <c r="V13" s="1">
        <v>90</v>
      </c>
      <c r="W13" s="1">
        <v>92</v>
      </c>
      <c r="X13" s="1">
        <v>92</v>
      </c>
      <c r="Y13" s="1">
        <v>95</v>
      </c>
      <c r="Z13" s="1"/>
      <c r="AA13" s="1"/>
      <c r="AB13" s="1"/>
      <c r="AC13" s="1"/>
      <c r="AD13" s="1"/>
      <c r="AE13" s="18"/>
      <c r="AF13" s="1">
        <v>92</v>
      </c>
      <c r="AG13" s="1">
        <v>90</v>
      </c>
      <c r="AH13" s="1">
        <v>90</v>
      </c>
      <c r="AI13" s="1">
        <v>90</v>
      </c>
      <c r="AJ13" s="1">
        <v>90</v>
      </c>
      <c r="AK13" s="1">
        <v>92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205</v>
      </c>
      <c r="FI13" s="43" t="s">
        <v>211</v>
      </c>
      <c r="FJ13" s="41">
        <v>44921</v>
      </c>
      <c r="FK13" s="41">
        <v>44931</v>
      </c>
    </row>
    <row r="14" spans="1:167" x14ac:dyDescent="0.25">
      <c r="A14" s="19">
        <v>4</v>
      </c>
      <c r="B14" s="19">
        <v>112828</v>
      </c>
      <c r="C14" s="19" t="s">
        <v>164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4</v>
      </c>
      <c r="J14" s="28" t="str">
        <f t="shared" si="4"/>
        <v>Siswa Mampu  menganalisis dan mengevaluasi KD.3.6 Tentang ketentuan pernikahan dalam Islam, Namun dalam KD yang lain perlu ditingkatkan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4</v>
      </c>
      <c r="P14" s="28" t="str">
        <f t="shared" si="9"/>
        <v xml:space="preserve">Siswa Terampil dalam Menyajikan prinsip-prinsip pernikahan dalam Islam </v>
      </c>
      <c r="Q14" s="39"/>
      <c r="R14" s="39" t="s">
        <v>8</v>
      </c>
      <c r="S14" s="18"/>
      <c r="T14" s="1">
        <v>88</v>
      </c>
      <c r="U14" s="1">
        <v>90</v>
      </c>
      <c r="V14" s="1">
        <v>90</v>
      </c>
      <c r="W14" s="1">
        <v>90</v>
      </c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90</v>
      </c>
      <c r="AJ14" s="1">
        <v>88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112843</v>
      </c>
      <c r="C15" s="19" t="s">
        <v>165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Siswa Mampu  menganalisis dan Mengevaluasi makna KD.3.1, QS. Ai Imran/3 : 190-191, dan Q.S Ali Imran/3 : 159 serta hadis tentang berpikir kritis dan bersikap demokratis, namun dalam KD yang lain perlu ditingkatkan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 xml:space="preserve">Siswa Terampil dalam menyajikan kaitan antara  iman kepada hari akhir dengan perilaku jujur, bertanggung jawab, dan adil dalam kehidupan sehari-hari  </v>
      </c>
      <c r="Q15" s="39"/>
      <c r="R15" s="39" t="s">
        <v>9</v>
      </c>
      <c r="S15" s="18"/>
      <c r="T15" s="1">
        <v>86</v>
      </c>
      <c r="U15" s="1">
        <v>86</v>
      </c>
      <c r="V15" s="1">
        <v>86</v>
      </c>
      <c r="W15" s="1">
        <v>85</v>
      </c>
      <c r="X15" s="1">
        <v>85</v>
      </c>
      <c r="Y15" s="1">
        <v>85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206</v>
      </c>
      <c r="FI15" s="43" t="s">
        <v>212</v>
      </c>
      <c r="FJ15" s="41">
        <v>44922</v>
      </c>
      <c r="FK15" s="41">
        <v>44932</v>
      </c>
    </row>
    <row r="16" spans="1:167" x14ac:dyDescent="0.25">
      <c r="A16" s="19">
        <v>6</v>
      </c>
      <c r="B16" s="19">
        <v>112858</v>
      </c>
      <c r="C16" s="19" t="s">
        <v>166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3</v>
      </c>
      <c r="J16" s="28" t="str">
        <f t="shared" si="4"/>
        <v>Siswa Mampu  menganalisis dan Mengevaluasi KD 3.5 Tentang perilaku bekerja keras dan bertanggung jawab dalam kehidupan sehari-hari yang berkembang di masyarakat, Namun dalam KD yang lain perlu ditingkatkan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4</v>
      </c>
      <c r="P16" s="28" t="str">
        <f t="shared" si="9"/>
        <v xml:space="preserve">Siswa Terampil dalam Menyajikan prinsip-prinsip pernikahan dalam Islam </v>
      </c>
      <c r="Q16" s="39"/>
      <c r="R16" s="39" t="s">
        <v>8</v>
      </c>
      <c r="S16" s="18"/>
      <c r="T16" s="1">
        <v>85</v>
      </c>
      <c r="U16" s="1">
        <v>88</v>
      </c>
      <c r="V16" s="1">
        <v>90</v>
      </c>
      <c r="W16" s="1">
        <v>90</v>
      </c>
      <c r="X16" s="1">
        <v>88</v>
      </c>
      <c r="Y16" s="1">
        <v>88</v>
      </c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88</v>
      </c>
      <c r="AI16" s="1">
        <v>90</v>
      </c>
      <c r="AJ16" s="1">
        <v>88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112873</v>
      </c>
      <c r="C17" s="19" t="s">
        <v>167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Siswa Mampu  menganalisis dan Mengevaluasi makna KD.3.1, QS. Ai Imran/3 : 190-191, dan Q.S Ali Imran/3 : 159 serta hadis tentang berpikir kritis dan bersikap demokratis, namun dalam KD yang lain perlu ditingkatkan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1</v>
      </c>
      <c r="P17" s="28" t="str">
        <f t="shared" si="9"/>
        <v xml:space="preserve">Siswa Terampil dalam  Membaca dan  menghafal  QS.  Al Imran/3 : 190-191 dan Q.S. Ali Imran/3: 159 tentang berpikir kritis dan bersikap demokratis  </v>
      </c>
      <c r="Q17" s="39"/>
      <c r="R17" s="39" t="s">
        <v>8</v>
      </c>
      <c r="S17" s="18"/>
      <c r="T17" s="1">
        <v>92</v>
      </c>
      <c r="U17" s="1">
        <v>90</v>
      </c>
      <c r="V17" s="1">
        <v>90</v>
      </c>
      <c r="W17" s="1">
        <v>90</v>
      </c>
      <c r="X17" s="1">
        <v>90</v>
      </c>
      <c r="Y17" s="1">
        <v>90</v>
      </c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>
        <v>88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207</v>
      </c>
      <c r="FI17" s="43" t="s">
        <v>198</v>
      </c>
      <c r="FJ17" s="41">
        <v>44923</v>
      </c>
      <c r="FK17" s="41">
        <v>44933</v>
      </c>
    </row>
    <row r="18" spans="1:167" x14ac:dyDescent="0.25">
      <c r="A18" s="19">
        <v>8</v>
      </c>
      <c r="B18" s="19">
        <v>112888</v>
      </c>
      <c r="C18" s="19" t="s">
        <v>168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Siswa Mampu  menganalisis dan Mengevaluasi KD 3.3 Tentang makna iman kepada kahi akhir, Namun dalam KD yang lain perlu ditingkatkan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2</v>
      </c>
      <c r="P18" s="28" t="str">
        <f t="shared" si="9"/>
        <v xml:space="preserve">Siswa Terampil dalam menyajikan kaitan antara  iman kepada hari akhir dengan perilaku jujur, bertanggung jawab, dan adil dalam kehidupan sehari-hari  </v>
      </c>
      <c r="Q18" s="39"/>
      <c r="R18" s="39" t="s">
        <v>8</v>
      </c>
      <c r="S18" s="18"/>
      <c r="T18" s="1">
        <v>85</v>
      </c>
      <c r="U18" s="1">
        <v>88</v>
      </c>
      <c r="V18" s="1">
        <v>88</v>
      </c>
      <c r="W18" s="1">
        <v>88</v>
      </c>
      <c r="X18" s="1">
        <v>85</v>
      </c>
      <c r="Y18" s="1">
        <v>85</v>
      </c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88</v>
      </c>
      <c r="AI18" s="1">
        <v>88</v>
      </c>
      <c r="AJ18" s="1">
        <v>85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112903</v>
      </c>
      <c r="C19" s="19" t="s">
        <v>169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3</v>
      </c>
      <c r="J19" s="28" t="str">
        <f t="shared" si="4"/>
        <v>Siswa Mampu  menganalisis dan Mengevaluasi KD 3.5 Tentang perilaku bekerja keras dan bertanggung jawab dalam kehidupan sehari-hari yang berkembang di masyarakat, Namun dalam KD yang lain perlu ditingkatkan</v>
      </c>
      <c r="K19" s="28">
        <f t="shared" si="5"/>
        <v>88.666666666666671</v>
      </c>
      <c r="L19" s="28" t="str">
        <f t="shared" si="6"/>
        <v>A</v>
      </c>
      <c r="M19" s="28">
        <f t="shared" si="7"/>
        <v>88.666666666666671</v>
      </c>
      <c r="N19" s="28" t="str">
        <f t="shared" si="8"/>
        <v>A</v>
      </c>
      <c r="O19" s="36">
        <v>3</v>
      </c>
      <c r="P19" s="28" t="str">
        <f t="shared" si="9"/>
        <v xml:space="preserve">Terampil dalam Menyajikan antara perilaku bekerja keras dan bertanggung jawab kehidupan sehari-hari yang berkembang di masyarakat dengan keimanan </v>
      </c>
      <c r="Q19" s="39"/>
      <c r="R19" s="39" t="s">
        <v>8</v>
      </c>
      <c r="S19" s="18"/>
      <c r="T19" s="1">
        <v>90</v>
      </c>
      <c r="U19" s="1">
        <v>90</v>
      </c>
      <c r="V19" s="1">
        <v>92</v>
      </c>
      <c r="W19" s="1">
        <v>92</v>
      </c>
      <c r="X19" s="1">
        <v>88</v>
      </c>
      <c r="Y19" s="1">
        <v>88</v>
      </c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90</v>
      </c>
      <c r="AI19" s="1">
        <v>90</v>
      </c>
      <c r="AJ19" s="1">
        <v>88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208</v>
      </c>
      <c r="FI19" s="43" t="s">
        <v>213</v>
      </c>
      <c r="FJ19" s="41">
        <v>44924</v>
      </c>
      <c r="FK19" s="41">
        <v>44934</v>
      </c>
    </row>
    <row r="20" spans="1:167" x14ac:dyDescent="0.25">
      <c r="A20" s="19">
        <v>10</v>
      </c>
      <c r="B20" s="19">
        <v>112918</v>
      </c>
      <c r="C20" s="19" t="s">
        <v>170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Siswa Mampu  menganalisis dan Mengevaluasi KD 3.3 Tentang makna iman kepada kahi akhir, Namun dalam KD yang lain perlu ditingkatkan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4</v>
      </c>
      <c r="P20" s="28" t="str">
        <f t="shared" si="9"/>
        <v xml:space="preserve">Siswa Terampil dalam Menyajikan prinsip-prinsip pernikahan dalam Islam </v>
      </c>
      <c r="Q20" s="39"/>
      <c r="R20" s="39" t="s">
        <v>8</v>
      </c>
      <c r="S20" s="18"/>
      <c r="T20" s="1">
        <v>90</v>
      </c>
      <c r="U20" s="1">
        <v>90</v>
      </c>
      <c r="V20" s="1">
        <v>90</v>
      </c>
      <c r="W20" s="1">
        <v>90</v>
      </c>
      <c r="X20" s="1">
        <v>88</v>
      </c>
      <c r="Y20" s="1">
        <v>88</v>
      </c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88</v>
      </c>
      <c r="AI20" s="1">
        <v>90</v>
      </c>
      <c r="AJ20" s="1">
        <v>88</v>
      </c>
      <c r="AK20" s="1">
        <v>88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112933</v>
      </c>
      <c r="C21" s="19" t="s">
        <v>171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6</v>
      </c>
      <c r="J21" s="28" t="str">
        <f t="shared" si="4"/>
        <v>Siswa Mampu  menganalisis dan mengevaluasi KD.3.9  Tentang sejarah perkembangan Islam di Indonesia, Namun dalam KD yang lain perlu ditingkatkan</v>
      </c>
      <c r="K21" s="28">
        <f t="shared" si="5"/>
        <v>90.333333333333329</v>
      </c>
      <c r="L21" s="28" t="str">
        <f t="shared" si="6"/>
        <v>A</v>
      </c>
      <c r="M21" s="28">
        <f t="shared" si="7"/>
        <v>90.333333333333329</v>
      </c>
      <c r="N21" s="28" t="str">
        <f t="shared" si="8"/>
        <v>A</v>
      </c>
      <c r="O21" s="36">
        <v>5</v>
      </c>
      <c r="P21" s="28" t="str">
        <f t="shared" si="9"/>
        <v xml:space="preserve">Siswa Terampil menyajikan prinsip-prinsip  strategi dakwah dan perkembangan  Islam di Indonesia  </v>
      </c>
      <c r="Q21" s="39"/>
      <c r="R21" s="39" t="s">
        <v>8</v>
      </c>
      <c r="S21" s="18"/>
      <c r="T21" s="1">
        <v>90</v>
      </c>
      <c r="U21" s="1">
        <v>90</v>
      </c>
      <c r="V21" s="1">
        <v>90</v>
      </c>
      <c r="W21" s="1">
        <v>90</v>
      </c>
      <c r="X21" s="1">
        <v>92</v>
      </c>
      <c r="Y21" s="1">
        <v>95</v>
      </c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90</v>
      </c>
      <c r="AJ21" s="1">
        <v>90</v>
      </c>
      <c r="AK21" s="1">
        <v>92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209</v>
      </c>
      <c r="FI21" s="43" t="s">
        <v>214</v>
      </c>
      <c r="FJ21" s="41">
        <v>44925</v>
      </c>
      <c r="FK21" s="41">
        <v>44935</v>
      </c>
    </row>
    <row r="22" spans="1:167" x14ac:dyDescent="0.25">
      <c r="A22" s="19">
        <v>12</v>
      </c>
      <c r="B22" s="19">
        <v>112948</v>
      </c>
      <c r="C22" s="19" t="s">
        <v>172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4</v>
      </c>
      <c r="J22" s="28" t="str">
        <f t="shared" si="4"/>
        <v>Siswa Mampu  menganalisis dan mengevaluasi KD.3.6 Tentang ketentuan pernikahan dalam Islam, Namun dalam KD yang lain perlu ditingkatkan</v>
      </c>
      <c r="K22" s="28">
        <f t="shared" si="5"/>
        <v>87.666666666666671</v>
      </c>
      <c r="L22" s="28" t="str">
        <f t="shared" si="6"/>
        <v>A</v>
      </c>
      <c r="M22" s="28">
        <f t="shared" si="7"/>
        <v>87.666666666666671</v>
      </c>
      <c r="N22" s="28" t="str">
        <f t="shared" si="8"/>
        <v>A</v>
      </c>
      <c r="O22" s="36">
        <v>5</v>
      </c>
      <c r="P22" s="28" t="str">
        <f t="shared" si="9"/>
        <v xml:space="preserve">Siswa Terampil menyajikan prinsip-prinsip  strategi dakwah dan perkembangan  Islam di Indonesia  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90</v>
      </c>
      <c r="X22" s="1">
        <v>88</v>
      </c>
      <c r="Y22" s="1">
        <v>88</v>
      </c>
      <c r="Z22" s="1"/>
      <c r="AA22" s="1"/>
      <c r="AB22" s="1"/>
      <c r="AC22" s="1"/>
      <c r="AD22" s="1"/>
      <c r="AE22" s="18"/>
      <c r="AF22" s="1">
        <v>88</v>
      </c>
      <c r="AG22" s="1">
        <v>86</v>
      </c>
      <c r="AH22" s="1">
        <v>86</v>
      </c>
      <c r="AI22" s="1">
        <v>90</v>
      </c>
      <c r="AJ22" s="1">
        <v>88</v>
      </c>
      <c r="AK22" s="1">
        <v>88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112963</v>
      </c>
      <c r="C23" s="19" t="s">
        <v>173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6</v>
      </c>
      <c r="J23" s="28" t="str">
        <f t="shared" si="4"/>
        <v>Siswa Mampu  menganalisis dan mengevaluasi KD.3.9  Tentang sejarah perkembangan Islam di Indonesia, Namun dalam KD yang lain perlu ditingkatkan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5</v>
      </c>
      <c r="P23" s="28" t="str">
        <f t="shared" si="9"/>
        <v xml:space="preserve">Siswa Terampil menyajikan prinsip-prinsip  strategi dakwah dan perkembangan  Islam di Indonesia  </v>
      </c>
      <c r="Q23" s="39"/>
      <c r="R23" s="39" t="s">
        <v>8</v>
      </c>
      <c r="S23" s="18"/>
      <c r="T23" s="1">
        <v>88</v>
      </c>
      <c r="U23" s="1">
        <v>86</v>
      </c>
      <c r="V23" s="1">
        <v>88</v>
      </c>
      <c r="W23" s="1">
        <v>90</v>
      </c>
      <c r="X23" s="1">
        <v>92</v>
      </c>
      <c r="Y23" s="1">
        <v>95</v>
      </c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>
        <v>86</v>
      </c>
      <c r="AI23" s="1">
        <v>88</v>
      </c>
      <c r="AJ23" s="1">
        <v>90</v>
      </c>
      <c r="AK23" s="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210</v>
      </c>
      <c r="FI23" s="43" t="s">
        <v>215</v>
      </c>
      <c r="FJ23" s="41">
        <v>44926</v>
      </c>
      <c r="FK23" s="41">
        <v>44936</v>
      </c>
    </row>
    <row r="24" spans="1:167" x14ac:dyDescent="0.25">
      <c r="A24" s="19">
        <v>14</v>
      </c>
      <c r="B24" s="19">
        <v>112978</v>
      </c>
      <c r="C24" s="19" t="s">
        <v>174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Siswa Mampu  menganalisis dan Mengevaluasi KD 3.3 Tentang makna iman kepada kahi akhir, Namun dalam KD yang lain perlu ditingkatkan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3</v>
      </c>
      <c r="P24" s="28" t="str">
        <f t="shared" si="9"/>
        <v xml:space="preserve">Terampil dalam Menyajikan antara perilaku bekerja keras dan bertanggung jawab kehidupan sehari-hari yang berkembang di masyarakat dengan keimanan </v>
      </c>
      <c r="Q24" s="39"/>
      <c r="R24" s="39" t="s">
        <v>8</v>
      </c>
      <c r="S24" s="18"/>
      <c r="T24" s="1">
        <v>85</v>
      </c>
      <c r="U24" s="1">
        <v>88</v>
      </c>
      <c r="V24" s="1">
        <v>88</v>
      </c>
      <c r="W24" s="1">
        <v>88</v>
      </c>
      <c r="X24" s="1">
        <v>88</v>
      </c>
      <c r="Y24" s="1">
        <v>88</v>
      </c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88</v>
      </c>
      <c r="AI24" s="1">
        <v>88</v>
      </c>
      <c r="AJ24" s="1">
        <v>88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112993</v>
      </c>
      <c r="C25" s="19" t="s">
        <v>175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Siswa Mampu  menganalisis dan Mengevaluasi KD 3.3 Tentang makna iman kepada kahi akhir, Namun dalam KD yang lain perlu ditingkatkan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 xml:space="preserve">Siswa Terampil dalam  Membaca dan  menghafal  QS.  Al Imran/3 : 190-191 dan Q.S. Ali Imran/3: 159 tentang berpikir kritis dan bersikap demokratis  </v>
      </c>
      <c r="Q25" s="39"/>
      <c r="R25" s="39" t="s">
        <v>8</v>
      </c>
      <c r="S25" s="18"/>
      <c r="T25" s="1">
        <v>88</v>
      </c>
      <c r="U25" s="1">
        <v>85</v>
      </c>
      <c r="V25" s="1">
        <v>85</v>
      </c>
      <c r="W25" s="1">
        <v>88</v>
      </c>
      <c r="X25" s="1">
        <v>85</v>
      </c>
      <c r="Y25" s="1">
        <v>85</v>
      </c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86</v>
      </c>
      <c r="AI25" s="1">
        <v>86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44927</v>
      </c>
      <c r="FK25" s="41">
        <v>44937</v>
      </c>
    </row>
    <row r="26" spans="1:167" x14ac:dyDescent="0.25">
      <c r="A26" s="19">
        <v>16</v>
      </c>
      <c r="B26" s="19">
        <v>113008</v>
      </c>
      <c r="C26" s="19" t="s">
        <v>176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Siswa Mampu  menganalisis dan Mengevaluasi makna KD.3.1, QS. Ai Imran/3 : 190-191, dan Q.S Ali Imran/3 : 159 serta hadis tentang berpikir kritis dan bersikap demokratis, namun dalam KD yang lain perlu ditingkatkan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 xml:space="preserve">Siswa Terampil dalam  Membaca dan  menghafal  QS.  Al Imran/3 : 190-191 dan Q.S. Ali Imran/3: 159 tentang berpikir kritis dan bersikap demokratis  </v>
      </c>
      <c r="Q26" s="39"/>
      <c r="R26" s="39" t="s">
        <v>8</v>
      </c>
      <c r="S26" s="18"/>
      <c r="T26" s="1">
        <v>90</v>
      </c>
      <c r="U26" s="1">
        <v>90</v>
      </c>
      <c r="V26" s="1">
        <v>90</v>
      </c>
      <c r="W26" s="1">
        <v>90</v>
      </c>
      <c r="X26" s="1">
        <v>90</v>
      </c>
      <c r="Y26" s="1">
        <v>90</v>
      </c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88</v>
      </c>
      <c r="AJ26" s="1">
        <v>88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113023</v>
      </c>
      <c r="C27" s="19" t="s">
        <v>177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4</v>
      </c>
      <c r="J27" s="28" t="str">
        <f t="shared" si="4"/>
        <v>Siswa Mampu  menganalisis dan mengevaluasi KD.3.6 Tentang ketentuan pernikahan dalam Islam, Namun dalam KD yang lain perlu ditingkatkan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4</v>
      </c>
      <c r="P27" s="28" t="str">
        <f t="shared" si="9"/>
        <v xml:space="preserve">Siswa Terampil dalam Menyajikan prinsip-prinsip pernikahan dalam Islam </v>
      </c>
      <c r="Q27" s="39"/>
      <c r="R27" s="39" t="s">
        <v>8</v>
      </c>
      <c r="S27" s="18"/>
      <c r="T27" s="1">
        <v>86</v>
      </c>
      <c r="U27" s="1">
        <v>90</v>
      </c>
      <c r="V27" s="1">
        <v>90</v>
      </c>
      <c r="W27" s="1">
        <v>92</v>
      </c>
      <c r="X27" s="1">
        <v>88</v>
      </c>
      <c r="Y27" s="1">
        <v>88</v>
      </c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88</v>
      </c>
      <c r="AI27" s="1">
        <v>90</v>
      </c>
      <c r="AJ27" s="1">
        <v>88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44928</v>
      </c>
      <c r="FK27" s="41">
        <v>44938</v>
      </c>
    </row>
    <row r="28" spans="1:167" x14ac:dyDescent="0.25">
      <c r="A28" s="19">
        <v>18</v>
      </c>
      <c r="B28" s="19">
        <v>113053</v>
      </c>
      <c r="C28" s="19" t="s">
        <v>178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Siswa Mampu  menganalisis dan Mengevaluasi KD 3.3 Tentang makna iman kepada kahi akhir, Namun dalam KD yang lain perlu ditingkatkan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1</v>
      </c>
      <c r="P28" s="28" t="str">
        <f t="shared" si="9"/>
        <v xml:space="preserve">Siswa Terampil dalam  Membaca dan  menghafal  QS.  Al Imran/3 : 190-191 dan Q.S. Ali Imran/3: 159 tentang berpikir kritis dan bersikap demokratis  </v>
      </c>
      <c r="Q28" s="39"/>
      <c r="R28" s="39" t="s">
        <v>8</v>
      </c>
      <c r="S28" s="18"/>
      <c r="T28" s="1">
        <v>85</v>
      </c>
      <c r="U28" s="1">
        <v>88</v>
      </c>
      <c r="V28" s="1">
        <v>88</v>
      </c>
      <c r="W28" s="1">
        <v>88</v>
      </c>
      <c r="X28" s="1">
        <v>88</v>
      </c>
      <c r="Y28" s="1">
        <v>88</v>
      </c>
      <c r="Z28" s="1"/>
      <c r="AA28" s="1"/>
      <c r="AB28" s="1"/>
      <c r="AC28" s="1"/>
      <c r="AD28" s="1"/>
      <c r="AE28" s="18"/>
      <c r="AF28" s="1">
        <v>88</v>
      </c>
      <c r="AG28" s="1">
        <v>86</v>
      </c>
      <c r="AH28" s="1">
        <v>86</v>
      </c>
      <c r="AI28" s="1">
        <v>88</v>
      </c>
      <c r="AJ28" s="1">
        <v>88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113038</v>
      </c>
      <c r="C29" s="19" t="s">
        <v>179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Siswa Mampu  menganalisis dan Mengevaluasi KD 3.3 Tentang makna iman kepada kahi akhir, Namun dalam KD yang lain perlu ditingkatkan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 xml:space="preserve">Siswa Terampil dalam  Membaca dan  menghafal  QS.  Al Imran/3 : 190-191 dan Q.S. Ali Imran/3: 159 tentang berpikir kritis dan bersikap demokratis  </v>
      </c>
      <c r="Q29" s="39"/>
      <c r="R29" s="39" t="s">
        <v>8</v>
      </c>
      <c r="S29" s="18"/>
      <c r="T29" s="1">
        <v>86</v>
      </c>
      <c r="U29" s="1">
        <v>88</v>
      </c>
      <c r="V29" s="1">
        <v>88</v>
      </c>
      <c r="W29" s="1">
        <v>85</v>
      </c>
      <c r="X29" s="1">
        <v>85</v>
      </c>
      <c r="Y29" s="1">
        <v>85</v>
      </c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86</v>
      </c>
      <c r="AI29" s="1">
        <v>85</v>
      </c>
      <c r="AJ29" s="1">
        <v>85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44929</v>
      </c>
      <c r="FK29" s="41">
        <v>44939</v>
      </c>
    </row>
    <row r="30" spans="1:167" x14ac:dyDescent="0.25">
      <c r="A30" s="19">
        <v>20</v>
      </c>
      <c r="B30" s="19">
        <v>113068</v>
      </c>
      <c r="C30" s="19" t="s">
        <v>180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4</v>
      </c>
      <c r="J30" s="28" t="str">
        <f t="shared" si="4"/>
        <v>Siswa Mampu  menganalisis dan mengevaluasi KD.3.6 Tentang ketentuan pernikahan dalam Islam, Namun dalam KD yang lain perlu ditingkatkan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1</v>
      </c>
      <c r="P30" s="28" t="str">
        <f t="shared" si="9"/>
        <v xml:space="preserve">Siswa Terampil dalam  Membaca dan  menghafal  QS.  Al Imran/3 : 190-191 dan Q.S. Ali Imran/3: 159 tentang berpikir kritis dan bersikap demokratis  </v>
      </c>
      <c r="Q30" s="39"/>
      <c r="R30" s="39" t="s">
        <v>8</v>
      </c>
      <c r="S30" s="18"/>
      <c r="T30" s="1">
        <v>90</v>
      </c>
      <c r="U30" s="1">
        <v>90</v>
      </c>
      <c r="V30" s="1">
        <v>90</v>
      </c>
      <c r="W30" s="1">
        <v>92</v>
      </c>
      <c r="X30" s="1">
        <v>88</v>
      </c>
      <c r="Y30" s="1">
        <v>88</v>
      </c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>
        <v>88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113083</v>
      </c>
      <c r="C31" s="19" t="s">
        <v>181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Siswa Mampu  menganalisis dan Mengevaluasi makna KD.3.1, QS. Ai Imran/3 : 190-191, dan Q.S Ali Imran/3 : 159 serta hadis tentang berpikir kritis dan bersikap demokratis, namun dalam KD yang lain perlu ditingkatkan</v>
      </c>
      <c r="K31" s="28">
        <f t="shared" si="5"/>
        <v>85.833333333333329</v>
      </c>
      <c r="L31" s="28" t="str">
        <f t="shared" si="6"/>
        <v>A</v>
      </c>
      <c r="M31" s="28">
        <f t="shared" si="7"/>
        <v>85.833333333333329</v>
      </c>
      <c r="N31" s="28" t="str">
        <f t="shared" si="8"/>
        <v>A</v>
      </c>
      <c r="O31" s="36">
        <v>2</v>
      </c>
      <c r="P31" s="28" t="str">
        <f t="shared" si="9"/>
        <v xml:space="preserve">Siswa Terampil dalam menyajikan kaitan antara  iman kepada hari akhir dengan perilaku jujur, bertanggung jawab, dan adil dalam kehidupan sehari-hari  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85</v>
      </c>
      <c r="X31" s="1">
        <v>85</v>
      </c>
      <c r="Y31" s="1">
        <v>86</v>
      </c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>
        <v>86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44930</v>
      </c>
      <c r="FK31" s="41">
        <v>44940</v>
      </c>
    </row>
    <row r="32" spans="1:167" x14ac:dyDescent="0.25">
      <c r="A32" s="19">
        <v>22</v>
      </c>
      <c r="B32" s="19">
        <v>114733</v>
      </c>
      <c r="C32" s="19" t="s">
        <v>182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Siswa Mampu  menganalisis dan Mengevaluasi KD 3.3 Tentang makna iman kepada kahi akhir, Namun dalam KD yang lain perlu ditingkatkan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2</v>
      </c>
      <c r="P32" s="28" t="str">
        <f t="shared" si="9"/>
        <v xml:space="preserve">Siswa Terampil dalam menyajikan kaitan antara  iman kepada hari akhir dengan perilaku jujur, bertanggung jawab, dan adil dalam kehidupan sehari-hari  </v>
      </c>
      <c r="Q32" s="39"/>
      <c r="R32" s="39" t="s">
        <v>8</v>
      </c>
      <c r="S32" s="18"/>
      <c r="T32" s="1">
        <v>85</v>
      </c>
      <c r="U32" s="1">
        <v>88</v>
      </c>
      <c r="V32" s="1">
        <v>88</v>
      </c>
      <c r="W32" s="1">
        <v>88</v>
      </c>
      <c r="X32" s="1">
        <v>85</v>
      </c>
      <c r="Y32" s="1">
        <v>85</v>
      </c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88</v>
      </c>
      <c r="AI32" s="1">
        <v>88</v>
      </c>
      <c r="AJ32" s="1">
        <v>85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113098</v>
      </c>
      <c r="C33" s="19" t="s">
        <v>183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Siswa Mampu  menganalisis dan Mengevaluasi makna KD.3.1, QS. Ai Imran/3 : 190-191, dan Q.S Ali Imran/3 : 159 serta hadis tentang berpikir kritis dan bersikap demokratis, namun dalam KD yang lain perlu ditingkatkan</v>
      </c>
      <c r="K33" s="28">
        <f t="shared" si="5"/>
        <v>86.333333333333329</v>
      </c>
      <c r="L33" s="28" t="str">
        <f t="shared" si="6"/>
        <v>A</v>
      </c>
      <c r="M33" s="28">
        <f t="shared" si="7"/>
        <v>86.333333333333329</v>
      </c>
      <c r="N33" s="28" t="str">
        <f t="shared" si="8"/>
        <v>A</v>
      </c>
      <c r="O33" s="36">
        <v>2</v>
      </c>
      <c r="P33" s="28" t="str">
        <f t="shared" si="9"/>
        <v xml:space="preserve">Siswa Terampil dalam menyajikan kaitan antara  iman kepada hari akhir dengan perilaku jujur, bertanggung jawab, dan adil dalam kehidupan sehari-hari  </v>
      </c>
      <c r="Q33" s="39"/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88</v>
      </c>
      <c r="X33" s="1">
        <v>85</v>
      </c>
      <c r="Y33" s="1">
        <v>85</v>
      </c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>
        <v>88</v>
      </c>
      <c r="AI33" s="1">
        <v>86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113113</v>
      </c>
      <c r="C34" s="19" t="s">
        <v>184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6</v>
      </c>
      <c r="J34" s="28" t="str">
        <f t="shared" si="4"/>
        <v>Siswa Mampu  menganalisis dan mengevaluasi KD.3.9  Tentang sejarah perkembangan Islam di Indonesia, Namun dalam KD yang lain perlu ditingkatkan</v>
      </c>
      <c r="K34" s="28">
        <f t="shared" si="5"/>
        <v>87.333333333333329</v>
      </c>
      <c r="L34" s="28" t="str">
        <f t="shared" si="6"/>
        <v>A</v>
      </c>
      <c r="M34" s="28">
        <f t="shared" si="7"/>
        <v>87.333333333333329</v>
      </c>
      <c r="N34" s="28" t="str">
        <f t="shared" si="8"/>
        <v>A</v>
      </c>
      <c r="O34" s="36">
        <v>2</v>
      </c>
      <c r="P34" s="28" t="str">
        <f t="shared" si="9"/>
        <v xml:space="preserve">Siswa Terampil dalam menyajikan kaitan antara  iman kepada hari akhir dengan perilaku jujur, bertanggung jawab, dan adil dalam kehidupan sehari-hari  </v>
      </c>
      <c r="Q34" s="39"/>
      <c r="R34" s="39" t="s">
        <v>8</v>
      </c>
      <c r="S34" s="18"/>
      <c r="T34" s="1">
        <v>85</v>
      </c>
      <c r="U34" s="1">
        <v>88</v>
      </c>
      <c r="V34" s="1">
        <v>88</v>
      </c>
      <c r="W34" s="1">
        <v>88</v>
      </c>
      <c r="X34" s="1">
        <v>88</v>
      </c>
      <c r="Y34" s="1">
        <v>90</v>
      </c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86</v>
      </c>
      <c r="AI34" s="1">
        <v>88</v>
      </c>
      <c r="AJ34" s="1">
        <v>88</v>
      </c>
      <c r="AK34" s="1">
        <v>88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113128</v>
      </c>
      <c r="C35" s="19" t="s">
        <v>185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4</v>
      </c>
      <c r="J35" s="28" t="str">
        <f t="shared" si="4"/>
        <v>Siswa Mampu  menganalisis dan mengevaluasi KD.3.6 Tentang ketentuan pernikahan dalam Islam, Namun dalam KD yang lain perlu ditingkatkan</v>
      </c>
      <c r="K35" s="28">
        <f t="shared" si="5"/>
        <v>87.666666666666671</v>
      </c>
      <c r="L35" s="28" t="str">
        <f t="shared" si="6"/>
        <v>A</v>
      </c>
      <c r="M35" s="28">
        <f t="shared" si="7"/>
        <v>87.666666666666671</v>
      </c>
      <c r="N35" s="28" t="str">
        <f t="shared" si="8"/>
        <v>A</v>
      </c>
      <c r="O35" s="36">
        <v>1</v>
      </c>
      <c r="P35" s="28" t="str">
        <f t="shared" si="9"/>
        <v xml:space="preserve">Siswa Terampil dalam  Membaca dan  menghafal  QS.  Al Imran/3 : 190-191 dan Q.S. Ali Imran/3: 159 tentang berpikir kritis dan bersikap demokratis  </v>
      </c>
      <c r="Q35" s="39"/>
      <c r="R35" s="39" t="s">
        <v>8</v>
      </c>
      <c r="S35" s="18"/>
      <c r="T35" s="1">
        <v>85</v>
      </c>
      <c r="U35" s="1">
        <v>86</v>
      </c>
      <c r="V35" s="1">
        <v>86</v>
      </c>
      <c r="W35" s="1">
        <v>90</v>
      </c>
      <c r="X35" s="1">
        <v>85</v>
      </c>
      <c r="Y35" s="1">
        <v>85</v>
      </c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88</v>
      </c>
      <c r="AI35" s="1">
        <v>86</v>
      </c>
      <c r="AJ35" s="1">
        <v>86</v>
      </c>
      <c r="AK35" s="1">
        <v>86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113143</v>
      </c>
      <c r="C36" s="19" t="s">
        <v>186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Siswa Mampu  menganalisis dan Mengevaluasi makna KD.3.1, QS. Ai Imran/3 : 190-191, dan Q.S Ali Imran/3 : 159 serta hadis tentang berpikir kritis dan bersikap demokratis, namun dalam KD yang lain perlu ditingkatkan</v>
      </c>
      <c r="K36" s="28">
        <f t="shared" si="5"/>
        <v>90.333333333333329</v>
      </c>
      <c r="L36" s="28" t="str">
        <f t="shared" si="6"/>
        <v>A</v>
      </c>
      <c r="M36" s="28">
        <f t="shared" si="7"/>
        <v>90.333333333333329</v>
      </c>
      <c r="N36" s="28" t="str">
        <f t="shared" si="8"/>
        <v>A</v>
      </c>
      <c r="O36" s="36">
        <v>1</v>
      </c>
      <c r="P36" s="28" t="str">
        <f t="shared" si="9"/>
        <v xml:space="preserve">Siswa Terampil dalam  Membaca dan  menghafal  QS.  Al Imran/3 : 190-191 dan Q.S. Ali Imran/3: 159 tentang berpikir kritis dan bersikap demokratis  </v>
      </c>
      <c r="Q36" s="39"/>
      <c r="R36" s="39" t="s">
        <v>8</v>
      </c>
      <c r="S36" s="18"/>
      <c r="T36" s="1">
        <v>92</v>
      </c>
      <c r="U36" s="1">
        <v>92</v>
      </c>
      <c r="V36" s="1">
        <v>90</v>
      </c>
      <c r="W36" s="1">
        <v>90</v>
      </c>
      <c r="X36" s="1">
        <v>90</v>
      </c>
      <c r="Y36" s="1">
        <v>90</v>
      </c>
      <c r="Z36" s="1"/>
      <c r="AA36" s="1"/>
      <c r="AB36" s="1"/>
      <c r="AC36" s="1"/>
      <c r="AD36" s="1"/>
      <c r="AE36" s="18"/>
      <c r="AF36" s="1">
        <v>90</v>
      </c>
      <c r="AG36" s="1">
        <v>92</v>
      </c>
      <c r="AH36" s="1">
        <v>90</v>
      </c>
      <c r="AI36" s="1">
        <v>90</v>
      </c>
      <c r="AJ36" s="1">
        <v>90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113158</v>
      </c>
      <c r="C37" s="19" t="s">
        <v>187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Siswa Mampu  menganalisis dan Mengevaluasi makna KD.3.1, QS. Ai Imran/3 : 190-191, dan Q.S Ali Imran/3 : 159 serta hadis tentang berpikir kritis dan bersikap demokratis, namun dalam KD yang lain perlu ditingkatkan</v>
      </c>
      <c r="K37" s="28">
        <f t="shared" si="5"/>
        <v>87.833333333333329</v>
      </c>
      <c r="L37" s="28" t="str">
        <f t="shared" si="6"/>
        <v>A</v>
      </c>
      <c r="M37" s="28">
        <f t="shared" si="7"/>
        <v>87.833333333333329</v>
      </c>
      <c r="N37" s="28" t="str">
        <f t="shared" si="8"/>
        <v>A</v>
      </c>
      <c r="O37" s="36">
        <v>1</v>
      </c>
      <c r="P37" s="28" t="str">
        <f t="shared" si="9"/>
        <v xml:space="preserve">Siswa Terampil dalam  Membaca dan  menghafal  QS.  Al Imran/3 : 190-191 dan Q.S. Ali Imran/3: 159 tentang berpikir kritis dan bersikap demokratis  </v>
      </c>
      <c r="Q37" s="39"/>
      <c r="R37" s="39" t="s">
        <v>8</v>
      </c>
      <c r="S37" s="18"/>
      <c r="T37" s="1">
        <v>88</v>
      </c>
      <c r="U37" s="1">
        <v>90</v>
      </c>
      <c r="V37" s="1">
        <v>90</v>
      </c>
      <c r="W37" s="1">
        <v>88</v>
      </c>
      <c r="X37" s="1">
        <v>88</v>
      </c>
      <c r="Y37" s="1">
        <v>88</v>
      </c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>
        <v>88</v>
      </c>
      <c r="AI37" s="1">
        <v>88</v>
      </c>
      <c r="AJ37" s="1">
        <v>88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113173</v>
      </c>
      <c r="C38" s="19" t="s">
        <v>188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Siswa Mampu  menganalisis dan Mengevaluasi makna KD.3.1, QS. Ai Imran/3 : 190-191, dan Q.S Ali Imran/3 : 159 serta hadis tentang berpikir kritis dan bersikap demokratis, namun dalam KD yang lain perlu ditingkatkan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2</v>
      </c>
      <c r="P38" s="28" t="str">
        <f t="shared" si="9"/>
        <v xml:space="preserve">Siswa Terampil dalam menyajikan kaitan antara  iman kepada hari akhir dengan perilaku jujur, bertanggung jawab, dan adil dalam kehidupan sehari-hari  </v>
      </c>
      <c r="Q38" s="39"/>
      <c r="R38" s="39" t="s">
        <v>8</v>
      </c>
      <c r="S38" s="18"/>
      <c r="T38" s="1">
        <v>90</v>
      </c>
      <c r="U38" s="1">
        <v>90</v>
      </c>
      <c r="V38" s="1">
        <v>90</v>
      </c>
      <c r="W38" s="1">
        <v>88</v>
      </c>
      <c r="X38" s="1">
        <v>88</v>
      </c>
      <c r="Y38" s="1">
        <v>88</v>
      </c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88</v>
      </c>
      <c r="AJ38" s="1">
        <v>88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113188</v>
      </c>
      <c r="C39" s="19" t="s">
        <v>189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4</v>
      </c>
      <c r="J39" s="28" t="str">
        <f t="shared" si="4"/>
        <v>Siswa Mampu  menganalisis dan mengevaluasi KD.3.6 Tentang ketentuan pernikahan dalam Islam, Namun dalam KD yang lain perlu ditingkatkan</v>
      </c>
      <c r="K39" s="28">
        <f t="shared" si="5"/>
        <v>88.666666666666671</v>
      </c>
      <c r="L39" s="28" t="str">
        <f t="shared" si="6"/>
        <v>A</v>
      </c>
      <c r="M39" s="28">
        <f t="shared" si="7"/>
        <v>88.666666666666671</v>
      </c>
      <c r="N39" s="28" t="str">
        <f t="shared" si="8"/>
        <v>A</v>
      </c>
      <c r="O39" s="36">
        <v>1</v>
      </c>
      <c r="P39" s="28" t="str">
        <f t="shared" si="9"/>
        <v xml:space="preserve">Siswa Terampil dalam  Membaca dan  menghafal  QS.  Al Imran/3 : 190-191 dan Q.S. Ali Imran/3: 159 tentang berpikir kritis dan bersikap demokratis  </v>
      </c>
      <c r="Q39" s="39"/>
      <c r="R39" s="39" t="s">
        <v>8</v>
      </c>
      <c r="S39" s="18"/>
      <c r="T39" s="1">
        <v>88</v>
      </c>
      <c r="U39" s="1">
        <v>90</v>
      </c>
      <c r="V39" s="1">
        <v>90</v>
      </c>
      <c r="W39" s="1">
        <v>90</v>
      </c>
      <c r="X39" s="1">
        <v>88</v>
      </c>
      <c r="Y39" s="1">
        <v>88</v>
      </c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90</v>
      </c>
      <c r="AI39" s="1">
        <v>88</v>
      </c>
      <c r="AJ39" s="1">
        <v>88</v>
      </c>
      <c r="AK39" s="1">
        <v>88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113203</v>
      </c>
      <c r="C40" s="19" t="s">
        <v>190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>Siswa Mampu  menganalisis dan Mengevaluasi KD 3.3 Tentang makna iman kepada kahi akhir, Namun dalam KD yang lain perlu ditingkatkan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 xml:space="preserve">Siswa Terampil dalam  Membaca dan  menghafal  QS.  Al Imran/3 : 190-191 dan Q.S. Ali Imran/3: 159 tentang berpikir kritis dan bersikap demokratis  </v>
      </c>
      <c r="Q40" s="39"/>
      <c r="R40" s="39" t="s">
        <v>8</v>
      </c>
      <c r="S40" s="18"/>
      <c r="T40" s="1">
        <v>86</v>
      </c>
      <c r="U40" s="1">
        <v>88</v>
      </c>
      <c r="V40" s="1">
        <v>88</v>
      </c>
      <c r="W40" s="1">
        <v>88</v>
      </c>
      <c r="X40" s="1">
        <v>88</v>
      </c>
      <c r="Y40" s="1">
        <v>88</v>
      </c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88</v>
      </c>
      <c r="AI40" s="1">
        <v>88</v>
      </c>
      <c r="AJ40" s="1">
        <v>88</v>
      </c>
      <c r="AK40" s="1">
        <v>88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113218</v>
      </c>
      <c r="C41" s="19" t="s">
        <v>191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Siswa Mampu  menganalisis dan Mengevaluasi makna KD.3.1, QS. Ai Imran/3 : 190-191, dan Q.S Ali Imran/3 : 159 serta hadis tentang berpikir kritis dan bersikap demokratis, namun dalam KD yang lain perlu ditingkatkan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 xml:space="preserve">Siswa Terampil dalam  Membaca dan  menghafal  QS.  Al Imran/3 : 190-191 dan Q.S. Ali Imran/3: 159 tentang berpikir kritis dan bersikap demokratis  </v>
      </c>
      <c r="Q41" s="39"/>
      <c r="R41" s="39" t="s">
        <v>8</v>
      </c>
      <c r="S41" s="18"/>
      <c r="T41" s="1">
        <v>92</v>
      </c>
      <c r="U41" s="1">
        <v>90</v>
      </c>
      <c r="V41" s="1">
        <v>90</v>
      </c>
      <c r="W41" s="1">
        <v>92</v>
      </c>
      <c r="X41" s="1">
        <v>88</v>
      </c>
      <c r="Y41" s="1">
        <v>90</v>
      </c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>
        <v>88</v>
      </c>
      <c r="AI41" s="1">
        <v>90</v>
      </c>
      <c r="AJ41" s="1">
        <v>88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113233</v>
      </c>
      <c r="C42" s="19" t="s">
        <v>192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2</v>
      </c>
      <c r="J42" s="28" t="str">
        <f t="shared" si="4"/>
        <v>Siswa Mampu  menganalisis dan Mengevaluasi KD 3.3 Tentang makna iman kepada kahi akhir, Namun dalam KD yang lain perlu ditingkatkan</v>
      </c>
      <c r="K42" s="28">
        <f t="shared" si="5"/>
        <v>91.666666666666671</v>
      </c>
      <c r="L42" s="28" t="str">
        <f t="shared" si="6"/>
        <v>A</v>
      </c>
      <c r="M42" s="28">
        <f t="shared" si="7"/>
        <v>91.666666666666671</v>
      </c>
      <c r="N42" s="28" t="str">
        <f t="shared" si="8"/>
        <v>A</v>
      </c>
      <c r="O42" s="36">
        <v>2</v>
      </c>
      <c r="P42" s="28" t="str">
        <f t="shared" si="9"/>
        <v xml:space="preserve">Siswa Terampil dalam menyajikan kaitan antara  iman kepada hari akhir dengan perilaku jujur, bertanggung jawab, dan adil dalam kehidupan sehari-hari  </v>
      </c>
      <c r="Q42" s="39"/>
      <c r="R42" s="39" t="s">
        <v>8</v>
      </c>
      <c r="S42" s="18"/>
      <c r="T42" s="1">
        <v>92</v>
      </c>
      <c r="U42" s="1">
        <v>92</v>
      </c>
      <c r="V42" s="1">
        <v>92</v>
      </c>
      <c r="W42" s="1">
        <v>92</v>
      </c>
      <c r="X42" s="1">
        <v>92</v>
      </c>
      <c r="Y42" s="1">
        <v>92</v>
      </c>
      <c r="Z42" s="1"/>
      <c r="AA42" s="1"/>
      <c r="AB42" s="1"/>
      <c r="AC42" s="1"/>
      <c r="AD42" s="1"/>
      <c r="AE42" s="18"/>
      <c r="AF42" s="1">
        <v>92</v>
      </c>
      <c r="AG42" s="1">
        <v>92</v>
      </c>
      <c r="AH42" s="1">
        <v>92</v>
      </c>
      <c r="AI42" s="1">
        <v>92</v>
      </c>
      <c r="AJ42" s="1">
        <v>92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89</v>
      </c>
      <c r="D52" s="18"/>
      <c r="E52" s="18"/>
      <c r="F52" s="18" t="s">
        <v>90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91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92</v>
      </c>
      <c r="D53" s="18"/>
      <c r="E53" s="18"/>
      <c r="F53" s="18" t="s">
        <v>93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94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95</v>
      </c>
      <c r="G54" s="18"/>
      <c r="H54" s="18"/>
      <c r="I54" s="38"/>
      <c r="J54" s="30"/>
      <c r="K54" s="18">
        <f>IF(COUNTBLANK($G$11:$G$50)=40,"",AVERAGE($G$11:$G$50))</f>
        <v>88.71875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96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98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100</v>
      </c>
      <c r="R57" s="37" t="s">
        <v>101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2019-12-09T05:24:50Z</dcterms:modified>
  <cp:category/>
</cp:coreProperties>
</file>