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-MIPA 4" sheetId="1" r:id="rId1"/>
    <sheet name="X-MIPA 6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3" i="2"/>
  <c r="H11" i="2"/>
  <c r="K54" i="2"/>
  <c r="K52" i="2"/>
  <c r="K54" i="1"/>
</calcChain>
</file>

<file path=xl/sharedStrings.xml><?xml version="1.0" encoding="utf-8"?>
<sst xmlns="http://schemas.openxmlformats.org/spreadsheetml/2006/main" count="274" uniqueCount="106">
  <si>
    <t>DAFTAR NILAI SISWA SMAN 9 SEMARANG SEMESTER GASAL TAHUN PELAJARAN 2019/2020</t>
  </si>
  <si>
    <t>Guru :</t>
  </si>
  <si>
    <t>Andreas Mulyadi M.Th</t>
  </si>
  <si>
    <t>Kelas X-MIPA 4</t>
  </si>
  <si>
    <t>Mapel :</t>
  </si>
  <si>
    <t>Pendidikan Agama dan Budi Pekerti [ Kelompok A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</si>
  <si>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</si>
  <si>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</si>
  <si>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</si>
  <si>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</si>
  <si>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</si>
  <si>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</si>
  <si>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</si>
  <si>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</si>
  <si>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</si>
  <si>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</si>
  <si>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</si>
  <si>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</si>
  <si>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</si>
  <si>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</si>
  <si>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</si>
  <si>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</si>
  <si>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</si>
  <si>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</si>
  <si>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</si>
  <si>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</si>
  <si>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</si>
  <si>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</si>
  <si>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</si>
  <si>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</si>
  <si>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</si>
  <si>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</si>
  <si>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</si>
  <si>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</si>
  <si>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</si>
  <si>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</si>
  <si>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</si>
  <si>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</si>
  <si>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</si>
  <si>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</si>
  <si>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</si>
  <si>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</si>
  <si>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</si>
  <si>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</si>
  <si>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</si>
  <si>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</si>
  <si>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</si>
  <si>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</si>
  <si>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</si>
  <si>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</si>
  <si>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</si>
  <si>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</si>
  <si>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</si>
  <si>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</si>
  <si>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</si>
  <si>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AZARYA ROWANDRA PANDIE</t>
  </si>
  <si>
    <t>Predikat &amp; Deskripsi Pengetahuan</t>
  </si>
  <si>
    <t>ACUAN MENGISI DESKRIPSI</t>
  </si>
  <si>
    <t>CHALISTHA CLARA ANTIKA BR GINTING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</si>
  <si>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</si>
  <si>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</si>
  <si>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</si>
  <si>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</si>
  <si>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</si>
  <si>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</si>
  <si>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</si>
  <si>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</si>
  <si>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JANRAELYUS STEVARDE MASIHE</t>
  </si>
  <si>
    <t>siswa mampu menjelaskan tentang nilai-nilai kristiani dengan sangat baik</t>
  </si>
  <si>
    <t>siswa mempunyai ketrampilan dalam menjelaskan tentang nilai-nilai kristiani dengan baik</t>
  </si>
  <si>
    <t>LAKSANA ADI GRAHADHIKA</t>
  </si>
  <si>
    <t>LOVITA WINANTI</t>
  </si>
  <si>
    <t>siswa mempunyai ketrampilan dalam menjelaskan tentang nilai-nilai kristiani dengan sangat baik</t>
  </si>
  <si>
    <t>NATANAEL YONANDO HERMAWAN</t>
  </si>
  <si>
    <t>NATHANIEL DAVID VALENTINO</t>
  </si>
  <si>
    <t>RACHEL MEIDIANA GINANTI</t>
  </si>
  <si>
    <t>siswa mampu menjelaskan tentang nilai-nilai kristiani sangat baik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</si>
  <si>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</si>
  <si>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</si>
  <si>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</si>
  <si>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</si>
  <si>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</si>
  <si>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</si>
  <si>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</si>
  <si>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</si>
  <si>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</si>
  <si>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</si>
  <si>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</si>
  <si>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</si>
  <si>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</si>
  <si>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</si>
  <si>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6</t>
  </si>
  <si>
    <t>ABEDNEGO VICTOR WIJAYA NUGRAHA</t>
  </si>
  <si>
    <t>AGAPEA FENDA SOZO SANDEVA</t>
  </si>
  <si>
    <t>BENARDO DAVID ARYA PUTRA</t>
  </si>
  <si>
    <t>CHRISTABEL JESSICA SUPARWO</t>
  </si>
  <si>
    <t>ELTANA BAYU PRAMUDYA</t>
  </si>
  <si>
    <t>NIMAS AYU PAWESTRI ATMAJA</t>
  </si>
  <si>
    <t>RONALD DESTA PADANG</t>
  </si>
  <si>
    <t>siswa mampu menjelaskan tentang nilai-nilai kristiani dengan baik</t>
  </si>
  <si>
    <t>siswa mampu menjelaskan tentang nilai-nilai kristiiani dengan baik</t>
  </si>
  <si>
    <t>Siswa mampu menjelaskan tentang nilai-nilai kristiani dengan sangat baik</t>
  </si>
  <si>
    <t>Siswa mampu menjelaskan tentang nilai-nilai krisiani dengan sangat baik</t>
  </si>
  <si>
    <t>Siswa mempunyai ketrampilan dalam menjelaskan tentang nilai-nilai kristiani dengan baik</t>
  </si>
  <si>
    <t>Siswa mempunyai ketrampilan dalam menjelaskan tentang nilai-nilai kristiani dengan sangat baik</t>
  </si>
  <si>
    <t>Eiswa mampu menjelaskan tentang nilai-nilai kristiani dengan sangat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</si>
</sst>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4" sqref="FH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122474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menjelaskan tentang nilai-nilai krisiani dengan sangat baik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mempunyai ketrampilan dalam menjelaskan tentang nilai-nilai kristiani dengan sangat baik</v>
      </c>
      <c r="Q11" s="39"/>
      <c r="R11" s="39" t="s">
        <v>8</v>
      </c>
      <c r="S11" s="18"/>
      <c r="T11" s="1">
        <v>85</v>
      </c>
      <c r="U11" s="1">
        <v>76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122506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Siswa mampu menjelaskan tentang nilai-nilai kristiani dengan sangat baik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Siswa mempunyai ketrampilan dalam menjelaskan tentang nilai-nilai kristiani dengan baik</v>
      </c>
      <c r="Q12" s="39"/>
      <c r="R12" s="39" t="s">
        <v>8</v>
      </c>
      <c r="S12" s="18"/>
      <c r="T12" s="1">
        <v>91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122682</v>
      </c>
      <c r="C13" s="19" t="s">
        <v>67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2</v>
      </c>
      <c r="J13" s="28" t="str">
        <f t="shared" si="4"/>
        <v>Siswa mampu menjelaskan tentang nilai-nilai krisiani dengan sangat baik</v>
      </c>
      <c r="K13" s="28">
        <f t="shared" si="5"/>
        <v>77.5</v>
      </c>
      <c r="L13" s="28" t="str">
        <f t="shared" si="6"/>
        <v>B</v>
      </c>
      <c r="M13" s="28">
        <f t="shared" si="7"/>
        <v>77.5</v>
      </c>
      <c r="N13" s="28" t="str">
        <f t="shared" si="8"/>
        <v>B</v>
      </c>
      <c r="O13" s="36">
        <v>2</v>
      </c>
      <c r="P13" s="28" t="str">
        <f t="shared" si="9"/>
        <v>Siswa mempunyai ketrampilan dalam menjelaskan tentang nilai-nilai kristiani dengan sangat baik</v>
      </c>
      <c r="Q13" s="39"/>
      <c r="R13" s="39" t="s">
        <v>8</v>
      </c>
      <c r="S13" s="18"/>
      <c r="T13" s="1">
        <v>75</v>
      </c>
      <c r="U13" s="1">
        <v>75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101</v>
      </c>
      <c r="FI13" s="43" t="s">
        <v>103</v>
      </c>
      <c r="FJ13" s="41">
        <v>44541</v>
      </c>
      <c r="FK13" s="41">
        <v>44551</v>
      </c>
    </row>
    <row r="14" spans="1:167" x14ac:dyDescent="0.25">
      <c r="A14" s="19">
        <v>4</v>
      </c>
      <c r="B14" s="19">
        <v>122698</v>
      </c>
      <c r="C14" s="19" t="s">
        <v>70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Siswa mampu menjelaskan tentang nilai-nilai krisiani dengan sangat baik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2</v>
      </c>
      <c r="P14" s="28" t="str">
        <f t="shared" si="9"/>
        <v>Siswa mempunyai ketrampilan dalam menjelaskan tentang nilai-nilai kristiani dengan sangat baik</v>
      </c>
      <c r="Q14" s="39"/>
      <c r="R14" s="39" t="s">
        <v>8</v>
      </c>
      <c r="S14" s="18"/>
      <c r="T14" s="1">
        <v>83</v>
      </c>
      <c r="U14" s="1">
        <v>76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122714</v>
      </c>
      <c r="C15" s="19" t="s">
        <v>71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Siswa mampu menjelaskan tentang nilai-nilai krisiani dengan sangat baik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Siswa mempunyai ketrampilan dalam menjelaskan tentang nilai-nilai kristiani dengan sangat baik</v>
      </c>
      <c r="Q15" s="39"/>
      <c r="R15" s="39" t="s">
        <v>8</v>
      </c>
      <c r="S15" s="18"/>
      <c r="T15" s="1">
        <v>91</v>
      </c>
      <c r="U15" s="1">
        <v>76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102</v>
      </c>
      <c r="FI15" s="43" t="s">
        <v>104</v>
      </c>
      <c r="FJ15" s="41">
        <v>44542</v>
      </c>
      <c r="FK15" s="41">
        <v>44552</v>
      </c>
    </row>
    <row r="16" spans="1:167" x14ac:dyDescent="0.25">
      <c r="A16" s="19">
        <v>6</v>
      </c>
      <c r="B16" s="19">
        <v>122762</v>
      </c>
      <c r="C16" s="19" t="s">
        <v>73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Siswa mampu menjelaskan tentang nilai-nilai kristiani dengan sangat baik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Siswa mempunyai ketrampilan dalam menjelaskan tentang nilai-nilai kristiani dengan baik</v>
      </c>
      <c r="Q16" s="39"/>
      <c r="R16" s="39" t="s">
        <v>8</v>
      </c>
      <c r="S16" s="18"/>
      <c r="T16" s="1">
        <v>91</v>
      </c>
      <c r="U16" s="1">
        <v>92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122778</v>
      </c>
      <c r="C17" s="19" t="s">
        <v>74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Siswa mampu menjelaskan tentang nilai-nilai krisiani dengan sangat baik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Siswa mempunyai ketrampilan dalam menjelaskan tentang nilai-nilai kristiani dengan sangat baik</v>
      </c>
      <c r="Q17" s="39"/>
      <c r="R17" s="39" t="s">
        <v>8</v>
      </c>
      <c r="S17" s="18"/>
      <c r="T17" s="1">
        <v>83</v>
      </c>
      <c r="U17" s="1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68</v>
      </c>
      <c r="FI17" s="43" t="s">
        <v>69</v>
      </c>
      <c r="FJ17" s="41">
        <v>44543</v>
      </c>
      <c r="FK17" s="41">
        <v>44553</v>
      </c>
    </row>
    <row r="18" spans="1:167" x14ac:dyDescent="0.25">
      <c r="A18" s="19">
        <v>8</v>
      </c>
      <c r="B18" s="19">
        <v>122842</v>
      </c>
      <c r="C18" s="19" t="s">
        <v>75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Siswa mampu menjelaskan tentang nilai-nilai krisiani dengan sangat baik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Siswa mempunyai ketrampilan dalam menjelaskan tentang nilai-nilai kristiani dengan sangat baik</v>
      </c>
      <c r="Q18" s="39"/>
      <c r="R18" s="39" t="s">
        <v>8</v>
      </c>
      <c r="S18" s="18"/>
      <c r="T18" s="1">
        <v>83</v>
      </c>
      <c r="U18" s="1">
        <v>78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76</v>
      </c>
      <c r="FI19" s="43" t="s">
        <v>69</v>
      </c>
      <c r="FJ19" s="41">
        <v>44544</v>
      </c>
      <c r="FK19" s="41">
        <v>44554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68</v>
      </c>
      <c r="FI21" s="43" t="s">
        <v>72</v>
      </c>
      <c r="FJ21" s="41">
        <v>44545</v>
      </c>
      <c r="FK21" s="41">
        <v>44555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68</v>
      </c>
      <c r="FI23" s="43" t="s">
        <v>72</v>
      </c>
      <c r="FJ23" s="41">
        <v>44546</v>
      </c>
      <c r="FK23" s="41">
        <v>44556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77</v>
      </c>
      <c r="FD25" s="68"/>
      <c r="FE25" s="68"/>
      <c r="FG25" s="42">
        <v>7</v>
      </c>
      <c r="FH25" s="43" t="s">
        <v>76</v>
      </c>
      <c r="FI25" s="43" t="s">
        <v>69</v>
      </c>
      <c r="FJ25" s="41">
        <v>44547</v>
      </c>
      <c r="FK25" s="41">
        <v>44557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76</v>
      </c>
      <c r="FI27" s="43" t="s">
        <v>69</v>
      </c>
      <c r="FJ27" s="41">
        <v>44548</v>
      </c>
      <c r="FK27" s="41">
        <v>44558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44549</v>
      </c>
      <c r="FK29" s="41">
        <v>44559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44550</v>
      </c>
      <c r="FK31" s="41">
        <v>44560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83.125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D10" sqref="FD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933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123530</v>
      </c>
      <c r="C11" s="19" t="s">
        <v>92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Eiswa mampu menjelaskan tentang nilai-nilai kristiani dengan sangat baik</v>
      </c>
      <c r="K11" s="28">
        <f t="shared" ref="K11:K50" si="5">IF((COUNTA(AF11:AO11)&gt;0),AVERAGE(AF11:AO11),"")</f>
        <v>80.5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mempunyai ketrampilan dalam menjelaskan tentang nilai-nilai kristiani dengan sangat baik</v>
      </c>
      <c r="Q11" s="39"/>
      <c r="R11" s="39" t="s">
        <v>8</v>
      </c>
      <c r="S11" s="18"/>
      <c r="T11" s="1">
        <v>91</v>
      </c>
      <c r="U11" s="1">
        <v>76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123562</v>
      </c>
      <c r="C12" s="19" t="s">
        <v>93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Eiswa mampu menjelaskan tentang nilai-nilai kristiani dengan sangat baik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>Siswa mempunyai ketrampilan dalam menjelaskan tentang nilai-nilai kristiani dengan sangat baik</v>
      </c>
      <c r="Q12" s="39"/>
      <c r="R12" s="39" t="s">
        <v>8</v>
      </c>
      <c r="S12" s="18"/>
      <c r="T12" s="1">
        <v>93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123658</v>
      </c>
      <c r="C13" s="19" t="s">
        <v>94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Eiswa mampu menjelaskan tentang nilai-nilai kristiani dengan sangat baik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>Siswa mempunyai ketrampilan dalam menjelaskan tentang nilai-nilai kristiani dengan sangat baik</v>
      </c>
      <c r="Q13" s="39"/>
      <c r="R13" s="39" t="s">
        <v>8</v>
      </c>
      <c r="S13" s="18"/>
      <c r="T13" s="1">
        <v>89</v>
      </c>
      <c r="U13" s="1">
        <v>76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101</v>
      </c>
      <c r="FI13" s="43" t="s">
        <v>104</v>
      </c>
      <c r="FJ13" s="41">
        <v>44561</v>
      </c>
      <c r="FK13" s="41">
        <v>44571</v>
      </c>
    </row>
    <row r="14" spans="1:167" x14ac:dyDescent="0.25">
      <c r="A14" s="19">
        <v>4</v>
      </c>
      <c r="B14" s="19">
        <v>123674</v>
      </c>
      <c r="C14" s="19" t="s">
        <v>95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Eiswa mampu menjelaskan tentang nilai-nilai kristiani dengan sangat baik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Siswa mempunyai ketrampilan dalam menjelaskan tentang nilai-nilai kristiani dengan sangat baik</v>
      </c>
      <c r="Q14" s="39"/>
      <c r="R14" s="39" t="s">
        <v>8</v>
      </c>
      <c r="S14" s="18"/>
      <c r="T14" s="1">
        <v>81</v>
      </c>
      <c r="U14" s="1">
        <v>78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123706</v>
      </c>
      <c r="C15" s="19" t="s">
        <v>96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Eiswa mampu menjelaskan tentang nilai-nilai kristiani dengan sangat baik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Siswa mempunyai ketrampilan dalam menjelaskan tentang nilai-nilai kristiani dengan sangat baik</v>
      </c>
      <c r="Q15" s="39"/>
      <c r="R15" s="39" t="s">
        <v>8</v>
      </c>
      <c r="S15" s="18"/>
      <c r="T15" s="1">
        <v>85</v>
      </c>
      <c r="U15" s="1">
        <v>78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105</v>
      </c>
      <c r="FI15" s="43" t="s">
        <v>104</v>
      </c>
      <c r="FJ15" s="41">
        <v>44562</v>
      </c>
      <c r="FK15" s="41">
        <v>44572</v>
      </c>
    </row>
    <row r="16" spans="1:167" x14ac:dyDescent="0.25">
      <c r="A16" s="19">
        <v>6</v>
      </c>
      <c r="B16" s="19">
        <v>123929</v>
      </c>
      <c r="C16" s="19" t="s">
        <v>97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Eiswa mampu menjelaskan tentang nilai-nilai kristiani dengan sangat baik</v>
      </c>
      <c r="K16" s="28">
        <f t="shared" si="5"/>
        <v>77.5</v>
      </c>
      <c r="L16" s="28" t="str">
        <f t="shared" si="6"/>
        <v>B</v>
      </c>
      <c r="M16" s="28">
        <f t="shared" si="7"/>
        <v>77.5</v>
      </c>
      <c r="N16" s="28" t="str">
        <f t="shared" si="8"/>
        <v>B</v>
      </c>
      <c r="O16" s="36">
        <v>2</v>
      </c>
      <c r="P16" s="28" t="str">
        <f t="shared" si="9"/>
        <v>Siswa mempunyai ketrampilan dalam menjelaskan tentang nilai-nilai kristiani dengan sangat baik</v>
      </c>
      <c r="Q16" s="39"/>
      <c r="R16" s="39" t="s">
        <v>8</v>
      </c>
      <c r="S16" s="18"/>
      <c r="T16" s="1">
        <v>83</v>
      </c>
      <c r="U16" s="1">
        <v>75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124009</v>
      </c>
      <c r="C17" s="19" t="s">
        <v>98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Siswa mampu menjelaskan tentang nilai-nilai kristiani dengan sangat baik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Siswa mempunyai ketrampilan dalam menjelaskan tentang nilai-nilai kristiani dengan sangat baik</v>
      </c>
      <c r="Q17" s="39"/>
      <c r="R17" s="39" t="s">
        <v>8</v>
      </c>
      <c r="S17" s="18"/>
      <c r="T17" s="1">
        <v>87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68</v>
      </c>
      <c r="FI17" s="43" t="s">
        <v>72</v>
      </c>
      <c r="FJ17" s="41">
        <v>44563</v>
      </c>
      <c r="FK17" s="41">
        <v>44573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99</v>
      </c>
      <c r="FI19" s="43" t="s">
        <v>69</v>
      </c>
      <c r="FJ19" s="41">
        <v>44564</v>
      </c>
      <c r="FK19" s="41">
        <v>44574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68</v>
      </c>
      <c r="FI21" s="43" t="s">
        <v>69</v>
      </c>
      <c r="FJ21" s="41">
        <v>44565</v>
      </c>
      <c r="FK21" s="41">
        <v>44575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100</v>
      </c>
      <c r="FI23" s="43" t="s">
        <v>69</v>
      </c>
      <c r="FJ23" s="41">
        <v>44566</v>
      </c>
      <c r="FK23" s="41">
        <v>44576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77</v>
      </c>
      <c r="FD25" s="68"/>
      <c r="FE25" s="68"/>
      <c r="FG25" s="42">
        <v>7</v>
      </c>
      <c r="FH25" s="43" t="s">
        <v>68</v>
      </c>
      <c r="FI25" s="43" t="s">
        <v>72</v>
      </c>
      <c r="FJ25" s="41">
        <v>44567</v>
      </c>
      <c r="FK25" s="41">
        <v>44577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44568</v>
      </c>
      <c r="FK27" s="41">
        <v>44578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44569</v>
      </c>
      <c r="FK29" s="41">
        <v>44579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44570</v>
      </c>
      <c r="FK31" s="41">
        <v>44580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78</v>
      </c>
      <c r="D52" s="18"/>
      <c r="E52" s="18"/>
      <c r="F52" s="18" t="s">
        <v>79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80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81</v>
      </c>
      <c r="D53" s="18"/>
      <c r="E53" s="18"/>
      <c r="F53" s="18" t="s">
        <v>82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83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84</v>
      </c>
      <c r="G54" s="18"/>
      <c r="H54" s="18"/>
      <c r="I54" s="38"/>
      <c r="J54" s="30"/>
      <c r="K54" s="18">
        <f>IF(COUNTBLANK($G$11:$G$50)=40,"",AVERAGE($G$11:$G$50))</f>
        <v>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89</v>
      </c>
      <c r="R57" s="37" t="s">
        <v>90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4</vt:lpstr>
      <vt:lpstr>X-MIPA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2019-12-16T04:19:52Z</dcterms:modified>
  <cp:category/>
</cp:coreProperties>
</file>