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6855"/>
  </bookViews>
  <sheets>
    <sheet name="XII-MIPA 4" sheetId="1" r:id="rId1"/>
  </sheets>
  <calcPr calcId="144525"/>
</workbook>
</file>

<file path=xl/calcChain.xml><?xml version="1.0" encoding="utf-8"?>
<calcChain xmlns="http://schemas.openxmlformats.org/spreadsheetml/2006/main">
  <c r="K55" i="1" l="1"/>
  <c r="K53" i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4" i="1" s="1"/>
  <c r="F11" i="1"/>
  <c r="E11" i="1"/>
  <c r="K52" i="1" l="1"/>
</calcChain>
</file>

<file path=xl/sharedStrings.xml><?xml version="1.0" encoding="utf-8"?>
<sst xmlns="http://schemas.openxmlformats.org/spreadsheetml/2006/main" count="151" uniqueCount="102">
  <si>
    <t>DAFTAR NILAI SISWA SMAN 9 SEMARANG SEMESTER GASAL TAHUN PELAJARAN 2019/2020</t>
  </si>
  <si>
    <t>Guru :</t>
  </si>
  <si>
    <t>Andreas Mulyadi M.Th</t>
  </si>
  <si>
    <t>Kelas XII-MIPA 4</t>
  </si>
  <si>
    <t>Mapel :</t>
  </si>
  <si>
    <t>Pendidikan Agama dan Budi Pekerti [ Kelompok A (Wajib) ]</t>
  </si>
  <si>
    <t>didownload 16/12/2019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</si>
  <si>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</si>
  <si>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</si>
  <si>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</si>
  <si>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</si>
  <si>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</si>
  <si>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</si>
  <si>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</si>
  <si>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</si>
  <si>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</si>
  <si>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</si>
  <si>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</si>
  <si>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</si>
  <si>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</si>
  <si>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</si>
  <si>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</si>
  <si>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</si>
  <si>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</si>
  <si>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</si>
  <si>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</si>
  <si>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</si>
  <si>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</si>
  <si>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</si>
  <si>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</si>
  <si>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</si>
  <si>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</si>
  <si>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</si>
  <si>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</si>
  <si>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</si>
  <si>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</si>
  <si>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</si>
  <si>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</si>
  <si>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</si>
  <si>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</si>
  <si>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</si>
  <si>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</si>
  <si>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</si>
  <si>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</si>
  <si>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</si>
  <si>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</si>
  <si>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</si>
  <si>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</si>
  <si>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</si>
  <si>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</si>
  <si>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</si>
  <si>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</si>
  <si>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</si>
  <si>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</si>
  <si>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</si>
  <si>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AGUSTINUS CHRISTIAN</t>
  </si>
  <si>
    <t>Predikat &amp; Deskripsi Pengetahuan</t>
  </si>
  <si>
    <t>ACUAN MENGISI DESKRIPSI</t>
  </si>
  <si>
    <t>ARIYA WIJAYA SANTOSA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</si>
  <si>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</si>
  <si>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</si>
  <si>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</si>
  <si>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</si>
  <si>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</si>
  <si>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</si>
  <si>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</si>
  <si>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</si>
  <si>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ASA CINTANA PUTRI ELSHADDAY</t>
  </si>
  <si>
    <t>siswa mampu menghayati pentingnya kehidupan multikulturalisme dengan sangat baik</t>
  </si>
  <si>
    <t>siswa mampu menghayati dan menjalankan perannya sebagai kehidupan multikulturalisme dengan sangat baik</t>
  </si>
  <si>
    <t>FEODORA PUTRI HENDYKO</t>
  </si>
  <si>
    <t>FRANSISKA PUSPITA SARI</t>
  </si>
  <si>
    <t>siswa mampu menghayati pentingnya kehidupan multikulturalisme dengan baik</t>
  </si>
  <si>
    <t>siswa mampu menghayati dan menjalankan kehidupan multikulturalisme dengan baik</t>
  </si>
  <si>
    <t>JESSICA GIRA ROHITO HASIBUAN</t>
  </si>
  <si>
    <t>MARCELL ADI SETIAWAN</t>
  </si>
  <si>
    <t>siswa mampu menghayati dan menjalankan kehidupan multikulturalisme dengan sangat baik</t>
  </si>
  <si>
    <t>MOSES BRUGMAN</t>
  </si>
  <si>
    <t>MUTIARA MAHARANY</t>
  </si>
  <si>
    <t>siswa mampu menghayati pentingnya keadilan sebagai dasar kehidupan multikulturalisme dengan sangat baik</t>
  </si>
  <si>
    <t>SANDRA YOHANITA</t>
  </si>
  <si>
    <t>TIMOTHY SHAN SILAEN</t>
  </si>
  <si>
    <t>siswa mampu menghayati pentingnya keadilan sebagai dasar mewujudkan kehidupan multikulturalisme dengan sangat baik</t>
  </si>
  <si>
    <t>siswa mampu menghayati dan menjalankan kehidupan multikulturalisme sangat baik</t>
  </si>
  <si>
    <t>VALENTINO HALIMTAR PRATAMA</t>
  </si>
  <si>
    <t>Predikat &amp; Deskripsi Keterampilan</t>
  </si>
  <si>
    <t>siswa mampu menghayati pentingnya keadilan sebagai dasar mewujudkan kehidupan multikulturalisme dengan baik</t>
  </si>
  <si>
    <t>siswa mampu menghayati pentingnya keadilan sebagai dasar mewujudkan demokrasi dan HAM mengacu pada Alkitab dengan baik</t>
  </si>
  <si>
    <t>siswa mampu menghayati dan menjalankan perannya sebagai pembawa damai sejahtera dalam kehidupan sehari-hari dengan sangat baik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</si>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</sst>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M20" activePane="bottomRight" state="frozen"/>
      <selection pane="topRight"/>
      <selection pane="bottomLeft"/>
      <selection pane="bottomRight" activeCell="R3" sqref="R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938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938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240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111283</v>
      </c>
      <c r="C11" s="19" t="s">
        <v>55</v>
      </c>
      <c r="D11" s="18"/>
      <c r="E11" s="28">
        <f t="shared" ref="E11:E50" si="0">IF((COUNTA(T11:AC11)&gt;0),(ROUND((AVERAGE(T11:AC11)),0)),"")</f>
        <v>83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83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/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28">
        <f t="shared" ref="K11:K50" si="5">IF((COUNTA(AF11:AO11)&gt;0),AVERAGE(AF11:AO11),"")</f>
        <v>85.5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/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 t="s">
        <v>8</v>
      </c>
      <c r="S11" s="18"/>
      <c r="T11" s="1">
        <v>85</v>
      </c>
      <c r="U11" s="1">
        <v>80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111358</v>
      </c>
      <c r="C12" s="19" t="s">
        <v>58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/>
      <c r="J12" s="28" t="str">
        <f t="shared" si="4"/>
        <v/>
      </c>
      <c r="K12" s="28">
        <f t="shared" si="5"/>
        <v>84</v>
      </c>
      <c r="L12" s="28" t="str">
        <f t="shared" si="6"/>
        <v>B</v>
      </c>
      <c r="M12" s="28">
        <f t="shared" si="7"/>
        <v>84</v>
      </c>
      <c r="N12" s="28" t="str">
        <f t="shared" si="8"/>
        <v>B</v>
      </c>
      <c r="O12" s="36"/>
      <c r="P12" s="28" t="str">
        <f t="shared" si="9"/>
        <v/>
      </c>
      <c r="Q12" s="39"/>
      <c r="R12" s="39" t="s">
        <v>8</v>
      </c>
      <c r="S12" s="18"/>
      <c r="T12" s="1">
        <v>81</v>
      </c>
      <c r="U12" s="1">
        <v>88</v>
      </c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88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111388</v>
      </c>
      <c r="C13" s="19" t="s">
        <v>67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/>
      <c r="J13" s="28" t="str">
        <f t="shared" si="4"/>
        <v/>
      </c>
      <c r="K13" s="28">
        <f t="shared" si="5"/>
        <v>84.5</v>
      </c>
      <c r="L13" s="28" t="str">
        <f t="shared" si="6"/>
        <v>A</v>
      </c>
      <c r="M13" s="28">
        <f t="shared" si="7"/>
        <v>84.5</v>
      </c>
      <c r="N13" s="28" t="str">
        <f t="shared" si="8"/>
        <v>A</v>
      </c>
      <c r="O13" s="36"/>
      <c r="P13" s="28" t="str">
        <f t="shared" si="9"/>
        <v/>
      </c>
      <c r="Q13" s="39"/>
      <c r="R13" s="39" t="s">
        <v>8</v>
      </c>
      <c r="S13" s="18"/>
      <c r="T13" s="1">
        <v>85</v>
      </c>
      <c r="U13" s="1">
        <v>85</v>
      </c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84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44601</v>
      </c>
      <c r="FK13" s="41">
        <v>44611</v>
      </c>
    </row>
    <row r="14" spans="1:167" x14ac:dyDescent="0.25">
      <c r="A14" s="19">
        <v>4</v>
      </c>
      <c r="B14" s="19">
        <v>111448</v>
      </c>
      <c r="C14" s="19" t="s">
        <v>70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/>
      <c r="J14" s="28" t="str">
        <f t="shared" si="4"/>
        <v/>
      </c>
      <c r="K14" s="28">
        <f t="shared" si="5"/>
        <v>89</v>
      </c>
      <c r="L14" s="28" t="str">
        <f t="shared" si="6"/>
        <v>A</v>
      </c>
      <c r="M14" s="28">
        <f t="shared" si="7"/>
        <v>89</v>
      </c>
      <c r="N14" s="28" t="str">
        <f t="shared" si="8"/>
        <v>A</v>
      </c>
      <c r="O14" s="36"/>
      <c r="P14" s="28" t="str">
        <f t="shared" si="9"/>
        <v/>
      </c>
      <c r="Q14" s="39"/>
      <c r="R14" s="39" t="s">
        <v>8</v>
      </c>
      <c r="S14" s="18"/>
      <c r="T14" s="1">
        <v>87</v>
      </c>
      <c r="U14" s="1">
        <v>91</v>
      </c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93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111463</v>
      </c>
      <c r="C15" s="19" t="s">
        <v>71</v>
      </c>
      <c r="D15" s="18"/>
      <c r="E15" s="28">
        <f t="shared" si="0"/>
        <v>90</v>
      </c>
      <c r="F15" s="28" t="str">
        <f t="shared" si="1"/>
        <v>A</v>
      </c>
      <c r="G15" s="28">
        <f t="shared" si="2"/>
        <v>90</v>
      </c>
      <c r="H15" s="28" t="str">
        <f t="shared" si="3"/>
        <v>A</v>
      </c>
      <c r="I15" s="36"/>
      <c r="J15" s="28" t="str">
        <f t="shared" si="4"/>
        <v/>
      </c>
      <c r="K15" s="28">
        <f t="shared" si="5"/>
        <v>86.5</v>
      </c>
      <c r="L15" s="28" t="str">
        <f t="shared" si="6"/>
        <v>A</v>
      </c>
      <c r="M15" s="28">
        <f t="shared" si="7"/>
        <v>86.5</v>
      </c>
      <c r="N15" s="28" t="str">
        <f t="shared" si="8"/>
        <v>A</v>
      </c>
      <c r="O15" s="36"/>
      <c r="P15" s="28" t="str">
        <f t="shared" si="9"/>
        <v/>
      </c>
      <c r="Q15" s="39"/>
      <c r="R15" s="39" t="s">
        <v>8</v>
      </c>
      <c r="S15" s="18"/>
      <c r="T15" s="1">
        <v>89</v>
      </c>
      <c r="U15" s="1">
        <v>90</v>
      </c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88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44602</v>
      </c>
      <c r="FK15" s="41">
        <v>44612</v>
      </c>
    </row>
    <row r="16" spans="1:167" x14ac:dyDescent="0.25">
      <c r="A16" s="19">
        <v>6</v>
      </c>
      <c r="B16" s="19">
        <v>111508</v>
      </c>
      <c r="C16" s="19" t="s">
        <v>74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/>
      <c r="J16" s="28" t="str">
        <f t="shared" si="4"/>
        <v/>
      </c>
      <c r="K16" s="28">
        <f t="shared" si="5"/>
        <v>86</v>
      </c>
      <c r="L16" s="28" t="str">
        <f t="shared" si="6"/>
        <v>A</v>
      </c>
      <c r="M16" s="28">
        <f t="shared" si="7"/>
        <v>86</v>
      </c>
      <c r="N16" s="28" t="str">
        <f t="shared" si="8"/>
        <v>A</v>
      </c>
      <c r="O16" s="36"/>
      <c r="P16" s="28" t="str">
        <f t="shared" si="9"/>
        <v/>
      </c>
      <c r="Q16" s="39"/>
      <c r="R16" s="39" t="s">
        <v>8</v>
      </c>
      <c r="S16" s="18"/>
      <c r="T16" s="1">
        <v>87</v>
      </c>
      <c r="U16" s="1">
        <v>88</v>
      </c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87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111553</v>
      </c>
      <c r="C17" s="19" t="s">
        <v>75</v>
      </c>
      <c r="D17" s="18"/>
      <c r="E17" s="28">
        <f t="shared" si="0"/>
        <v>88</v>
      </c>
      <c r="F17" s="28" t="str">
        <f t="shared" si="1"/>
        <v>A</v>
      </c>
      <c r="G17" s="28">
        <f t="shared" si="2"/>
        <v>88</v>
      </c>
      <c r="H17" s="28" t="str">
        <f t="shared" si="3"/>
        <v>A</v>
      </c>
      <c r="I17" s="36"/>
      <c r="J17" s="28" t="str">
        <f t="shared" si="4"/>
        <v/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/>
      <c r="P17" s="28" t="str">
        <f t="shared" si="9"/>
        <v/>
      </c>
      <c r="Q17" s="39"/>
      <c r="R17" s="39" t="s">
        <v>8</v>
      </c>
      <c r="S17" s="18"/>
      <c r="T17" s="1">
        <v>83</v>
      </c>
      <c r="U17" s="1">
        <v>92</v>
      </c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87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68</v>
      </c>
      <c r="FI17" s="43" t="s">
        <v>76</v>
      </c>
      <c r="FJ17" s="41">
        <v>44603</v>
      </c>
      <c r="FK17" s="41">
        <v>44613</v>
      </c>
    </row>
    <row r="18" spans="1:167" x14ac:dyDescent="0.25">
      <c r="A18" s="19">
        <v>8</v>
      </c>
      <c r="B18" s="19">
        <v>111598</v>
      </c>
      <c r="C18" s="19" t="s">
        <v>77</v>
      </c>
      <c r="D18" s="18"/>
      <c r="E18" s="28">
        <f t="shared" si="0"/>
        <v>89</v>
      </c>
      <c r="F18" s="28" t="str">
        <f t="shared" si="1"/>
        <v>A</v>
      </c>
      <c r="G18" s="28">
        <f t="shared" si="2"/>
        <v>89</v>
      </c>
      <c r="H18" s="28" t="str">
        <f t="shared" si="3"/>
        <v>A</v>
      </c>
      <c r="I18" s="36"/>
      <c r="J18" s="28" t="str">
        <f t="shared" si="4"/>
        <v/>
      </c>
      <c r="K18" s="28">
        <f t="shared" si="5"/>
        <v>85.5</v>
      </c>
      <c r="L18" s="28" t="str">
        <f t="shared" si="6"/>
        <v>A</v>
      </c>
      <c r="M18" s="28">
        <f t="shared" si="7"/>
        <v>85.5</v>
      </c>
      <c r="N18" s="28" t="str">
        <f t="shared" si="8"/>
        <v>A</v>
      </c>
      <c r="O18" s="36"/>
      <c r="P18" s="28" t="str">
        <f t="shared" si="9"/>
        <v/>
      </c>
      <c r="Q18" s="39"/>
      <c r="R18" s="39" t="s">
        <v>8</v>
      </c>
      <c r="S18" s="18"/>
      <c r="T18" s="1">
        <v>87</v>
      </c>
      <c r="U18" s="1">
        <v>90</v>
      </c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86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111613</v>
      </c>
      <c r="C19" s="19" t="s">
        <v>78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/>
      <c r="J19" s="28" t="str">
        <f t="shared" si="4"/>
        <v/>
      </c>
      <c r="K19" s="28">
        <f t="shared" si="5"/>
        <v>86.5</v>
      </c>
      <c r="L19" s="28" t="str">
        <f t="shared" si="6"/>
        <v>A</v>
      </c>
      <c r="M19" s="28">
        <f t="shared" si="7"/>
        <v>86.5</v>
      </c>
      <c r="N19" s="28" t="str">
        <f t="shared" si="8"/>
        <v>A</v>
      </c>
      <c r="O19" s="36"/>
      <c r="P19" s="28" t="str">
        <f t="shared" si="9"/>
        <v/>
      </c>
      <c r="Q19" s="39"/>
      <c r="R19" s="39" t="s">
        <v>8</v>
      </c>
      <c r="S19" s="18"/>
      <c r="T19" s="1">
        <v>81</v>
      </c>
      <c r="U19" s="1">
        <v>92</v>
      </c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88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79</v>
      </c>
      <c r="FI19" s="43" t="s">
        <v>76</v>
      </c>
      <c r="FJ19" s="41">
        <v>44604</v>
      </c>
      <c r="FK19" s="41">
        <v>44614</v>
      </c>
    </row>
    <row r="20" spans="1:167" x14ac:dyDescent="0.25">
      <c r="A20" s="19">
        <v>10</v>
      </c>
      <c r="B20" s="19">
        <v>111658</v>
      </c>
      <c r="C20" s="19" t="s">
        <v>80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/>
      <c r="J20" s="28" t="str">
        <f t="shared" si="4"/>
        <v/>
      </c>
      <c r="K20" s="28">
        <f t="shared" si="5"/>
        <v>82.5</v>
      </c>
      <c r="L20" s="28" t="str">
        <f t="shared" si="6"/>
        <v>B</v>
      </c>
      <c r="M20" s="28">
        <f t="shared" si="7"/>
        <v>82.5</v>
      </c>
      <c r="N20" s="28" t="str">
        <f t="shared" si="8"/>
        <v>B</v>
      </c>
      <c r="O20" s="36"/>
      <c r="P20" s="28" t="str">
        <f t="shared" si="9"/>
        <v/>
      </c>
      <c r="Q20" s="39"/>
      <c r="R20" s="39" t="s">
        <v>8</v>
      </c>
      <c r="S20" s="18"/>
      <c r="T20" s="1">
        <v>83</v>
      </c>
      <c r="U20" s="1">
        <v>82</v>
      </c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80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111733</v>
      </c>
      <c r="C21" s="19" t="s">
        <v>81</v>
      </c>
      <c r="D21" s="18"/>
      <c r="E21" s="28">
        <f t="shared" si="0"/>
        <v>87</v>
      </c>
      <c r="F21" s="28" t="str">
        <f t="shared" si="1"/>
        <v>A</v>
      </c>
      <c r="G21" s="28">
        <f t="shared" si="2"/>
        <v>87</v>
      </c>
      <c r="H21" s="28" t="str">
        <f t="shared" si="3"/>
        <v>A</v>
      </c>
      <c r="I21" s="36"/>
      <c r="J21" s="28" t="str">
        <f t="shared" si="4"/>
        <v/>
      </c>
      <c r="K21" s="28">
        <f t="shared" si="5"/>
        <v>86</v>
      </c>
      <c r="L21" s="28" t="str">
        <f t="shared" si="6"/>
        <v>A</v>
      </c>
      <c r="M21" s="28">
        <f t="shared" si="7"/>
        <v>86</v>
      </c>
      <c r="N21" s="28" t="str">
        <f t="shared" si="8"/>
        <v>A</v>
      </c>
      <c r="O21" s="36"/>
      <c r="P21" s="28" t="str">
        <f t="shared" si="9"/>
        <v/>
      </c>
      <c r="Q21" s="39"/>
      <c r="R21" s="39" t="s">
        <v>8</v>
      </c>
      <c r="S21" s="18"/>
      <c r="T21" s="1">
        <v>85</v>
      </c>
      <c r="U21" s="1">
        <v>89</v>
      </c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87</v>
      </c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 t="s">
        <v>82</v>
      </c>
      <c r="FI21" s="43" t="s">
        <v>83</v>
      </c>
      <c r="FJ21" s="41">
        <v>44605</v>
      </c>
      <c r="FK21" s="41">
        <v>44615</v>
      </c>
    </row>
    <row r="22" spans="1:167" x14ac:dyDescent="0.25">
      <c r="A22" s="19">
        <v>12</v>
      </c>
      <c r="B22" s="19">
        <v>111748</v>
      </c>
      <c r="C22" s="19" t="s">
        <v>84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/>
      <c r="J22" s="28" t="str">
        <f t="shared" si="4"/>
        <v/>
      </c>
      <c r="K22" s="28">
        <f t="shared" si="5"/>
        <v>85</v>
      </c>
      <c r="L22" s="28" t="str">
        <f t="shared" si="6"/>
        <v>A</v>
      </c>
      <c r="M22" s="28">
        <f t="shared" si="7"/>
        <v>85</v>
      </c>
      <c r="N22" s="28" t="str">
        <f t="shared" si="8"/>
        <v>A</v>
      </c>
      <c r="O22" s="36"/>
      <c r="P22" s="28" t="str">
        <f t="shared" si="9"/>
        <v/>
      </c>
      <c r="Q22" s="39"/>
      <c r="R22" s="39" t="s">
        <v>8</v>
      </c>
      <c r="S22" s="18"/>
      <c r="T22" s="1">
        <v>81</v>
      </c>
      <c r="U22" s="1">
        <v>88</v>
      </c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 t="s">
        <v>82</v>
      </c>
      <c r="FI23" s="43" t="s">
        <v>76</v>
      </c>
      <c r="FJ23" s="41">
        <v>44606</v>
      </c>
      <c r="FK23" s="41">
        <v>44616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85</v>
      </c>
      <c r="FD25" s="68"/>
      <c r="FE25" s="68"/>
      <c r="FG25" s="42">
        <v>7</v>
      </c>
      <c r="FH25" s="43" t="s">
        <v>86</v>
      </c>
      <c r="FI25" s="43" t="s">
        <v>76</v>
      </c>
      <c r="FJ25" s="41">
        <v>44607</v>
      </c>
      <c r="FK25" s="41">
        <v>44617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 t="s">
        <v>82</v>
      </c>
      <c r="FI27" s="43" t="s">
        <v>76</v>
      </c>
      <c r="FJ27" s="41">
        <v>44608</v>
      </c>
      <c r="FK27" s="41">
        <v>44618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 t="s">
        <v>82</v>
      </c>
      <c r="FI29" s="43" t="s">
        <v>76</v>
      </c>
      <c r="FJ29" s="41">
        <v>44609</v>
      </c>
      <c r="FK29" s="41">
        <v>44619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 t="s">
        <v>87</v>
      </c>
      <c r="FI31" s="43" t="s">
        <v>88</v>
      </c>
      <c r="FJ31" s="41">
        <v>44610</v>
      </c>
      <c r="FK31" s="41">
        <v>44620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89</v>
      </c>
      <c r="D52" s="18"/>
      <c r="E52" s="18"/>
      <c r="F52" s="18" t="s">
        <v>90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91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92</v>
      </c>
      <c r="D53" s="18"/>
      <c r="E53" s="18"/>
      <c r="F53" s="18" t="s">
        <v>93</v>
      </c>
      <c r="G53" s="18"/>
      <c r="H53" s="18"/>
      <c r="I53" s="38"/>
      <c r="J53" s="30"/>
      <c r="K53" s="18">
        <f>IF(COUNTBLANK($G$11:$G$50)=40,"",MIN($G$11:$G$50))</f>
        <v>83</v>
      </c>
      <c r="L53" s="18"/>
      <c r="M53" s="18"/>
      <c r="N53" s="18"/>
      <c r="O53" s="37"/>
      <c r="P53" s="18"/>
      <c r="Q53" s="37" t="s">
        <v>94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95</v>
      </c>
      <c r="G54" s="18"/>
      <c r="H54" s="18"/>
      <c r="I54" s="38"/>
      <c r="J54" s="30"/>
      <c r="K54" s="18">
        <f>IF(COUNTBLANK($G$11:$G$50)=40,"",AVERAGE($G$11:$G$50))</f>
        <v>86.583333333333329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96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97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98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99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100</v>
      </c>
      <c r="R57" s="37" t="s">
        <v>101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XII-MIPA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TOSHIBA</cp:lastModifiedBy>
  <dcterms:created xsi:type="dcterms:W3CDTF">2015-09-01T09:01:01Z</dcterms:created>
  <dcterms:modified xsi:type="dcterms:W3CDTF">2019-12-16T00:58:05Z</dcterms:modified>
  <cp:category/>
</cp:coreProperties>
</file>