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900" windowWidth="19575" windowHeight="7020" activeTab="3"/>
  </bookViews>
  <sheets>
    <sheet name="XII-MIPA 4" sheetId="1" r:id="rId1"/>
    <sheet name="XII-MIPA 5" sheetId="2" r:id="rId2"/>
    <sheet name="XII-MIPA 6" sheetId="3" r:id="rId3"/>
    <sheet name="XII-MIPA 7" sheetId="4" r:id="rId4"/>
  </sheets>
  <calcPr calcId="144525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G50" i="4"/>
  <c r="H50" i="4" s="1"/>
  <c r="E50" i="4"/>
  <c r="F50" i="4" s="1"/>
  <c r="P49" i="4"/>
  <c r="M49" i="4"/>
  <c r="N49" i="4" s="1"/>
  <c r="K49" i="4"/>
  <c r="L49" i="4" s="1"/>
  <c r="J49" i="4"/>
  <c r="G49" i="4"/>
  <c r="H49" i="4" s="1"/>
  <c r="E49" i="4"/>
  <c r="F49" i="4" s="1"/>
  <c r="P48" i="4"/>
  <c r="M48" i="4"/>
  <c r="N48" i="4" s="1"/>
  <c r="K48" i="4"/>
  <c r="L48" i="4" s="1"/>
  <c r="J48" i="4"/>
  <c r="G48" i="4"/>
  <c r="H48" i="4" s="1"/>
  <c r="E48" i="4"/>
  <c r="F48" i="4" s="1"/>
  <c r="P47" i="4"/>
  <c r="M47" i="4"/>
  <c r="N47" i="4" s="1"/>
  <c r="K47" i="4"/>
  <c r="L47" i="4" s="1"/>
  <c r="J47" i="4"/>
  <c r="G47" i="4"/>
  <c r="H47" i="4" s="1"/>
  <c r="E47" i="4"/>
  <c r="F47" i="4" s="1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K53" i="4" s="1"/>
  <c r="E11" i="4"/>
  <c r="F11" i="4" s="1"/>
  <c r="K55" i="3"/>
  <c r="P50" i="3"/>
  <c r="M50" i="3"/>
  <c r="N50" i="3" s="1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K50" i="2"/>
  <c r="L50" i="2" s="1"/>
  <c r="J50" i="2"/>
  <c r="G50" i="2"/>
  <c r="H50" i="2" s="1"/>
  <c r="E50" i="2"/>
  <c r="F50" i="2" s="1"/>
  <c r="P49" i="2"/>
  <c r="M49" i="2"/>
  <c r="N49" i="2" s="1"/>
  <c r="K49" i="2"/>
  <c r="L49" i="2" s="1"/>
  <c r="J49" i="2"/>
  <c r="G49" i="2"/>
  <c r="H49" i="2" s="1"/>
  <c r="E49" i="2"/>
  <c r="F49" i="2" s="1"/>
  <c r="P48" i="2"/>
  <c r="M48" i="2"/>
  <c r="N48" i="2" s="1"/>
  <c r="K48" i="2"/>
  <c r="L48" i="2" s="1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K53" i="2" s="1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1" l="1"/>
  <c r="H11" i="4"/>
  <c r="K52" i="1"/>
  <c r="K54" i="1"/>
  <c r="H11" i="1"/>
  <c r="H11" i="2"/>
  <c r="K52" i="2"/>
  <c r="K54" i="3"/>
  <c r="K52" i="3"/>
  <c r="K53" i="3"/>
  <c r="H11" i="3"/>
  <c r="K54" i="2"/>
  <c r="K52" i="4"/>
  <c r="K54" i="4"/>
</calcChain>
</file>

<file path=xl/sharedStrings.xml><?xml version="1.0" encoding="utf-8"?>
<sst xmlns="http://schemas.openxmlformats.org/spreadsheetml/2006/main" count="730" uniqueCount="226">
  <si>
    <t>DAFTAR NILAI SISWA SMAN 9 SEMARANG SEMESTER GASAL TAHUN PELAJARAN 2019/2020</t>
  </si>
  <si>
    <t>Guru :</t>
  </si>
  <si>
    <t>Neyama Lukitasari S.Pd.</t>
  </si>
  <si>
    <t>Kelas XII-MIPA 4</t>
  </si>
  <si>
    <t>Mapel :</t>
  </si>
  <si>
    <t>Bahasa Indonesia [ Kelompok A (Wajib) ]</t>
  </si>
  <si>
    <t>didownload 06/12/2019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</si>
  <si>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</si>
  <si>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</si>
  <si>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</si>
  <si>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</si>
  <si>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</si>
  <si>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</si>
  <si>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</si>
  <si>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</si>
  <si>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</si>
  <si>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</si>
  <si>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</si>
  <si>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</si>
  <si>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</si>
  <si>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</si>
  <si>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</si>
  <si>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</si>
  <si>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</si>
  <si>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</si>
  <si>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</si>
  <si>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</si>
  <si>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</si>
  <si>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</si>
  <si>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</si>
  <si>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</si>
  <si>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</si>
  <si>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</si>
  <si>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</si>
  <si>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</si>
  <si>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</si>
  <si>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</si>
  <si>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</si>
  <si>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</si>
  <si>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</si>
  <si>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</si>
  <si>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</si>
  <si>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</si>
  <si>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</si>
  <si>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</si>
  <si>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</si>
  <si>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</si>
  <si>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</si>
  <si>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</si>
  <si>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</si>
  <si>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</si>
  <si>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</si>
  <si>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</si>
  <si>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</si>
  <si>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</si>
  <si>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ADITIYA CAHYO PURWOPUTRO</t>
  </si>
  <si>
    <t>Predikat &amp; Deskripsi Pengetahuan</t>
  </si>
  <si>
    <t>ACUAN MENGISI DESKRIPSI</t>
  </si>
  <si>
    <t>AGUNG SURYANSYAH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</si>
  <si>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</si>
  <si>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</si>
  <si>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</si>
  <si>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</si>
  <si>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</si>
  <si>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</si>
  <si>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</si>
  <si>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</si>
  <si>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</si>
  <si>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</si>
  <si>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</si>
  <si>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</si>
  <si>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</si>
  <si>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</si>
  <si>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</si>
  <si>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</si>
  <si>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</si>
  <si>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</si>
  <si>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</si>
  <si>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</si>
  <si>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FRANSISKA PUSPITA SARI</t>
  </si>
  <si>
    <t>Predikat &amp; Deskripsi Keterampilan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</si>
  <si>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</si>
  <si>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</si>
  <si>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</si>
  <si>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</si>
  <si>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</si>
  <si>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</si>
  <si>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</si>
  <si>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</si>
  <si>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</si>
  <si>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</si>
  <si>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</si>
  <si>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</si>
  <si>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</si>
  <si>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</si>
  <si>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</si>
  <si>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</si>
  <si>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</si>
  <si>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</si>
  <si>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</si>
  <si>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</si>
  <si>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</si>
  <si>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</si>
  <si>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</si>
  <si>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</si>
  <si>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</si>
  <si>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</si>
  <si>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</si>
  <si>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</si>
  <si>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</si>
  <si>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</si>
  <si>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</si>
  <si>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</si>
  <si>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19710106 200501 2 005</t>
  </si>
  <si>
    <t>Kelas XII-MIPA 5</t>
  </si>
  <si>
    <t>AGNES KRISTINA WIDYAWATI</t>
  </si>
  <si>
    <t>ANDIEN ANGGITA AULIYA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</si>
  <si>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</si>
  <si>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</si>
  <si>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</si>
  <si>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</si>
  <si>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</si>
  <si>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</si>
  <si>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</si>
  <si>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</si>
  <si>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</si>
  <si>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</si>
  <si>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</si>
  <si>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F.X. HERRY CHRISTYANTO</t>
  </si>
  <si>
    <t>FADHILLA SETIANINGRUM</t>
  </si>
  <si>
    <t>GARINDA KUSUMA PUTRI</t>
  </si>
  <si>
    <t>HANIFAH MEITA PUTRI</t>
  </si>
  <si>
    <t>IRENE ARDELIA CANDRA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</si>
  <si>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</si>
  <si>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</si>
  <si>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</si>
  <si>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</si>
  <si>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</si>
  <si>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</si>
  <si>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</si>
  <si>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</si>
  <si>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</si>
  <si>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</si>
  <si>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</si>
  <si>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</si>
  <si>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</si>
  <si>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</si>
  <si>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</si>
  <si>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</si>
  <si>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</si>
  <si>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</si>
  <si>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Kelas XII-MIPA 6</t>
  </si>
  <si>
    <t>AFNAN MUHAMMAD DZUHRI</t>
  </si>
  <si>
    <t>ANANGGADIPA ANDARU ADI</t>
  </si>
  <si>
    <t>ARDHIANSYAH WIRA YUDHA</t>
  </si>
  <si>
    <t>ARDIO RAHARDIAN PUTRA GANY</t>
  </si>
  <si>
    <t>BUNGA ALAMMANDA SYAH</t>
  </si>
  <si>
    <t>DANANG SYAHDIFA RAMADHANA</t>
  </si>
  <si>
    <t>DEVI PUJI SEPTIYANI</t>
  </si>
  <si>
    <t>DEWI FEBRIANTI</t>
  </si>
  <si>
    <t>DIAH AYU DWI NURAVITRI</t>
  </si>
  <si>
    <t>EKA FEBRIANTI CAHYANING PURNOMO</t>
  </si>
  <si>
    <t>FARAH HASNA KHOLIS</t>
  </si>
  <si>
    <t>FIRA NURHALIZA</t>
  </si>
  <si>
    <t>FITRI INDAH PRASTITI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</si>
  <si>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</si>
  <si>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</si>
  <si>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</si>
  <si>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</si>
  <si>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</si>
  <si>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</si>
  <si>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</si>
  <si>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</si>
  <si>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</si>
  <si>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</si>
  <si>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</si>
  <si>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</si>
  <si>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</si>
  <si>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</si>
  <si>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</si>
  <si>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</si>
  <si>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</si>
  <si>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</si>
  <si>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</si>
  <si>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Kelas XII-MIPA 7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</si>
  <si>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</si>
  <si>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</si>
  <si>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</si>
  <si>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</si>
  <si>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</si>
  <si>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</si>
  <si>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</si>
  <si>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</si>
  <si>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</si>
  <si>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</si>
  <si>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</si>
  <si>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</si>
  <si>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</si>
  <si>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</si>
  <si>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KEVIN NEVARA FAHLEVY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</si>
  <si>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</si>
  <si>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</si>
  <si>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</si>
  <si>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</si>
  <si>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</si>
  <si>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</si>
  <si>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NANDA HANI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</si>
  <si>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</si>
  <si>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</si>
  <si>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</si>
  <si>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</si>
  <si>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</si>
  <si>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</si>
  <si>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</si>
  <si>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</si>
  <si>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</si>
  <si>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ZELA OLDINA PUTRI ARIANI</t>
  </si>
  <si>
    <t xml:space="preserve">A </t>
  </si>
  <si>
    <t>Memiliki kemampuan dalam memahami dan menganalisis teks Editorial, teks Surat Lamaran Pekerjaan, teks Novel Sejarah, dan teks Novel baik lisan maupun tulisan.</t>
  </si>
  <si>
    <t>Memiliki keterampilan menyusun teks Editorial, teks Surat Lamaran Pekerjaan, teks Novel Sejarah, dan teks Novel baik lisan maupun tulisan</t>
  </si>
  <si>
    <t>Memiliki kemampuan dalam memahami dan menganalisis  teks Surat Lamaran Pekerjaan, teks Novel Sejarah, dan teks Novel baik lisan maupun tulisan, namun memahami dan menganalisis teks Editorial perlu ditingkatkan</t>
  </si>
  <si>
    <t>Memiliki keterampilan menyusun teks Surat Lamaran Pekerjaan, teks Novel Sejarah, dan teks Novel baik lisan maupun tulisan, namun teks Editorial perlu ditingkatkan.</t>
  </si>
  <si>
    <t>Memiliki kemampuan dalam memahami dan menganalisis  teks Novel Sejarah dan teks Novel baik lisan maupun tulisan, namun memahami dan menganalisis teks Editorial dan teks Surat Lamaran Pekerjaan perlu ditingkatkan</t>
  </si>
  <si>
    <t>Memiliki keterampilan menyusun  teks Novel Sejarah dan teks Novel baik lisan maupun tulisan, namun teks Editorial dan teks Surat Lamaran Pekerjaan perlu ditingkatkan.</t>
  </si>
  <si>
    <t>Memiliki kemampuan dalam memahami dan menganalisis teks Novel baik lisan maupun tulisan, namun memahami dan menganalisis teks Editorial, teks Surat Lamaran Pekerjaan dan  teks Novel Sejarah perlu ditingkatkan</t>
  </si>
  <si>
    <t>Memiliki keterampilan menyusun  dan teks Novel baik lisan maupun tulisan, namun teks Editorial, teks Surat Lamaran Pekerjaan, dan teks Novel Sejarah perlu ditingkatkan.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</si>
</sst>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3" fillId="2" borderId="0"/>
  </cellStyleXfs>
  <cellXfs count="81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3" fillId="2" borderId="9" xfId="1" applyFont="1" applyFill="1" applyBorder="1" applyAlignment="1" applyProtection="1">
      <alignment horizontal="center" vertical="center" wrapText="1"/>
      <protection locked="0"/>
    </xf>
    <xf numFmtId="0" fontId="13" fillId="2" borderId="1" xfId="1" applyFont="1" applyFill="1" applyBorder="1" applyAlignment="1" applyProtection="1">
      <alignment horizontal="center" vertical="center" wrapText="1"/>
      <protection locked="0"/>
    </xf>
    <xf numFmtId="0" fontId="13" fillId="2" borderId="1" xfId="1" applyFill="1" applyBorder="1" applyAlignment="1" applyProtection="1">
      <alignment horizontal="center" vertical="center" wrapText="1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2">
    <cellStyle name="Normal" xfId="0" builtinId="0"/>
    <cellStyle name="Normal 3" xfId="1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5" activePane="bottomRight" state="frozen"/>
      <selection pane="topRight"/>
      <selection pane="bottomLeft"/>
      <selection pane="bottomRight" activeCell="U36" sqref="U3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7" width="7.7109375" customWidth="1"/>
    <col min="8" max="8" width="4.5703125" customWidth="1"/>
    <col min="9" max="9" width="3.42578125" customWidth="1"/>
    <col min="10" max="10" width="9.140625" customWidth="1"/>
    <col min="11" max="11" width="7.7109375" customWidth="1"/>
    <col min="12" max="12" width="3.28515625" customWidth="1"/>
    <col min="13" max="13" width="7.7109375" customWidth="1"/>
    <col min="14" max="14" width="4" customWidth="1"/>
    <col min="15" max="15" width="6.42578125" customWidth="1"/>
    <col min="16" max="16" width="5.5703125" customWidth="1"/>
    <col min="17" max="17" width="2.7109375" customWidth="1"/>
    <col min="18" max="18" width="5.7109375" customWidth="1"/>
    <col min="19" max="19" width="2.42578125" customWidth="1"/>
    <col min="20" max="23" width="7.140625" customWidth="1"/>
    <col min="24" max="24" width="2.28515625" customWidth="1"/>
    <col min="25" max="25" width="2.5703125" customWidth="1"/>
    <col min="26" max="26" width="2.28515625" customWidth="1"/>
    <col min="27" max="27" width="2.7109375" customWidth="1"/>
    <col min="28" max="28" width="3.140625" customWidth="1"/>
    <col min="29" max="29" width="2.42578125" customWidth="1"/>
    <col min="30" max="30" width="7.140625" hidden="1" customWidth="1"/>
    <col min="31" max="31" width="2.42578125" customWidth="1"/>
    <col min="32" max="32" width="6.7109375" customWidth="1"/>
    <col min="33" max="33" width="6.42578125" customWidth="1"/>
    <col min="34" max="34" width="6.5703125" customWidth="1"/>
    <col min="35" max="35" width="6.28515625" customWidth="1"/>
    <col min="36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946</v>
      </c>
      <c r="B1" s="20"/>
      <c r="C1" s="53" t="s">
        <v>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946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240</v>
      </c>
      <c r="C7" s="18"/>
      <c r="D7" s="18"/>
      <c r="E7" s="54" t="s">
        <v>13</v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1" t="s">
        <v>14</v>
      </c>
      <c r="B8" s="52" t="s">
        <v>15</v>
      </c>
      <c r="C8" s="51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78" t="s">
        <v>19</v>
      </c>
      <c r="R8" s="78"/>
      <c r="S8" s="18"/>
      <c r="T8" s="77" t="s">
        <v>20</v>
      </c>
      <c r="U8" s="77"/>
      <c r="V8" s="77"/>
      <c r="W8" s="77"/>
      <c r="X8" s="77"/>
      <c r="Y8" s="77"/>
      <c r="Z8" s="77"/>
      <c r="AA8" s="77"/>
      <c r="AB8" s="77"/>
      <c r="AC8" s="77"/>
      <c r="AD8" s="77"/>
      <c r="AE8" s="34"/>
      <c r="AF8" s="72" t="s">
        <v>21</v>
      </c>
      <c r="AG8" s="72"/>
      <c r="AH8" s="72"/>
      <c r="AI8" s="72"/>
      <c r="AJ8" s="72"/>
      <c r="AK8" s="72"/>
      <c r="AL8" s="72"/>
      <c r="AM8" s="72"/>
      <c r="AN8" s="72"/>
      <c r="AO8" s="72"/>
      <c r="AP8" s="34"/>
      <c r="AQ8" s="74" t="s">
        <v>19</v>
      </c>
      <c r="AR8" s="74"/>
      <c r="AS8" s="74"/>
      <c r="AT8" s="74"/>
      <c r="AU8" s="74"/>
      <c r="AV8" s="74"/>
      <c r="AW8" s="74"/>
      <c r="AX8" s="74"/>
      <c r="AY8" s="74"/>
      <c r="AZ8" s="74"/>
      <c r="BA8" s="75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1"/>
      <c r="B9" s="52"/>
      <c r="C9" s="51"/>
      <c r="D9" s="18"/>
      <c r="E9" s="77" t="s">
        <v>23</v>
      </c>
      <c r="F9" s="77"/>
      <c r="G9" s="65" t="s">
        <v>24</v>
      </c>
      <c r="H9" s="66"/>
      <c r="I9" s="66"/>
      <c r="J9" s="67"/>
      <c r="K9" s="55" t="s">
        <v>23</v>
      </c>
      <c r="L9" s="56"/>
      <c r="M9" s="68" t="s">
        <v>24</v>
      </c>
      <c r="N9" s="69"/>
      <c r="O9" s="69"/>
      <c r="P9" s="70"/>
      <c r="Q9" s="57" t="s">
        <v>23</v>
      </c>
      <c r="R9" s="57" t="s">
        <v>24</v>
      </c>
      <c r="S9" s="18"/>
      <c r="T9" s="79" t="s">
        <v>25</v>
      </c>
      <c r="U9" s="79" t="s">
        <v>26</v>
      </c>
      <c r="V9" s="79" t="s">
        <v>27</v>
      </c>
      <c r="W9" s="79" t="s">
        <v>28</v>
      </c>
      <c r="X9" s="79" t="s">
        <v>29</v>
      </c>
      <c r="Y9" s="79" t="s">
        <v>30</v>
      </c>
      <c r="Z9" s="79" t="s">
        <v>31</v>
      </c>
      <c r="AA9" s="79" t="s">
        <v>32</v>
      </c>
      <c r="AB9" s="79" t="s">
        <v>33</v>
      </c>
      <c r="AC9" s="79" t="s">
        <v>34</v>
      </c>
      <c r="AD9" s="76" t="s">
        <v>35</v>
      </c>
      <c r="AE9" s="34"/>
      <c r="AF9" s="47" t="s">
        <v>36</v>
      </c>
      <c r="AG9" s="47" t="s">
        <v>37</v>
      </c>
      <c r="AH9" s="47" t="s">
        <v>38</v>
      </c>
      <c r="AI9" s="47" t="s">
        <v>39</v>
      </c>
      <c r="AJ9" s="47" t="s">
        <v>40</v>
      </c>
      <c r="AK9" s="47" t="s">
        <v>41</v>
      </c>
      <c r="AL9" s="47" t="s">
        <v>42</v>
      </c>
      <c r="AM9" s="47" t="s">
        <v>43</v>
      </c>
      <c r="AN9" s="47" t="s">
        <v>44</v>
      </c>
      <c r="AO9" s="47" t="s">
        <v>45</v>
      </c>
      <c r="AP9" s="34"/>
      <c r="AQ9" s="73" t="s">
        <v>46</v>
      </c>
      <c r="AR9" s="73"/>
      <c r="AS9" s="73" t="s">
        <v>47</v>
      </c>
      <c r="AT9" s="73"/>
      <c r="AU9" s="73" t="s">
        <v>48</v>
      </c>
      <c r="AV9" s="73"/>
      <c r="AW9" s="73"/>
      <c r="AX9" s="73" t="s">
        <v>49</v>
      </c>
      <c r="AY9" s="73"/>
      <c r="AZ9" s="73"/>
      <c r="BA9" s="7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1"/>
      <c r="B10" s="52"/>
      <c r="C10" s="51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8"/>
      <c r="R10" s="58"/>
      <c r="S10" s="18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76"/>
      <c r="AE10" s="34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111254</v>
      </c>
      <c r="C11" s="19" t="s">
        <v>55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 teks Surat Lamaran Pekerjaan, teks Novel Sejarah, dan teks Novel baik lisan maupun tulisan, namun memahami dan menganalisis teks Editorial perlu ditingkatkan</v>
      </c>
      <c r="K11" s="28">
        <f t="shared" ref="K11:K50" si="5">IF((COUNTA(AF11:AO11)&gt;0),AVERAGE(AF11:AO11),"")</f>
        <v>85.75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85.75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menyusun teks Surat Lamaran Pekerjaan, teks Novel Sejarah, dan teks Novel baik lisan maupun tulisan, namun teks Editorial perlu ditingkatkan.</v>
      </c>
      <c r="Q11" s="39"/>
      <c r="R11" s="39" t="s">
        <v>217</v>
      </c>
      <c r="S11" s="18"/>
      <c r="T11" s="1">
        <v>89</v>
      </c>
      <c r="U11" s="1">
        <v>87</v>
      </c>
      <c r="V11" s="1">
        <v>95</v>
      </c>
      <c r="W11" s="1">
        <v>76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93</v>
      </c>
      <c r="AI11" s="1">
        <v>90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0" t="s">
        <v>56</v>
      </c>
      <c r="FD11" s="50"/>
      <c r="FE11" s="50"/>
      <c r="FG11" s="49" t="s">
        <v>57</v>
      </c>
      <c r="FH11" s="49"/>
      <c r="FI11" s="49"/>
    </row>
    <row r="12" spans="1:167" x14ac:dyDescent="0.25">
      <c r="A12" s="19">
        <v>2</v>
      </c>
      <c r="B12" s="19">
        <v>111269</v>
      </c>
      <c r="C12" s="19" t="s">
        <v>58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2</v>
      </c>
      <c r="J12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2" s="28">
        <f t="shared" si="5"/>
        <v>86.25</v>
      </c>
      <c r="L12" s="28" t="str">
        <f t="shared" si="6"/>
        <v>A</v>
      </c>
      <c r="M12" s="28">
        <f t="shared" si="7"/>
        <v>86.25</v>
      </c>
      <c r="N12" s="28" t="str">
        <f t="shared" si="8"/>
        <v>A</v>
      </c>
      <c r="O12" s="36">
        <v>2</v>
      </c>
      <c r="P12" s="28" t="str">
        <f t="shared" si="9"/>
        <v>Memiliki keterampilan menyusun teks Surat Lamaran Pekerjaan, teks Novel Sejarah, dan teks Novel baik lisan maupun tulisan, namun teks Editorial perlu ditingkatkan.</v>
      </c>
      <c r="Q12" s="39"/>
      <c r="R12" s="39" t="s">
        <v>217</v>
      </c>
      <c r="S12" s="18"/>
      <c r="T12" s="1">
        <v>88</v>
      </c>
      <c r="U12" s="1">
        <v>90</v>
      </c>
      <c r="V12" s="1">
        <v>95</v>
      </c>
      <c r="W12" s="1">
        <v>78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95</v>
      </c>
      <c r="AI12" s="1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" customHeight="1" x14ac:dyDescent="0.25">
      <c r="A13" s="19">
        <v>3</v>
      </c>
      <c r="B13" s="19">
        <v>111284</v>
      </c>
      <c r="C13" s="19" t="s">
        <v>67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2</v>
      </c>
      <c r="J13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3" s="28">
        <f t="shared" si="5"/>
        <v>84.75</v>
      </c>
      <c r="L13" s="28" t="str">
        <f t="shared" si="6"/>
        <v>A</v>
      </c>
      <c r="M13" s="28">
        <f t="shared" si="7"/>
        <v>84.75</v>
      </c>
      <c r="N13" s="28" t="str">
        <f t="shared" si="8"/>
        <v>A</v>
      </c>
      <c r="O13" s="36">
        <v>3</v>
      </c>
      <c r="P13" s="28" t="str">
        <f t="shared" si="9"/>
        <v>Memiliki keterampilan menyusun  teks Novel Sejarah dan teks Novel baik lisan maupun tulisan, namun teks Editorial dan teks Surat Lamaran Pekerjaan perlu ditingkatkan.</v>
      </c>
      <c r="Q13" s="39"/>
      <c r="R13" s="39" t="s">
        <v>217</v>
      </c>
      <c r="S13" s="18"/>
      <c r="T13" s="1">
        <v>87</v>
      </c>
      <c r="U13" s="1">
        <v>86</v>
      </c>
      <c r="V13" s="1">
        <v>95</v>
      </c>
      <c r="W13" s="1">
        <v>74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94</v>
      </c>
      <c r="AI13" s="1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4" t="s">
        <v>218</v>
      </c>
      <c r="FI13" s="44" t="s">
        <v>219</v>
      </c>
      <c r="FJ13" s="41">
        <v>46981</v>
      </c>
      <c r="FK13" s="41">
        <v>46991</v>
      </c>
    </row>
    <row r="14" spans="1:167" x14ac:dyDescent="0.25">
      <c r="A14" s="19">
        <v>4</v>
      </c>
      <c r="B14" s="19">
        <v>111299</v>
      </c>
      <c r="C14" s="19" t="s">
        <v>68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2</v>
      </c>
      <c r="J14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4" s="28">
        <f t="shared" si="5"/>
        <v>86.25</v>
      </c>
      <c r="L14" s="28" t="str">
        <f t="shared" si="6"/>
        <v>A</v>
      </c>
      <c r="M14" s="28">
        <f t="shared" si="7"/>
        <v>86.25</v>
      </c>
      <c r="N14" s="28" t="str">
        <f t="shared" si="8"/>
        <v>A</v>
      </c>
      <c r="O14" s="36">
        <v>2</v>
      </c>
      <c r="P14" s="28" t="str">
        <f t="shared" si="9"/>
        <v>Memiliki keterampilan menyusun teks Surat Lamaran Pekerjaan, teks Novel Sejarah, dan teks Novel baik lisan maupun tulisan, namun teks Editorial perlu ditingkatkan.</v>
      </c>
      <c r="Q14" s="39"/>
      <c r="R14" s="39" t="s">
        <v>217</v>
      </c>
      <c r="S14" s="18"/>
      <c r="T14" s="1">
        <v>90</v>
      </c>
      <c r="U14" s="1">
        <v>85</v>
      </c>
      <c r="V14" s="1">
        <v>96</v>
      </c>
      <c r="W14" s="1">
        <v>75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95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6"/>
      <c r="FI14" s="46"/>
      <c r="FJ14" s="41"/>
      <c r="FK14" s="41"/>
    </row>
    <row r="15" spans="1:167" ht="15" customHeight="1" x14ac:dyDescent="0.25">
      <c r="A15" s="19">
        <v>5</v>
      </c>
      <c r="B15" s="19">
        <v>111314</v>
      </c>
      <c r="C15" s="19" t="s">
        <v>69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2</v>
      </c>
      <c r="J15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5" s="28">
        <f t="shared" si="5"/>
        <v>87.75</v>
      </c>
      <c r="L15" s="28" t="str">
        <f t="shared" si="6"/>
        <v>A</v>
      </c>
      <c r="M15" s="28">
        <f t="shared" si="7"/>
        <v>87.75</v>
      </c>
      <c r="N15" s="28" t="str">
        <f t="shared" si="8"/>
        <v>A</v>
      </c>
      <c r="O15" s="36">
        <v>2</v>
      </c>
      <c r="P15" s="28" t="str">
        <f t="shared" si="9"/>
        <v>Memiliki keterampilan menyusun teks Surat Lamaran Pekerjaan, teks Novel Sejarah, dan teks Novel baik lisan maupun tulisan, namun teks Editorial perlu ditingkatkan.</v>
      </c>
      <c r="Q15" s="39"/>
      <c r="R15" s="39" t="s">
        <v>217</v>
      </c>
      <c r="S15" s="18"/>
      <c r="T15" s="1">
        <v>93</v>
      </c>
      <c r="U15" s="1">
        <v>96</v>
      </c>
      <c r="V15" s="1">
        <v>95</v>
      </c>
      <c r="W15" s="1">
        <v>80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80</v>
      </c>
      <c r="AH15" s="1">
        <v>96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4" t="s">
        <v>220</v>
      </c>
      <c r="FI15" s="44" t="s">
        <v>221</v>
      </c>
      <c r="FJ15" s="41">
        <v>46982</v>
      </c>
      <c r="FK15" s="41">
        <v>46992</v>
      </c>
    </row>
    <row r="16" spans="1:167" x14ac:dyDescent="0.25">
      <c r="A16" s="19">
        <v>6</v>
      </c>
      <c r="B16" s="19">
        <v>111329</v>
      </c>
      <c r="C16" s="19" t="s">
        <v>70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2</v>
      </c>
      <c r="J16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6" s="28">
        <f t="shared" si="5"/>
        <v>86.25</v>
      </c>
      <c r="L16" s="28" t="str">
        <f t="shared" si="6"/>
        <v>A</v>
      </c>
      <c r="M16" s="28">
        <f t="shared" si="7"/>
        <v>86.25</v>
      </c>
      <c r="N16" s="28" t="str">
        <f t="shared" si="8"/>
        <v>A</v>
      </c>
      <c r="O16" s="36">
        <v>3</v>
      </c>
      <c r="P16" s="28" t="str">
        <f t="shared" si="9"/>
        <v>Memiliki keterampilan menyusun  teks Novel Sejarah dan teks Novel baik lisan maupun tulisan, namun teks Editorial dan teks Surat Lamaran Pekerjaan perlu ditingkatkan.</v>
      </c>
      <c r="Q16" s="39"/>
      <c r="R16" s="39" t="s">
        <v>217</v>
      </c>
      <c r="S16" s="18"/>
      <c r="T16" s="1">
        <v>86</v>
      </c>
      <c r="U16" s="1">
        <v>87</v>
      </c>
      <c r="V16" s="1">
        <v>95</v>
      </c>
      <c r="W16" s="1">
        <v>88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95</v>
      </c>
      <c r="AI16" s="1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5"/>
      <c r="FI16" s="46"/>
      <c r="FJ16" s="41"/>
      <c r="FK16" s="41"/>
    </row>
    <row r="17" spans="1:167" ht="15" customHeight="1" x14ac:dyDescent="0.25">
      <c r="A17" s="19">
        <v>7</v>
      </c>
      <c r="B17" s="19">
        <v>111344</v>
      </c>
      <c r="C17" s="19" t="s">
        <v>71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2</v>
      </c>
      <c r="J17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7" s="28">
        <f t="shared" si="5"/>
        <v>86.5</v>
      </c>
      <c r="L17" s="28" t="str">
        <f t="shared" si="6"/>
        <v>A</v>
      </c>
      <c r="M17" s="28">
        <f t="shared" si="7"/>
        <v>86.5</v>
      </c>
      <c r="N17" s="28" t="str">
        <f t="shared" si="8"/>
        <v>A</v>
      </c>
      <c r="O17" s="36">
        <v>2</v>
      </c>
      <c r="P17" s="28" t="str">
        <f t="shared" si="9"/>
        <v>Memiliki keterampilan menyusun teks Surat Lamaran Pekerjaan, teks Novel Sejarah, dan teks Novel baik lisan maupun tulisan, namun teks Editorial perlu ditingkatkan.</v>
      </c>
      <c r="Q17" s="39"/>
      <c r="R17" s="39" t="s">
        <v>217</v>
      </c>
      <c r="S17" s="18"/>
      <c r="T17" s="1">
        <v>93</v>
      </c>
      <c r="U17" s="1">
        <v>85</v>
      </c>
      <c r="V17" s="1">
        <v>97</v>
      </c>
      <c r="W17" s="1">
        <v>75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96</v>
      </c>
      <c r="AI17" s="1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4" t="s">
        <v>222</v>
      </c>
      <c r="FI17" s="44" t="s">
        <v>223</v>
      </c>
      <c r="FJ17" s="41">
        <v>46983</v>
      </c>
      <c r="FK17" s="41">
        <v>46993</v>
      </c>
    </row>
    <row r="18" spans="1:167" x14ac:dyDescent="0.25">
      <c r="A18" s="19">
        <v>8</v>
      </c>
      <c r="B18" s="19">
        <v>111359</v>
      </c>
      <c r="C18" s="19" t="s">
        <v>72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2</v>
      </c>
      <c r="J18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8" s="28">
        <f t="shared" si="5"/>
        <v>86</v>
      </c>
      <c r="L18" s="28" t="str">
        <f t="shared" si="6"/>
        <v>A</v>
      </c>
      <c r="M18" s="28">
        <f t="shared" si="7"/>
        <v>86</v>
      </c>
      <c r="N18" s="28" t="str">
        <f t="shared" si="8"/>
        <v>A</v>
      </c>
      <c r="O18" s="36">
        <v>2</v>
      </c>
      <c r="P18" s="28" t="str">
        <f t="shared" si="9"/>
        <v>Memiliki keterampilan menyusun teks Surat Lamaran Pekerjaan, teks Novel Sejarah, dan teks Novel baik lisan maupun tulisan, namun teks Editorial perlu ditingkatkan.</v>
      </c>
      <c r="Q18" s="39"/>
      <c r="R18" s="39" t="s">
        <v>217</v>
      </c>
      <c r="S18" s="18"/>
      <c r="T18" s="1">
        <v>82</v>
      </c>
      <c r="U18" s="1">
        <v>83</v>
      </c>
      <c r="V18" s="1">
        <v>95</v>
      </c>
      <c r="W18" s="1">
        <v>84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94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5"/>
      <c r="FI18" s="46"/>
      <c r="FJ18" s="41"/>
      <c r="FK18" s="41"/>
    </row>
    <row r="19" spans="1:167" ht="15" customHeight="1" x14ac:dyDescent="0.25">
      <c r="A19" s="19">
        <v>9</v>
      </c>
      <c r="B19" s="19">
        <v>111374</v>
      </c>
      <c r="C19" s="19" t="s">
        <v>73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2</v>
      </c>
      <c r="J19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3</v>
      </c>
      <c r="P19" s="28" t="str">
        <f t="shared" si="9"/>
        <v>Memiliki keterampilan menyusun  teks Novel Sejarah dan teks Novel baik lisan maupun tulisan, namun teks Editorial dan teks Surat Lamaran Pekerjaan perlu ditingkatkan.</v>
      </c>
      <c r="Q19" s="39"/>
      <c r="R19" s="39" t="s">
        <v>217</v>
      </c>
      <c r="S19" s="18"/>
      <c r="T19" s="1">
        <v>87</v>
      </c>
      <c r="U19" s="1">
        <v>83</v>
      </c>
      <c r="V19" s="1">
        <v>95</v>
      </c>
      <c r="W19" s="1">
        <v>79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80</v>
      </c>
      <c r="AH19" s="1">
        <v>95</v>
      </c>
      <c r="AI19" s="1">
        <v>80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4" t="s">
        <v>224</v>
      </c>
      <c r="FI19" s="44" t="s">
        <v>225</v>
      </c>
      <c r="FJ19" s="41">
        <v>46984</v>
      </c>
      <c r="FK19" s="41">
        <v>46994</v>
      </c>
    </row>
    <row r="20" spans="1:167" x14ac:dyDescent="0.25">
      <c r="A20" s="19">
        <v>10</v>
      </c>
      <c r="B20" s="19">
        <v>111389</v>
      </c>
      <c r="C20" s="19" t="s">
        <v>74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2</v>
      </c>
      <c r="J20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0" s="28">
        <f t="shared" si="5"/>
        <v>89.5</v>
      </c>
      <c r="L20" s="28" t="str">
        <f t="shared" si="6"/>
        <v>A</v>
      </c>
      <c r="M20" s="28">
        <f t="shared" si="7"/>
        <v>89.5</v>
      </c>
      <c r="N20" s="28" t="str">
        <f t="shared" si="8"/>
        <v>A</v>
      </c>
      <c r="O20" s="36">
        <v>2</v>
      </c>
      <c r="P20" s="28" t="str">
        <f t="shared" si="9"/>
        <v>Memiliki keterampilan menyusun teks Surat Lamaran Pekerjaan, teks Novel Sejarah, dan teks Novel baik lisan maupun tulisan, namun teks Editorial perlu ditingkatkan.</v>
      </c>
      <c r="Q20" s="39"/>
      <c r="R20" s="39" t="s">
        <v>217</v>
      </c>
      <c r="S20" s="18"/>
      <c r="T20" s="1">
        <v>91</v>
      </c>
      <c r="U20" s="1">
        <v>90</v>
      </c>
      <c r="V20" s="1">
        <v>97</v>
      </c>
      <c r="W20" s="1">
        <v>81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98</v>
      </c>
      <c r="AI20" s="1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5"/>
      <c r="FI20" s="46"/>
      <c r="FJ20" s="41"/>
      <c r="FK20" s="41"/>
    </row>
    <row r="21" spans="1:167" x14ac:dyDescent="0.25">
      <c r="A21" s="19">
        <v>11</v>
      </c>
      <c r="B21" s="19">
        <v>111404</v>
      </c>
      <c r="C21" s="19" t="s">
        <v>75</v>
      </c>
      <c r="D21" s="18"/>
      <c r="E21" s="28">
        <f t="shared" si="0"/>
        <v>92</v>
      </c>
      <c r="F21" s="28" t="str">
        <f t="shared" si="1"/>
        <v>A</v>
      </c>
      <c r="G21" s="28">
        <f t="shared" si="2"/>
        <v>92</v>
      </c>
      <c r="H21" s="28" t="str">
        <f t="shared" si="3"/>
        <v>A</v>
      </c>
      <c r="I21" s="36">
        <v>2</v>
      </c>
      <c r="J21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1" s="28">
        <f t="shared" si="5"/>
        <v>90.25</v>
      </c>
      <c r="L21" s="28" t="str">
        <f t="shared" si="6"/>
        <v>A</v>
      </c>
      <c r="M21" s="28">
        <f t="shared" si="7"/>
        <v>90.25</v>
      </c>
      <c r="N21" s="28" t="str">
        <f t="shared" si="8"/>
        <v>A</v>
      </c>
      <c r="O21" s="36">
        <v>2</v>
      </c>
      <c r="P21" s="28" t="str">
        <f t="shared" si="9"/>
        <v>Memiliki keterampilan menyusun teks Surat Lamaran Pekerjaan, teks Novel Sejarah, dan teks Novel baik lisan maupun tulisan, namun teks Editorial perlu ditingkatkan.</v>
      </c>
      <c r="Q21" s="39"/>
      <c r="R21" s="39" t="s">
        <v>217</v>
      </c>
      <c r="S21" s="18"/>
      <c r="T21" s="1">
        <v>90</v>
      </c>
      <c r="U21" s="1">
        <v>92</v>
      </c>
      <c r="V21" s="1">
        <v>97</v>
      </c>
      <c r="W21" s="1">
        <v>89</v>
      </c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85</v>
      </c>
      <c r="AH21" s="1">
        <v>96</v>
      </c>
      <c r="AI21" s="1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46985</v>
      </c>
      <c r="FK21" s="41">
        <v>46995</v>
      </c>
    </row>
    <row r="22" spans="1:167" x14ac:dyDescent="0.25">
      <c r="A22" s="19">
        <v>12</v>
      </c>
      <c r="B22" s="19">
        <v>111419</v>
      </c>
      <c r="C22" s="19" t="s">
        <v>76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2</v>
      </c>
      <c r="J22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2" s="28">
        <f t="shared" si="5"/>
        <v>86</v>
      </c>
      <c r="L22" s="28" t="str">
        <f t="shared" si="6"/>
        <v>A</v>
      </c>
      <c r="M22" s="28">
        <f t="shared" si="7"/>
        <v>86</v>
      </c>
      <c r="N22" s="28" t="str">
        <f t="shared" si="8"/>
        <v>A</v>
      </c>
      <c r="O22" s="36">
        <v>2</v>
      </c>
      <c r="P22" s="28" t="str">
        <f t="shared" si="9"/>
        <v>Memiliki keterampilan menyusun teks Surat Lamaran Pekerjaan, teks Novel Sejarah, dan teks Novel baik lisan maupun tulisan, namun teks Editorial perlu ditingkatkan.</v>
      </c>
      <c r="Q22" s="39"/>
      <c r="R22" s="39" t="s">
        <v>217</v>
      </c>
      <c r="S22" s="18"/>
      <c r="T22" s="1">
        <v>86</v>
      </c>
      <c r="U22" s="1">
        <v>90</v>
      </c>
      <c r="V22" s="1">
        <v>95</v>
      </c>
      <c r="W22" s="1">
        <v>84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94</v>
      </c>
      <c r="AI22" s="1">
        <v>80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111434</v>
      </c>
      <c r="C23" s="19" t="s">
        <v>77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2</v>
      </c>
      <c r="J23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3" s="28">
        <f t="shared" si="5"/>
        <v>86.5</v>
      </c>
      <c r="L23" s="28" t="str">
        <f t="shared" si="6"/>
        <v>A</v>
      </c>
      <c r="M23" s="28">
        <f t="shared" si="7"/>
        <v>86.5</v>
      </c>
      <c r="N23" s="28" t="str">
        <f t="shared" si="8"/>
        <v>A</v>
      </c>
      <c r="O23" s="36">
        <v>2</v>
      </c>
      <c r="P23" s="28" t="str">
        <f t="shared" si="9"/>
        <v>Memiliki keterampilan menyusun teks Surat Lamaran Pekerjaan, teks Novel Sejarah, dan teks Novel baik lisan maupun tulisan, namun teks Editorial perlu ditingkatkan.</v>
      </c>
      <c r="Q23" s="39"/>
      <c r="R23" s="39" t="s">
        <v>217</v>
      </c>
      <c r="S23" s="18"/>
      <c r="T23" s="1">
        <v>86</v>
      </c>
      <c r="U23" s="1">
        <v>86</v>
      </c>
      <c r="V23" s="1">
        <v>96</v>
      </c>
      <c r="W23" s="1">
        <v>83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96</v>
      </c>
      <c r="AI23" s="1">
        <v>90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46986</v>
      </c>
      <c r="FK23" s="41">
        <v>46996</v>
      </c>
    </row>
    <row r="24" spans="1:167" x14ac:dyDescent="0.25">
      <c r="A24" s="19">
        <v>14</v>
      </c>
      <c r="B24" s="19">
        <v>111449</v>
      </c>
      <c r="C24" s="19" t="s">
        <v>78</v>
      </c>
      <c r="D24" s="18"/>
      <c r="E24" s="28">
        <f t="shared" si="0"/>
        <v>91</v>
      </c>
      <c r="F24" s="28" t="str">
        <f t="shared" si="1"/>
        <v>A</v>
      </c>
      <c r="G24" s="28">
        <f t="shared" si="2"/>
        <v>91</v>
      </c>
      <c r="H24" s="28" t="str">
        <f t="shared" si="3"/>
        <v>A</v>
      </c>
      <c r="I24" s="36">
        <v>2</v>
      </c>
      <c r="J24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4" s="28">
        <f t="shared" si="5"/>
        <v>87.75</v>
      </c>
      <c r="L24" s="28" t="str">
        <f t="shared" si="6"/>
        <v>A</v>
      </c>
      <c r="M24" s="28">
        <f t="shared" si="7"/>
        <v>87.75</v>
      </c>
      <c r="N24" s="28" t="str">
        <f t="shared" si="8"/>
        <v>A</v>
      </c>
      <c r="O24" s="36">
        <v>2</v>
      </c>
      <c r="P24" s="28" t="str">
        <f t="shared" si="9"/>
        <v>Memiliki keterampilan menyusun teks Surat Lamaran Pekerjaan, teks Novel Sejarah, dan teks Novel baik lisan maupun tulisan, namun teks Editorial perlu ditingkatkan.</v>
      </c>
      <c r="Q24" s="39"/>
      <c r="R24" s="39" t="s">
        <v>217</v>
      </c>
      <c r="S24" s="18"/>
      <c r="T24" s="1">
        <v>92</v>
      </c>
      <c r="U24" s="1">
        <v>95</v>
      </c>
      <c r="V24" s="1">
        <v>95</v>
      </c>
      <c r="W24" s="1">
        <v>82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>
        <v>96</v>
      </c>
      <c r="AI24" s="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111464</v>
      </c>
      <c r="C25" s="19" t="s">
        <v>79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89</v>
      </c>
      <c r="H25" s="28" t="str">
        <f t="shared" si="3"/>
        <v>A</v>
      </c>
      <c r="I25" s="36">
        <v>2</v>
      </c>
      <c r="J25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5" s="28">
        <f t="shared" si="5"/>
        <v>88</v>
      </c>
      <c r="L25" s="28" t="str">
        <f t="shared" si="6"/>
        <v>A</v>
      </c>
      <c r="M25" s="28">
        <f t="shared" si="7"/>
        <v>88</v>
      </c>
      <c r="N25" s="28" t="str">
        <f t="shared" si="8"/>
        <v>A</v>
      </c>
      <c r="O25" s="36">
        <v>2</v>
      </c>
      <c r="P25" s="28" t="str">
        <f t="shared" si="9"/>
        <v>Memiliki keterampilan menyusun teks Surat Lamaran Pekerjaan, teks Novel Sejarah, dan teks Novel baik lisan maupun tulisan, namun teks Editorial perlu ditingkatkan.</v>
      </c>
      <c r="Q25" s="39"/>
      <c r="R25" s="39" t="s">
        <v>217</v>
      </c>
      <c r="S25" s="18"/>
      <c r="T25" s="1">
        <v>90</v>
      </c>
      <c r="U25" s="1">
        <v>95</v>
      </c>
      <c r="V25" s="1">
        <v>96</v>
      </c>
      <c r="W25" s="1">
        <v>73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80</v>
      </c>
      <c r="AH25" s="1">
        <v>97</v>
      </c>
      <c r="AI25" s="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1" t="s">
        <v>80</v>
      </c>
      <c r="FD25" s="71"/>
      <c r="FE25" s="71"/>
      <c r="FG25" s="42">
        <v>7</v>
      </c>
      <c r="FH25" s="43"/>
      <c r="FI25" s="43"/>
      <c r="FJ25" s="41">
        <v>46987</v>
      </c>
      <c r="FK25" s="41">
        <v>46997</v>
      </c>
    </row>
    <row r="26" spans="1:167" x14ac:dyDescent="0.25">
      <c r="A26" s="19">
        <v>16</v>
      </c>
      <c r="B26" s="19">
        <v>111479</v>
      </c>
      <c r="C26" s="19" t="s">
        <v>81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2</v>
      </c>
      <c r="J26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6" s="28">
        <f t="shared" si="5"/>
        <v>85.5</v>
      </c>
      <c r="L26" s="28" t="str">
        <f t="shared" si="6"/>
        <v>A</v>
      </c>
      <c r="M26" s="28">
        <f t="shared" si="7"/>
        <v>85.5</v>
      </c>
      <c r="N26" s="28" t="str">
        <f t="shared" si="8"/>
        <v>A</v>
      </c>
      <c r="O26" s="36">
        <v>2</v>
      </c>
      <c r="P26" s="28" t="str">
        <f t="shared" si="9"/>
        <v>Memiliki keterampilan menyusun teks Surat Lamaran Pekerjaan, teks Novel Sejarah, dan teks Novel baik lisan maupun tulisan, namun teks Editorial perlu ditingkatkan.</v>
      </c>
      <c r="Q26" s="39"/>
      <c r="R26" s="39" t="s">
        <v>217</v>
      </c>
      <c r="S26" s="18"/>
      <c r="T26" s="1">
        <v>88</v>
      </c>
      <c r="U26" s="1">
        <v>87</v>
      </c>
      <c r="V26" s="1">
        <v>97</v>
      </c>
      <c r="W26" s="1">
        <v>84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97</v>
      </c>
      <c r="AI26" s="1">
        <v>85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111494</v>
      </c>
      <c r="C27" s="19" t="s">
        <v>82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2</v>
      </c>
      <c r="J27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7" s="28">
        <f t="shared" si="5"/>
        <v>87.25</v>
      </c>
      <c r="L27" s="28" t="str">
        <f t="shared" si="6"/>
        <v>A</v>
      </c>
      <c r="M27" s="28">
        <f t="shared" si="7"/>
        <v>87.25</v>
      </c>
      <c r="N27" s="28" t="str">
        <f t="shared" si="8"/>
        <v>A</v>
      </c>
      <c r="O27" s="36">
        <v>2</v>
      </c>
      <c r="P27" s="28" t="str">
        <f t="shared" si="9"/>
        <v>Memiliki keterampilan menyusun teks Surat Lamaran Pekerjaan, teks Novel Sejarah, dan teks Novel baik lisan maupun tulisan, namun teks Editorial perlu ditingkatkan.</v>
      </c>
      <c r="Q27" s="39"/>
      <c r="R27" s="39" t="s">
        <v>217</v>
      </c>
      <c r="S27" s="18"/>
      <c r="T27" s="1">
        <v>84</v>
      </c>
      <c r="U27" s="1">
        <v>93</v>
      </c>
      <c r="V27" s="1">
        <v>95</v>
      </c>
      <c r="W27" s="1">
        <v>79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94</v>
      </c>
      <c r="AI27" s="1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46988</v>
      </c>
      <c r="FK27" s="41">
        <v>46998</v>
      </c>
    </row>
    <row r="28" spans="1:167" x14ac:dyDescent="0.25">
      <c r="A28" s="19">
        <v>18</v>
      </c>
      <c r="B28" s="19">
        <v>111509</v>
      </c>
      <c r="C28" s="19" t="s">
        <v>83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2</v>
      </c>
      <c r="J28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8" s="28">
        <f t="shared" si="5"/>
        <v>87.25</v>
      </c>
      <c r="L28" s="28" t="str">
        <f t="shared" si="6"/>
        <v>A</v>
      </c>
      <c r="M28" s="28">
        <f t="shared" si="7"/>
        <v>87.25</v>
      </c>
      <c r="N28" s="28" t="str">
        <f t="shared" si="8"/>
        <v>A</v>
      </c>
      <c r="O28" s="36">
        <v>2</v>
      </c>
      <c r="P28" s="28" t="str">
        <f t="shared" si="9"/>
        <v>Memiliki keterampilan menyusun teks Surat Lamaran Pekerjaan, teks Novel Sejarah, dan teks Novel baik lisan maupun tulisan, namun teks Editorial perlu ditingkatkan.</v>
      </c>
      <c r="Q28" s="39"/>
      <c r="R28" s="39" t="s">
        <v>217</v>
      </c>
      <c r="S28" s="18"/>
      <c r="T28" s="1">
        <v>87</v>
      </c>
      <c r="U28" s="1">
        <v>90</v>
      </c>
      <c r="V28" s="1">
        <v>95</v>
      </c>
      <c r="W28" s="1">
        <v>83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80</v>
      </c>
      <c r="AH28" s="1">
        <v>94</v>
      </c>
      <c r="AI28" s="1">
        <v>90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111524</v>
      </c>
      <c r="C29" s="19" t="s">
        <v>84</v>
      </c>
      <c r="D29" s="18"/>
      <c r="E29" s="28">
        <f t="shared" si="0"/>
        <v>91</v>
      </c>
      <c r="F29" s="28" t="str">
        <f t="shared" si="1"/>
        <v>A</v>
      </c>
      <c r="G29" s="28">
        <f t="shared" si="2"/>
        <v>91</v>
      </c>
      <c r="H29" s="28" t="str">
        <f t="shared" si="3"/>
        <v>A</v>
      </c>
      <c r="I29" s="36">
        <v>2</v>
      </c>
      <c r="J29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9" s="28">
        <f t="shared" si="5"/>
        <v>89</v>
      </c>
      <c r="L29" s="28" t="str">
        <f t="shared" si="6"/>
        <v>A</v>
      </c>
      <c r="M29" s="28">
        <f t="shared" si="7"/>
        <v>89</v>
      </c>
      <c r="N29" s="28" t="str">
        <f t="shared" si="8"/>
        <v>A</v>
      </c>
      <c r="O29" s="36">
        <v>2</v>
      </c>
      <c r="P29" s="28" t="str">
        <f t="shared" si="9"/>
        <v>Memiliki keterampilan menyusun teks Surat Lamaran Pekerjaan, teks Novel Sejarah, dan teks Novel baik lisan maupun tulisan, namun teks Editorial perlu ditingkatkan.</v>
      </c>
      <c r="Q29" s="39"/>
      <c r="R29" s="39" t="s">
        <v>217</v>
      </c>
      <c r="S29" s="18"/>
      <c r="T29" s="1">
        <v>91</v>
      </c>
      <c r="U29" s="1">
        <v>90</v>
      </c>
      <c r="V29" s="1">
        <v>92</v>
      </c>
      <c r="W29" s="1">
        <v>90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96</v>
      </c>
      <c r="AI29" s="1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46989</v>
      </c>
      <c r="FK29" s="41">
        <v>46999</v>
      </c>
    </row>
    <row r="30" spans="1:167" x14ac:dyDescent="0.25">
      <c r="A30" s="19">
        <v>20</v>
      </c>
      <c r="B30" s="19">
        <v>111539</v>
      </c>
      <c r="C30" s="19" t="s">
        <v>85</v>
      </c>
      <c r="D30" s="18"/>
      <c r="E30" s="28">
        <f t="shared" si="0"/>
        <v>91</v>
      </c>
      <c r="F30" s="28" t="str">
        <f t="shared" si="1"/>
        <v>A</v>
      </c>
      <c r="G30" s="28">
        <f t="shared" si="2"/>
        <v>91</v>
      </c>
      <c r="H30" s="28" t="str">
        <f t="shared" si="3"/>
        <v>A</v>
      </c>
      <c r="I30" s="36">
        <v>2</v>
      </c>
      <c r="J30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0" s="28">
        <f t="shared" si="5"/>
        <v>88.5</v>
      </c>
      <c r="L30" s="28" t="str">
        <f t="shared" si="6"/>
        <v>A</v>
      </c>
      <c r="M30" s="28">
        <f t="shared" si="7"/>
        <v>88.5</v>
      </c>
      <c r="N30" s="28" t="str">
        <f t="shared" si="8"/>
        <v>A</v>
      </c>
      <c r="O30" s="36">
        <v>2</v>
      </c>
      <c r="P30" s="28" t="str">
        <f t="shared" si="9"/>
        <v>Memiliki keterampilan menyusun teks Surat Lamaran Pekerjaan, teks Novel Sejarah, dan teks Novel baik lisan maupun tulisan, namun teks Editorial perlu ditingkatkan.</v>
      </c>
      <c r="Q30" s="39"/>
      <c r="R30" s="39" t="s">
        <v>217</v>
      </c>
      <c r="S30" s="18"/>
      <c r="T30" s="1">
        <v>92</v>
      </c>
      <c r="U30" s="1">
        <v>94</v>
      </c>
      <c r="V30" s="1">
        <v>95</v>
      </c>
      <c r="W30" s="1">
        <v>82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94</v>
      </c>
      <c r="AI30" s="1">
        <v>90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111554</v>
      </c>
      <c r="C31" s="19" t="s">
        <v>86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2</v>
      </c>
      <c r="J31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1" s="28">
        <f t="shared" si="5"/>
        <v>86.25</v>
      </c>
      <c r="L31" s="28" t="str">
        <f t="shared" si="6"/>
        <v>A</v>
      </c>
      <c r="M31" s="28">
        <f t="shared" si="7"/>
        <v>86.25</v>
      </c>
      <c r="N31" s="28" t="str">
        <f t="shared" si="8"/>
        <v>A</v>
      </c>
      <c r="O31" s="36">
        <v>2</v>
      </c>
      <c r="P31" s="28" t="str">
        <f t="shared" si="9"/>
        <v>Memiliki keterampilan menyusun teks Surat Lamaran Pekerjaan, teks Novel Sejarah, dan teks Novel baik lisan maupun tulisan, namun teks Editorial perlu ditingkatkan.</v>
      </c>
      <c r="Q31" s="39"/>
      <c r="R31" s="39" t="s">
        <v>217</v>
      </c>
      <c r="S31" s="18"/>
      <c r="T31" s="1">
        <v>93</v>
      </c>
      <c r="U31" s="1">
        <v>89</v>
      </c>
      <c r="V31" s="1">
        <v>95</v>
      </c>
      <c r="W31" s="1">
        <v>75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95</v>
      </c>
      <c r="AI31" s="1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46990</v>
      </c>
      <c r="FK31" s="41">
        <v>47000</v>
      </c>
    </row>
    <row r="32" spans="1:167" x14ac:dyDescent="0.25">
      <c r="A32" s="19">
        <v>22</v>
      </c>
      <c r="B32" s="19">
        <v>111569</v>
      </c>
      <c r="C32" s="19" t="s">
        <v>87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2</v>
      </c>
      <c r="J32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2" s="28">
        <f t="shared" si="5"/>
        <v>87.75</v>
      </c>
      <c r="L32" s="28" t="str">
        <f t="shared" si="6"/>
        <v>A</v>
      </c>
      <c r="M32" s="28">
        <f t="shared" si="7"/>
        <v>87.75</v>
      </c>
      <c r="N32" s="28" t="str">
        <f t="shared" si="8"/>
        <v>A</v>
      </c>
      <c r="O32" s="36">
        <v>2</v>
      </c>
      <c r="P32" s="28" t="str">
        <f t="shared" si="9"/>
        <v>Memiliki keterampilan menyusun teks Surat Lamaran Pekerjaan, teks Novel Sejarah, dan teks Novel baik lisan maupun tulisan, namun teks Editorial perlu ditingkatkan.</v>
      </c>
      <c r="Q32" s="39"/>
      <c r="R32" s="39" t="s">
        <v>217</v>
      </c>
      <c r="S32" s="18"/>
      <c r="T32" s="1">
        <v>89</v>
      </c>
      <c r="U32" s="1">
        <v>90</v>
      </c>
      <c r="V32" s="1">
        <v>89</v>
      </c>
      <c r="W32" s="1">
        <v>85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85</v>
      </c>
      <c r="AH32" s="1">
        <v>96</v>
      </c>
      <c r="AI32" s="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111584</v>
      </c>
      <c r="C33" s="19" t="s">
        <v>88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2</v>
      </c>
      <c r="J33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3" s="28">
        <f t="shared" si="5"/>
        <v>85.75</v>
      </c>
      <c r="L33" s="28" t="str">
        <f t="shared" si="6"/>
        <v>A</v>
      </c>
      <c r="M33" s="28">
        <f t="shared" si="7"/>
        <v>85.75</v>
      </c>
      <c r="N33" s="28" t="str">
        <f t="shared" si="8"/>
        <v>A</v>
      </c>
      <c r="O33" s="36">
        <v>2</v>
      </c>
      <c r="P33" s="28" t="str">
        <f t="shared" si="9"/>
        <v>Memiliki keterampilan menyusun teks Surat Lamaran Pekerjaan, teks Novel Sejarah, dan teks Novel baik lisan maupun tulisan, namun teks Editorial perlu ditingkatkan.</v>
      </c>
      <c r="Q33" s="39"/>
      <c r="R33" s="39" t="s">
        <v>217</v>
      </c>
      <c r="S33" s="18"/>
      <c r="T33" s="1">
        <v>89</v>
      </c>
      <c r="U33" s="1">
        <v>88</v>
      </c>
      <c r="V33" s="1">
        <v>94</v>
      </c>
      <c r="W33" s="1">
        <v>81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85</v>
      </c>
      <c r="AH33" s="1">
        <v>93</v>
      </c>
      <c r="AI33" s="1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111599</v>
      </c>
      <c r="C34" s="19" t="s">
        <v>89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2</v>
      </c>
      <c r="J34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3</v>
      </c>
      <c r="P34" s="28" t="str">
        <f t="shared" si="9"/>
        <v>Memiliki keterampilan menyusun  teks Novel Sejarah dan teks Novel baik lisan maupun tulisan, namun teks Editorial dan teks Surat Lamaran Pekerjaan perlu ditingkatkan.</v>
      </c>
      <c r="Q34" s="39"/>
      <c r="R34" s="39" t="s">
        <v>217</v>
      </c>
      <c r="S34" s="18"/>
      <c r="T34" s="1">
        <v>89</v>
      </c>
      <c r="U34" s="1">
        <v>88</v>
      </c>
      <c r="V34" s="1">
        <v>96</v>
      </c>
      <c r="W34" s="1">
        <v>74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95</v>
      </c>
      <c r="AI34" s="1">
        <v>85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111614</v>
      </c>
      <c r="C35" s="19" t="s">
        <v>90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2</v>
      </c>
      <c r="J35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5" s="28">
        <f t="shared" si="5"/>
        <v>85.25</v>
      </c>
      <c r="L35" s="28" t="str">
        <f t="shared" si="6"/>
        <v>A</v>
      </c>
      <c r="M35" s="28">
        <f t="shared" si="7"/>
        <v>85.25</v>
      </c>
      <c r="N35" s="28" t="str">
        <f t="shared" si="8"/>
        <v>A</v>
      </c>
      <c r="O35" s="36">
        <v>3</v>
      </c>
      <c r="P35" s="28" t="str">
        <f t="shared" si="9"/>
        <v>Memiliki keterampilan menyusun  teks Novel Sejarah dan teks Novel baik lisan maupun tulisan, namun teks Editorial dan teks Surat Lamaran Pekerjaan perlu ditingkatkan.</v>
      </c>
      <c r="Q35" s="39"/>
      <c r="R35" s="39" t="s">
        <v>217</v>
      </c>
      <c r="S35" s="18"/>
      <c r="T35" s="1">
        <v>92</v>
      </c>
      <c r="U35" s="1">
        <v>90</v>
      </c>
      <c r="V35" s="1">
        <v>95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75</v>
      </c>
      <c r="AH35" s="1">
        <v>96</v>
      </c>
      <c r="AI35" s="1">
        <v>85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111629</v>
      </c>
      <c r="C36" s="19" t="s">
        <v>91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2</v>
      </c>
      <c r="J36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6" s="28">
        <f t="shared" si="5"/>
        <v>86.5</v>
      </c>
      <c r="L36" s="28" t="str">
        <f t="shared" si="6"/>
        <v>A</v>
      </c>
      <c r="M36" s="28">
        <f t="shared" si="7"/>
        <v>86.5</v>
      </c>
      <c r="N36" s="28" t="str">
        <f t="shared" si="8"/>
        <v>A</v>
      </c>
      <c r="O36" s="36">
        <v>2</v>
      </c>
      <c r="P36" s="28" t="str">
        <f t="shared" si="9"/>
        <v>Memiliki keterampilan menyusun teks Surat Lamaran Pekerjaan, teks Novel Sejarah, dan teks Novel baik lisan maupun tulisan, namun teks Editorial perlu ditingkatkan.</v>
      </c>
      <c r="Q36" s="39"/>
      <c r="R36" s="39" t="s">
        <v>217</v>
      </c>
      <c r="S36" s="18"/>
      <c r="T36" s="1">
        <v>94</v>
      </c>
      <c r="U36" s="1">
        <v>91</v>
      </c>
      <c r="V36" s="1">
        <v>96</v>
      </c>
      <c r="W36" s="1">
        <v>75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85</v>
      </c>
      <c r="AH36" s="1">
        <v>96</v>
      </c>
      <c r="AI36" s="1">
        <v>85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111644</v>
      </c>
      <c r="C37" s="19" t="s">
        <v>92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2</v>
      </c>
      <c r="J37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7" s="28">
        <f t="shared" si="5"/>
        <v>88</v>
      </c>
      <c r="L37" s="28" t="str">
        <f t="shared" si="6"/>
        <v>A</v>
      </c>
      <c r="M37" s="28">
        <f t="shared" si="7"/>
        <v>88</v>
      </c>
      <c r="N37" s="28" t="str">
        <f t="shared" si="8"/>
        <v>A</v>
      </c>
      <c r="O37" s="36">
        <v>2</v>
      </c>
      <c r="P37" s="28" t="str">
        <f t="shared" si="9"/>
        <v>Memiliki keterampilan menyusun teks Surat Lamaran Pekerjaan, teks Novel Sejarah, dan teks Novel baik lisan maupun tulisan, namun teks Editorial perlu ditingkatkan.</v>
      </c>
      <c r="Q37" s="39"/>
      <c r="R37" s="39" t="s">
        <v>217</v>
      </c>
      <c r="S37" s="18"/>
      <c r="T37" s="1">
        <v>87</v>
      </c>
      <c r="U37" s="1">
        <v>90</v>
      </c>
      <c r="V37" s="1">
        <v>98</v>
      </c>
      <c r="W37" s="1">
        <v>85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80</v>
      </c>
      <c r="AH37" s="1">
        <v>97</v>
      </c>
      <c r="AI37" s="1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111659</v>
      </c>
      <c r="C38" s="19" t="s">
        <v>93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2</v>
      </c>
      <c r="J38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2</v>
      </c>
      <c r="P38" s="28" t="str">
        <f t="shared" si="9"/>
        <v>Memiliki keterampilan menyusun teks Surat Lamaran Pekerjaan, teks Novel Sejarah, dan teks Novel baik lisan maupun tulisan, namun teks Editorial perlu ditingkatkan.</v>
      </c>
      <c r="Q38" s="39"/>
      <c r="R38" s="39" t="s">
        <v>217</v>
      </c>
      <c r="S38" s="18"/>
      <c r="T38" s="1">
        <v>88</v>
      </c>
      <c r="U38" s="1">
        <v>90</v>
      </c>
      <c r="V38" s="1">
        <v>92</v>
      </c>
      <c r="W38" s="1">
        <v>89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95</v>
      </c>
      <c r="AI38" s="1">
        <v>95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111674</v>
      </c>
      <c r="C39" s="19" t="s">
        <v>94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2</v>
      </c>
      <c r="J39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9" s="28">
        <f t="shared" si="5"/>
        <v>86.75</v>
      </c>
      <c r="L39" s="28" t="str">
        <f t="shared" si="6"/>
        <v>A</v>
      </c>
      <c r="M39" s="28">
        <f t="shared" si="7"/>
        <v>86.75</v>
      </c>
      <c r="N39" s="28" t="str">
        <f t="shared" si="8"/>
        <v>A</v>
      </c>
      <c r="O39" s="36">
        <v>2</v>
      </c>
      <c r="P39" s="28" t="str">
        <f t="shared" si="9"/>
        <v>Memiliki keterampilan menyusun teks Surat Lamaran Pekerjaan, teks Novel Sejarah, dan teks Novel baik lisan maupun tulisan, namun teks Editorial perlu ditingkatkan.</v>
      </c>
      <c r="Q39" s="39"/>
      <c r="R39" s="39" t="s">
        <v>217</v>
      </c>
      <c r="S39" s="18"/>
      <c r="T39" s="1">
        <v>87</v>
      </c>
      <c r="U39" s="1">
        <v>86</v>
      </c>
      <c r="V39" s="1">
        <v>96</v>
      </c>
      <c r="W39" s="1">
        <v>84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90</v>
      </c>
      <c r="AH39" s="1">
        <v>97</v>
      </c>
      <c r="AI39" s="1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111689</v>
      </c>
      <c r="C40" s="19" t="s">
        <v>95</v>
      </c>
      <c r="D40" s="18"/>
      <c r="E40" s="28">
        <f t="shared" si="0"/>
        <v>91</v>
      </c>
      <c r="F40" s="28" t="str">
        <f t="shared" si="1"/>
        <v>A</v>
      </c>
      <c r="G40" s="28">
        <f t="shared" si="2"/>
        <v>91</v>
      </c>
      <c r="H40" s="28" t="str">
        <f t="shared" si="3"/>
        <v>A</v>
      </c>
      <c r="I40" s="36">
        <v>2</v>
      </c>
      <c r="J40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0" s="28">
        <f t="shared" si="5"/>
        <v>88.75</v>
      </c>
      <c r="L40" s="28" t="str">
        <f t="shared" si="6"/>
        <v>A</v>
      </c>
      <c r="M40" s="28">
        <f t="shared" si="7"/>
        <v>88.75</v>
      </c>
      <c r="N40" s="28" t="str">
        <f t="shared" si="8"/>
        <v>A</v>
      </c>
      <c r="O40" s="36">
        <v>2</v>
      </c>
      <c r="P40" s="28" t="str">
        <f t="shared" si="9"/>
        <v>Memiliki keterampilan menyusun teks Surat Lamaran Pekerjaan, teks Novel Sejarah, dan teks Novel baik lisan maupun tulisan, namun teks Editorial perlu ditingkatkan.</v>
      </c>
      <c r="Q40" s="39"/>
      <c r="R40" s="39" t="s">
        <v>217</v>
      </c>
      <c r="S40" s="18"/>
      <c r="T40" s="1">
        <v>85</v>
      </c>
      <c r="U40" s="1">
        <v>90</v>
      </c>
      <c r="V40" s="1">
        <v>96</v>
      </c>
      <c r="W40" s="1">
        <v>93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95</v>
      </c>
      <c r="AI40" s="1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111704</v>
      </c>
      <c r="C41" s="19" t="s">
        <v>96</v>
      </c>
      <c r="D41" s="18"/>
      <c r="E41" s="28">
        <f t="shared" si="0"/>
        <v>91</v>
      </c>
      <c r="F41" s="28" t="str">
        <f t="shared" si="1"/>
        <v>A</v>
      </c>
      <c r="G41" s="28">
        <f t="shared" si="2"/>
        <v>91</v>
      </c>
      <c r="H41" s="28" t="str">
        <f t="shared" si="3"/>
        <v>A</v>
      </c>
      <c r="I41" s="36">
        <v>2</v>
      </c>
      <c r="J41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1" s="28">
        <f t="shared" si="5"/>
        <v>90.25</v>
      </c>
      <c r="L41" s="28" t="str">
        <f t="shared" si="6"/>
        <v>A</v>
      </c>
      <c r="M41" s="28">
        <f t="shared" si="7"/>
        <v>90.25</v>
      </c>
      <c r="N41" s="28" t="str">
        <f t="shared" si="8"/>
        <v>A</v>
      </c>
      <c r="O41" s="36">
        <v>2</v>
      </c>
      <c r="P41" s="28" t="str">
        <f t="shared" si="9"/>
        <v>Memiliki keterampilan menyusun teks Surat Lamaran Pekerjaan, teks Novel Sejarah, dan teks Novel baik lisan maupun tulisan, namun teks Editorial perlu ditingkatkan.</v>
      </c>
      <c r="Q41" s="39"/>
      <c r="R41" s="39" t="s">
        <v>217</v>
      </c>
      <c r="S41" s="18"/>
      <c r="T41" s="1">
        <v>88</v>
      </c>
      <c r="U41" s="1">
        <v>88</v>
      </c>
      <c r="V41" s="1">
        <v>97</v>
      </c>
      <c r="W41" s="1">
        <v>91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96</v>
      </c>
      <c r="AI41" s="1">
        <v>95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111719</v>
      </c>
      <c r="C42" s="19" t="s">
        <v>97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2</v>
      </c>
      <c r="J42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2" s="28">
        <f t="shared" si="5"/>
        <v>88.75</v>
      </c>
      <c r="L42" s="28" t="str">
        <f t="shared" si="6"/>
        <v>A</v>
      </c>
      <c r="M42" s="28">
        <f t="shared" si="7"/>
        <v>88.75</v>
      </c>
      <c r="N42" s="28" t="str">
        <f t="shared" si="8"/>
        <v>A</v>
      </c>
      <c r="O42" s="36">
        <v>2</v>
      </c>
      <c r="P42" s="28" t="str">
        <f t="shared" si="9"/>
        <v>Memiliki keterampilan menyusun teks Surat Lamaran Pekerjaan, teks Novel Sejarah, dan teks Novel baik lisan maupun tulisan, namun teks Editorial perlu ditingkatkan.</v>
      </c>
      <c r="Q42" s="39"/>
      <c r="R42" s="39" t="s">
        <v>217</v>
      </c>
      <c r="S42" s="18"/>
      <c r="T42" s="1">
        <v>89</v>
      </c>
      <c r="U42" s="1">
        <v>92</v>
      </c>
      <c r="V42" s="1">
        <v>96</v>
      </c>
      <c r="W42" s="1">
        <v>79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95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111734</v>
      </c>
      <c r="C43" s="19" t="s">
        <v>98</v>
      </c>
      <c r="D43" s="18"/>
      <c r="E43" s="28">
        <f t="shared" si="0"/>
        <v>91</v>
      </c>
      <c r="F43" s="28" t="str">
        <f t="shared" si="1"/>
        <v>A</v>
      </c>
      <c r="G43" s="28">
        <f t="shared" si="2"/>
        <v>91</v>
      </c>
      <c r="H43" s="28" t="str">
        <f t="shared" si="3"/>
        <v>A</v>
      </c>
      <c r="I43" s="36">
        <v>2</v>
      </c>
      <c r="J43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3" s="28">
        <f t="shared" si="5"/>
        <v>89</v>
      </c>
      <c r="L43" s="28" t="str">
        <f t="shared" si="6"/>
        <v>A</v>
      </c>
      <c r="M43" s="28">
        <f t="shared" si="7"/>
        <v>89</v>
      </c>
      <c r="N43" s="28" t="str">
        <f t="shared" si="8"/>
        <v>A</v>
      </c>
      <c r="O43" s="36">
        <v>2</v>
      </c>
      <c r="P43" s="28" t="str">
        <f t="shared" si="9"/>
        <v>Memiliki keterampilan menyusun teks Surat Lamaran Pekerjaan, teks Novel Sejarah, dan teks Novel baik lisan maupun tulisan, namun teks Editorial perlu ditingkatkan.</v>
      </c>
      <c r="Q43" s="39"/>
      <c r="R43" s="39" t="s">
        <v>217</v>
      </c>
      <c r="S43" s="18"/>
      <c r="T43" s="1">
        <v>92</v>
      </c>
      <c r="U43" s="1">
        <v>94</v>
      </c>
      <c r="V43" s="1">
        <v>90</v>
      </c>
      <c r="W43" s="1">
        <v>87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80</v>
      </c>
      <c r="AH43" s="1">
        <v>96</v>
      </c>
      <c r="AI43" s="1">
        <v>95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111749</v>
      </c>
      <c r="C44" s="19" t="s">
        <v>99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2</v>
      </c>
      <c r="J44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4" s="28">
        <f t="shared" si="5"/>
        <v>84.75</v>
      </c>
      <c r="L44" s="28" t="str">
        <f t="shared" si="6"/>
        <v>A</v>
      </c>
      <c r="M44" s="28">
        <f t="shared" si="7"/>
        <v>84.75</v>
      </c>
      <c r="N44" s="28" t="str">
        <f t="shared" si="8"/>
        <v>A</v>
      </c>
      <c r="O44" s="36">
        <v>3</v>
      </c>
      <c r="P44" s="28" t="str">
        <f t="shared" si="9"/>
        <v>Memiliki keterampilan menyusun  teks Novel Sejarah dan teks Novel baik lisan maupun tulisan, namun teks Editorial dan teks Surat Lamaran Pekerjaan perlu ditingkatkan.</v>
      </c>
      <c r="Q44" s="39"/>
      <c r="R44" s="39" t="s">
        <v>217</v>
      </c>
      <c r="S44" s="18"/>
      <c r="T44" s="1">
        <v>87</v>
      </c>
      <c r="U44" s="1">
        <v>90</v>
      </c>
      <c r="V44" s="1">
        <v>96</v>
      </c>
      <c r="W44" s="1">
        <v>73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94</v>
      </c>
      <c r="AI44" s="1">
        <v>85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111764</v>
      </c>
      <c r="C45" s="19" t="s">
        <v>100</v>
      </c>
      <c r="D45" s="18"/>
      <c r="E45" s="28">
        <f t="shared" si="0"/>
        <v>89</v>
      </c>
      <c r="F45" s="28" t="str">
        <f t="shared" si="1"/>
        <v>A</v>
      </c>
      <c r="G45" s="28">
        <f t="shared" si="2"/>
        <v>89</v>
      </c>
      <c r="H45" s="28" t="str">
        <f t="shared" si="3"/>
        <v>A</v>
      </c>
      <c r="I45" s="36">
        <v>2</v>
      </c>
      <c r="J45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5" s="28">
        <f t="shared" si="5"/>
        <v>87.5</v>
      </c>
      <c r="L45" s="28" t="str">
        <f t="shared" si="6"/>
        <v>A</v>
      </c>
      <c r="M45" s="28">
        <f t="shared" si="7"/>
        <v>87.5</v>
      </c>
      <c r="N45" s="28" t="str">
        <f t="shared" si="8"/>
        <v>A</v>
      </c>
      <c r="O45" s="36">
        <v>2</v>
      </c>
      <c r="P45" s="28" t="str">
        <f t="shared" si="9"/>
        <v>Memiliki keterampilan menyusun teks Surat Lamaran Pekerjaan, teks Novel Sejarah, dan teks Novel baik lisan maupun tulisan, namun teks Editorial perlu ditingkatkan.</v>
      </c>
      <c r="Q45" s="39"/>
      <c r="R45" s="39" t="s">
        <v>217</v>
      </c>
      <c r="S45" s="18"/>
      <c r="T45" s="1">
        <v>91</v>
      </c>
      <c r="U45" s="1">
        <v>89</v>
      </c>
      <c r="V45" s="1">
        <v>96</v>
      </c>
      <c r="W45" s="1">
        <v>78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80</v>
      </c>
      <c r="AH45" s="1">
        <v>95</v>
      </c>
      <c r="AI45" s="1">
        <v>90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86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88.857142857142861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N2" sqref="N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7" width="7.7109375" customWidth="1"/>
    <col min="8" max="8" width="6" customWidth="1"/>
    <col min="9" max="9" width="4.85546875" customWidth="1"/>
    <col min="10" max="10" width="4.140625" customWidth="1"/>
    <col min="11" max="14" width="7.7109375" customWidth="1"/>
    <col min="15" max="15" width="5.7109375" customWidth="1"/>
    <col min="16" max="16" width="5.42578125" customWidth="1"/>
    <col min="17" max="17" width="0.42578125" customWidth="1"/>
    <col min="18" max="18" width="4.5703125" customWidth="1"/>
    <col min="19" max="19" width="2.7109375" customWidth="1"/>
    <col min="20" max="20" width="6" customWidth="1"/>
    <col min="21" max="21" width="5.85546875" customWidth="1"/>
    <col min="22" max="22" width="5.140625" customWidth="1"/>
    <col min="23" max="23" width="5" customWidth="1"/>
    <col min="24" max="26" width="1.85546875" customWidth="1"/>
    <col min="27" max="27" width="1.5703125" customWidth="1"/>
    <col min="28" max="29" width="1.7109375" customWidth="1"/>
    <col min="30" max="30" width="7.140625" hidden="1" customWidth="1"/>
    <col min="31" max="31" width="1.7109375" customWidth="1"/>
    <col min="32" max="32" width="6.42578125" customWidth="1"/>
    <col min="33" max="33" width="6.5703125" customWidth="1"/>
    <col min="34" max="34" width="6.42578125" customWidth="1"/>
    <col min="35" max="35" width="5.5703125" customWidth="1"/>
    <col min="36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946</v>
      </c>
      <c r="B1" s="20"/>
      <c r="C1" s="53" t="s">
        <v>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946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241</v>
      </c>
      <c r="C7" s="18"/>
      <c r="D7" s="18"/>
      <c r="E7" s="54" t="s">
        <v>13</v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1" t="s">
        <v>14</v>
      </c>
      <c r="B8" s="52" t="s">
        <v>15</v>
      </c>
      <c r="C8" s="51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78" t="s">
        <v>19</v>
      </c>
      <c r="R8" s="78"/>
      <c r="S8" s="18"/>
      <c r="T8" s="77" t="s">
        <v>20</v>
      </c>
      <c r="U8" s="77"/>
      <c r="V8" s="77"/>
      <c r="W8" s="77"/>
      <c r="X8" s="77"/>
      <c r="Y8" s="77"/>
      <c r="Z8" s="77"/>
      <c r="AA8" s="77"/>
      <c r="AB8" s="77"/>
      <c r="AC8" s="77"/>
      <c r="AD8" s="77"/>
      <c r="AE8" s="34"/>
      <c r="AF8" s="72" t="s">
        <v>21</v>
      </c>
      <c r="AG8" s="72"/>
      <c r="AH8" s="72"/>
      <c r="AI8" s="72"/>
      <c r="AJ8" s="72"/>
      <c r="AK8" s="72"/>
      <c r="AL8" s="72"/>
      <c r="AM8" s="72"/>
      <c r="AN8" s="72"/>
      <c r="AO8" s="72"/>
      <c r="AP8" s="34"/>
      <c r="AQ8" s="74" t="s">
        <v>19</v>
      </c>
      <c r="AR8" s="74"/>
      <c r="AS8" s="74"/>
      <c r="AT8" s="74"/>
      <c r="AU8" s="74"/>
      <c r="AV8" s="74"/>
      <c r="AW8" s="74"/>
      <c r="AX8" s="74"/>
      <c r="AY8" s="74"/>
      <c r="AZ8" s="74"/>
      <c r="BA8" s="75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1"/>
      <c r="B9" s="52"/>
      <c r="C9" s="51"/>
      <c r="D9" s="18"/>
      <c r="E9" s="77" t="s">
        <v>23</v>
      </c>
      <c r="F9" s="77"/>
      <c r="G9" s="65" t="s">
        <v>24</v>
      </c>
      <c r="H9" s="66"/>
      <c r="I9" s="66"/>
      <c r="J9" s="67"/>
      <c r="K9" s="55" t="s">
        <v>23</v>
      </c>
      <c r="L9" s="56"/>
      <c r="M9" s="68" t="s">
        <v>24</v>
      </c>
      <c r="N9" s="69"/>
      <c r="O9" s="69"/>
      <c r="P9" s="70"/>
      <c r="Q9" s="57" t="s">
        <v>23</v>
      </c>
      <c r="R9" s="57" t="s">
        <v>24</v>
      </c>
      <c r="S9" s="18"/>
      <c r="T9" s="79" t="s">
        <v>25</v>
      </c>
      <c r="U9" s="79" t="s">
        <v>26</v>
      </c>
      <c r="V9" s="79" t="s">
        <v>27</v>
      </c>
      <c r="W9" s="79" t="s">
        <v>28</v>
      </c>
      <c r="X9" s="79" t="s">
        <v>29</v>
      </c>
      <c r="Y9" s="79" t="s">
        <v>30</v>
      </c>
      <c r="Z9" s="79" t="s">
        <v>31</v>
      </c>
      <c r="AA9" s="79" t="s">
        <v>32</v>
      </c>
      <c r="AB9" s="79" t="s">
        <v>33</v>
      </c>
      <c r="AC9" s="79" t="s">
        <v>34</v>
      </c>
      <c r="AD9" s="76" t="s">
        <v>35</v>
      </c>
      <c r="AE9" s="34"/>
      <c r="AF9" s="47" t="s">
        <v>36</v>
      </c>
      <c r="AG9" s="47" t="s">
        <v>37</v>
      </c>
      <c r="AH9" s="47" t="s">
        <v>38</v>
      </c>
      <c r="AI9" s="47" t="s">
        <v>39</v>
      </c>
      <c r="AJ9" s="47" t="s">
        <v>40</v>
      </c>
      <c r="AK9" s="47" t="s">
        <v>41</v>
      </c>
      <c r="AL9" s="47" t="s">
        <v>42</v>
      </c>
      <c r="AM9" s="47" t="s">
        <v>43</v>
      </c>
      <c r="AN9" s="47" t="s">
        <v>44</v>
      </c>
      <c r="AO9" s="47" t="s">
        <v>45</v>
      </c>
      <c r="AP9" s="34"/>
      <c r="AQ9" s="73" t="s">
        <v>46</v>
      </c>
      <c r="AR9" s="73"/>
      <c r="AS9" s="73" t="s">
        <v>47</v>
      </c>
      <c r="AT9" s="73"/>
      <c r="AU9" s="73" t="s">
        <v>48</v>
      </c>
      <c r="AV9" s="73"/>
      <c r="AW9" s="73"/>
      <c r="AX9" s="73" t="s">
        <v>49</v>
      </c>
      <c r="AY9" s="73"/>
      <c r="AZ9" s="73"/>
      <c r="BA9" s="7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1"/>
      <c r="B10" s="52"/>
      <c r="C10" s="51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8"/>
      <c r="R10" s="58"/>
      <c r="S10" s="18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76"/>
      <c r="AE10" s="34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111779</v>
      </c>
      <c r="C11" s="19" t="s">
        <v>115</v>
      </c>
      <c r="D11" s="18"/>
      <c r="E11" s="28">
        <f t="shared" ref="E11:E50" si="0">IF((COUNTA(T11:AC11)&gt;0),(ROUND((AVERAGE(T11:AC11)),0)),"")</f>
        <v>92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92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 teks Surat Lamaran Pekerjaan, teks Novel Sejarah, dan teks Novel baik lisan maupun tulisan, namun memahami dan menganalisis teks Editorial perlu ditingkatkan</v>
      </c>
      <c r="K11" s="28">
        <f t="shared" ref="K11:K50" si="5">IF((COUNTA(AF11:AO11)&gt;0),AVERAGE(AF11:AO11),"")</f>
        <v>88.25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88.25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menyusun teks Surat Lamaran Pekerjaan, teks Novel Sejarah, dan teks Novel baik lisan maupun tulisan, namun teks Editorial perlu ditingkatkan.</v>
      </c>
      <c r="Q11" s="39"/>
      <c r="R11" s="39" t="s">
        <v>217</v>
      </c>
      <c r="S11" s="18"/>
      <c r="T11" s="1">
        <v>93</v>
      </c>
      <c r="U11" s="1">
        <v>95</v>
      </c>
      <c r="V11" s="1">
        <v>98</v>
      </c>
      <c r="W11" s="1">
        <v>83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98</v>
      </c>
      <c r="AI11" s="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0" t="s">
        <v>56</v>
      </c>
      <c r="FD11" s="50"/>
      <c r="FE11" s="50"/>
      <c r="FG11" s="49" t="s">
        <v>57</v>
      </c>
      <c r="FH11" s="49"/>
      <c r="FI11" s="49"/>
    </row>
    <row r="12" spans="1:167" x14ac:dyDescent="0.25">
      <c r="A12" s="19">
        <v>2</v>
      </c>
      <c r="B12" s="19">
        <v>111794</v>
      </c>
      <c r="C12" s="19" t="s">
        <v>116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2</v>
      </c>
      <c r="J12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2" s="28">
        <f t="shared" si="5"/>
        <v>88</v>
      </c>
      <c r="L12" s="28" t="str">
        <f t="shared" si="6"/>
        <v>A</v>
      </c>
      <c r="M12" s="28">
        <f t="shared" si="7"/>
        <v>88</v>
      </c>
      <c r="N12" s="28" t="str">
        <f t="shared" si="8"/>
        <v>A</v>
      </c>
      <c r="O12" s="36">
        <v>2</v>
      </c>
      <c r="P12" s="28" t="str">
        <f t="shared" si="9"/>
        <v>Memiliki keterampilan menyusun teks Surat Lamaran Pekerjaan, teks Novel Sejarah, dan teks Novel baik lisan maupun tulisan, namun teks Editorial perlu ditingkatkan.</v>
      </c>
      <c r="Q12" s="39"/>
      <c r="R12" s="39" t="s">
        <v>217</v>
      </c>
      <c r="S12" s="18"/>
      <c r="T12" s="1">
        <v>87</v>
      </c>
      <c r="U12" s="1">
        <v>92</v>
      </c>
      <c r="V12" s="1">
        <v>94</v>
      </c>
      <c r="W12" s="1">
        <v>87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78</v>
      </c>
      <c r="AH12" s="1">
        <v>94</v>
      </c>
      <c r="AI12" s="1">
        <v>95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" customHeight="1" x14ac:dyDescent="0.25">
      <c r="A13" s="19">
        <v>3</v>
      </c>
      <c r="B13" s="19">
        <v>111809</v>
      </c>
      <c r="C13" s="19" t="s">
        <v>117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2</v>
      </c>
      <c r="J13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3" s="28">
        <f t="shared" si="5"/>
        <v>88</v>
      </c>
      <c r="L13" s="28" t="str">
        <f t="shared" si="6"/>
        <v>A</v>
      </c>
      <c r="M13" s="28">
        <f t="shared" si="7"/>
        <v>88</v>
      </c>
      <c r="N13" s="28" t="str">
        <f t="shared" si="8"/>
        <v>A</v>
      </c>
      <c r="O13" s="36">
        <v>2</v>
      </c>
      <c r="P13" s="28" t="str">
        <f t="shared" si="9"/>
        <v>Memiliki keterampilan menyusun teks Surat Lamaran Pekerjaan, teks Novel Sejarah, dan teks Novel baik lisan maupun tulisan, namun teks Editorial perlu ditingkatkan.</v>
      </c>
      <c r="Q13" s="39"/>
      <c r="R13" s="39" t="s">
        <v>217</v>
      </c>
      <c r="S13" s="18"/>
      <c r="T13" s="1">
        <v>89</v>
      </c>
      <c r="U13" s="1">
        <v>89</v>
      </c>
      <c r="V13" s="1">
        <v>96</v>
      </c>
      <c r="W13" s="1">
        <v>77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>
        <v>97</v>
      </c>
      <c r="AI13" s="1">
        <v>90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4" t="s">
        <v>218</v>
      </c>
      <c r="FI13" s="44" t="s">
        <v>219</v>
      </c>
      <c r="FJ13" s="41">
        <v>47001</v>
      </c>
      <c r="FK13" s="41">
        <v>47011</v>
      </c>
    </row>
    <row r="14" spans="1:167" x14ac:dyDescent="0.25">
      <c r="A14" s="19">
        <v>4</v>
      </c>
      <c r="B14" s="19">
        <v>111824</v>
      </c>
      <c r="C14" s="19" t="s">
        <v>118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2</v>
      </c>
      <c r="J14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4" s="28">
        <f t="shared" si="5"/>
        <v>87</v>
      </c>
      <c r="L14" s="28" t="str">
        <f t="shared" si="6"/>
        <v>A</v>
      </c>
      <c r="M14" s="28">
        <f t="shared" si="7"/>
        <v>87</v>
      </c>
      <c r="N14" s="28" t="str">
        <f t="shared" si="8"/>
        <v>A</v>
      </c>
      <c r="O14" s="36">
        <v>2</v>
      </c>
      <c r="P14" s="28" t="str">
        <f t="shared" si="9"/>
        <v>Memiliki keterampilan menyusun teks Surat Lamaran Pekerjaan, teks Novel Sejarah, dan teks Novel baik lisan maupun tulisan, namun teks Editorial perlu ditingkatkan.</v>
      </c>
      <c r="Q14" s="39"/>
      <c r="R14" s="39" t="s">
        <v>217</v>
      </c>
      <c r="S14" s="18"/>
      <c r="T14" s="1">
        <v>89</v>
      </c>
      <c r="U14" s="1">
        <v>94</v>
      </c>
      <c r="V14" s="1">
        <v>95</v>
      </c>
      <c r="W14" s="1">
        <v>75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75</v>
      </c>
      <c r="AH14" s="1">
        <v>93</v>
      </c>
      <c r="AI14" s="1">
        <v>95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6"/>
      <c r="FI14" s="46"/>
      <c r="FJ14" s="41"/>
      <c r="FK14" s="41"/>
    </row>
    <row r="15" spans="1:167" ht="15" customHeight="1" x14ac:dyDescent="0.25">
      <c r="A15" s="19">
        <v>5</v>
      </c>
      <c r="B15" s="19">
        <v>111839</v>
      </c>
      <c r="C15" s="19" t="s">
        <v>119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2</v>
      </c>
      <c r="J15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2</v>
      </c>
      <c r="P15" s="28" t="str">
        <f t="shared" si="9"/>
        <v>Memiliki keterampilan menyusun teks Surat Lamaran Pekerjaan, teks Novel Sejarah, dan teks Novel baik lisan maupun tulisan, namun teks Editorial perlu ditingkatkan.</v>
      </c>
      <c r="Q15" s="39"/>
      <c r="R15" s="39" t="s">
        <v>217</v>
      </c>
      <c r="S15" s="18"/>
      <c r="T15" s="1">
        <v>87</v>
      </c>
      <c r="U15" s="1">
        <v>85</v>
      </c>
      <c r="V15" s="1">
        <v>95</v>
      </c>
      <c r="W15" s="1">
        <v>75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94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4" t="s">
        <v>220</v>
      </c>
      <c r="FI15" s="44" t="s">
        <v>221</v>
      </c>
      <c r="FJ15" s="41">
        <v>47002</v>
      </c>
      <c r="FK15" s="41">
        <v>47012</v>
      </c>
    </row>
    <row r="16" spans="1:167" x14ac:dyDescent="0.25">
      <c r="A16" s="19">
        <v>6</v>
      </c>
      <c r="B16" s="19">
        <v>111854</v>
      </c>
      <c r="C16" s="19" t="s">
        <v>120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3</v>
      </c>
      <c r="J16" s="28" t="str">
        <f t="shared" si="4"/>
        <v>Memiliki kemampuan dalam memahami dan menganalisis  teks Novel Sejarah dan teks Novel baik lisan maupun tulisan, namun memahami dan menganalisis teks Editorial dan teks Surat Lamaran Pekerjaan perlu ditingkatkan</v>
      </c>
      <c r="K16" s="28">
        <f t="shared" si="5"/>
        <v>84.75</v>
      </c>
      <c r="L16" s="28" t="str">
        <f t="shared" si="6"/>
        <v>A</v>
      </c>
      <c r="M16" s="28">
        <f t="shared" si="7"/>
        <v>84.75</v>
      </c>
      <c r="N16" s="28" t="str">
        <f t="shared" si="8"/>
        <v>A</v>
      </c>
      <c r="O16" s="36">
        <v>3</v>
      </c>
      <c r="P16" s="28" t="str">
        <f t="shared" si="9"/>
        <v>Memiliki keterampilan menyusun  teks Novel Sejarah dan teks Novel baik lisan maupun tulisan, namun teks Editorial dan teks Surat Lamaran Pekerjaan perlu ditingkatkan.</v>
      </c>
      <c r="Q16" s="39"/>
      <c r="R16" s="39" t="s">
        <v>217</v>
      </c>
      <c r="S16" s="18"/>
      <c r="T16" s="1">
        <v>87</v>
      </c>
      <c r="U16" s="1">
        <v>90</v>
      </c>
      <c r="V16" s="1">
        <v>94</v>
      </c>
      <c r="W16" s="1">
        <v>67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94</v>
      </c>
      <c r="AI16" s="1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5"/>
      <c r="FI16" s="46"/>
      <c r="FJ16" s="41"/>
      <c r="FK16" s="41"/>
    </row>
    <row r="17" spans="1:167" ht="15" customHeight="1" x14ac:dyDescent="0.25">
      <c r="A17" s="19">
        <v>7</v>
      </c>
      <c r="B17" s="19">
        <v>111869</v>
      </c>
      <c r="C17" s="19" t="s">
        <v>121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3</v>
      </c>
      <c r="J17" s="28" t="str">
        <f t="shared" si="4"/>
        <v>Memiliki kemampuan dalam memahami dan menganalisis  teks Novel Sejarah dan teks Novel baik lisan maupun tulisan, namun memahami dan menganalisis teks Editorial dan teks Surat Lamaran Pekerjaan perlu ditingkatkan</v>
      </c>
      <c r="K17" s="28">
        <f t="shared" si="5"/>
        <v>85.75</v>
      </c>
      <c r="L17" s="28" t="str">
        <f t="shared" si="6"/>
        <v>A</v>
      </c>
      <c r="M17" s="28">
        <f t="shared" si="7"/>
        <v>85.75</v>
      </c>
      <c r="N17" s="28" t="str">
        <f t="shared" si="8"/>
        <v>A</v>
      </c>
      <c r="O17" s="36">
        <v>2</v>
      </c>
      <c r="P17" s="28" t="str">
        <f t="shared" si="9"/>
        <v>Memiliki keterampilan menyusun teks Surat Lamaran Pekerjaan, teks Novel Sejarah, dan teks Novel baik lisan maupun tulisan, namun teks Editorial perlu ditingkatkan.</v>
      </c>
      <c r="Q17" s="39"/>
      <c r="R17" s="39" t="s">
        <v>217</v>
      </c>
      <c r="S17" s="18"/>
      <c r="T17" s="1">
        <v>86</v>
      </c>
      <c r="U17" s="1">
        <v>87</v>
      </c>
      <c r="V17" s="1">
        <v>94</v>
      </c>
      <c r="W17" s="1">
        <v>74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93</v>
      </c>
      <c r="AI17" s="1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4" t="s">
        <v>222</v>
      </c>
      <c r="FI17" s="44" t="s">
        <v>223</v>
      </c>
      <c r="FJ17" s="41">
        <v>47003</v>
      </c>
      <c r="FK17" s="41">
        <v>47013</v>
      </c>
    </row>
    <row r="18" spans="1:167" x14ac:dyDescent="0.25">
      <c r="A18" s="19">
        <v>8</v>
      </c>
      <c r="B18" s="19">
        <v>111884</v>
      </c>
      <c r="C18" s="19" t="s">
        <v>122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2</v>
      </c>
      <c r="J18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8" s="28">
        <f t="shared" si="5"/>
        <v>87.25</v>
      </c>
      <c r="L18" s="28" t="str">
        <f t="shared" si="6"/>
        <v>A</v>
      </c>
      <c r="M18" s="28">
        <f t="shared" si="7"/>
        <v>87.25</v>
      </c>
      <c r="N18" s="28" t="str">
        <f t="shared" si="8"/>
        <v>A</v>
      </c>
      <c r="O18" s="36">
        <v>2</v>
      </c>
      <c r="P18" s="28" t="str">
        <f t="shared" si="9"/>
        <v>Memiliki keterampilan menyusun teks Surat Lamaran Pekerjaan, teks Novel Sejarah, dan teks Novel baik lisan maupun tulisan, namun teks Editorial perlu ditingkatkan.</v>
      </c>
      <c r="Q18" s="39"/>
      <c r="R18" s="39" t="s">
        <v>217</v>
      </c>
      <c r="S18" s="18"/>
      <c r="T18" s="1">
        <v>85</v>
      </c>
      <c r="U18" s="1">
        <v>92</v>
      </c>
      <c r="V18" s="1">
        <v>95</v>
      </c>
      <c r="W18" s="1">
        <v>79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85</v>
      </c>
      <c r="AH18" s="1">
        <v>94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5"/>
      <c r="FI18" s="46"/>
      <c r="FJ18" s="41"/>
      <c r="FK18" s="41"/>
    </row>
    <row r="19" spans="1:167" ht="15" customHeight="1" x14ac:dyDescent="0.25">
      <c r="A19" s="19">
        <v>9</v>
      </c>
      <c r="B19" s="19">
        <v>111899</v>
      </c>
      <c r="C19" s="19" t="s">
        <v>123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2</v>
      </c>
      <c r="J19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9" s="28">
        <f t="shared" si="5"/>
        <v>86.5</v>
      </c>
      <c r="L19" s="28" t="str">
        <f t="shared" si="6"/>
        <v>A</v>
      </c>
      <c r="M19" s="28">
        <f t="shared" si="7"/>
        <v>86.5</v>
      </c>
      <c r="N19" s="28" t="str">
        <f t="shared" si="8"/>
        <v>A</v>
      </c>
      <c r="O19" s="36">
        <v>2</v>
      </c>
      <c r="P19" s="28" t="str">
        <f t="shared" si="9"/>
        <v>Memiliki keterampilan menyusun teks Surat Lamaran Pekerjaan, teks Novel Sejarah, dan teks Novel baik lisan maupun tulisan, namun teks Editorial perlu ditingkatkan.</v>
      </c>
      <c r="Q19" s="39"/>
      <c r="R19" s="39" t="s">
        <v>217</v>
      </c>
      <c r="S19" s="18"/>
      <c r="T19" s="1">
        <v>87</v>
      </c>
      <c r="U19" s="1">
        <v>88</v>
      </c>
      <c r="V19" s="1">
        <v>97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96</v>
      </c>
      <c r="AI19" s="1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4" t="s">
        <v>224</v>
      </c>
      <c r="FI19" s="44" t="s">
        <v>225</v>
      </c>
      <c r="FJ19" s="41">
        <v>47004</v>
      </c>
      <c r="FK19" s="41">
        <v>47014</v>
      </c>
    </row>
    <row r="20" spans="1:167" x14ac:dyDescent="0.25">
      <c r="A20" s="19">
        <v>10</v>
      </c>
      <c r="B20" s="19">
        <v>111914</v>
      </c>
      <c r="C20" s="19" t="s">
        <v>124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2</v>
      </c>
      <c r="J20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0" s="28">
        <f t="shared" si="5"/>
        <v>85.25</v>
      </c>
      <c r="L20" s="28" t="str">
        <f t="shared" si="6"/>
        <v>A</v>
      </c>
      <c r="M20" s="28">
        <f t="shared" si="7"/>
        <v>85.25</v>
      </c>
      <c r="N20" s="28" t="str">
        <f t="shared" si="8"/>
        <v>A</v>
      </c>
      <c r="O20" s="36">
        <v>3</v>
      </c>
      <c r="P20" s="28" t="str">
        <f t="shared" si="9"/>
        <v>Memiliki keterampilan menyusun  teks Novel Sejarah dan teks Novel baik lisan maupun tulisan, namun teks Editorial dan teks Surat Lamaran Pekerjaan perlu ditingkatkan.</v>
      </c>
      <c r="Q20" s="39"/>
      <c r="R20" s="39" t="s">
        <v>217</v>
      </c>
      <c r="S20" s="18"/>
      <c r="T20" s="1">
        <v>85</v>
      </c>
      <c r="U20" s="1">
        <v>82</v>
      </c>
      <c r="V20" s="1">
        <v>93</v>
      </c>
      <c r="W20" s="1">
        <v>84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91</v>
      </c>
      <c r="AI20" s="1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5"/>
      <c r="FI20" s="46"/>
      <c r="FJ20" s="41"/>
      <c r="FK20" s="41"/>
    </row>
    <row r="21" spans="1:167" x14ac:dyDescent="0.25">
      <c r="A21" s="19">
        <v>11</v>
      </c>
      <c r="B21" s="19">
        <v>111929</v>
      </c>
      <c r="C21" s="19" t="s">
        <v>125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2</v>
      </c>
      <c r="J21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v>2</v>
      </c>
      <c r="P21" s="28" t="str">
        <f t="shared" si="9"/>
        <v>Memiliki keterampilan menyusun teks Surat Lamaran Pekerjaan, teks Novel Sejarah, dan teks Novel baik lisan maupun tulisan, namun teks Editorial perlu ditingkatkan.</v>
      </c>
      <c r="Q21" s="39"/>
      <c r="R21" s="39" t="s">
        <v>217</v>
      </c>
      <c r="S21" s="18"/>
      <c r="T21" s="1">
        <v>88</v>
      </c>
      <c r="U21" s="1">
        <v>89</v>
      </c>
      <c r="V21" s="1">
        <v>95</v>
      </c>
      <c r="W21" s="1">
        <v>72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94</v>
      </c>
      <c r="AI21" s="1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47005</v>
      </c>
      <c r="FK21" s="41">
        <v>47015</v>
      </c>
    </row>
    <row r="22" spans="1:167" x14ac:dyDescent="0.25">
      <c r="A22" s="19">
        <v>12</v>
      </c>
      <c r="B22" s="19">
        <v>111944</v>
      </c>
      <c r="C22" s="19" t="s">
        <v>126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2</v>
      </c>
      <c r="J22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2" s="28">
        <f t="shared" si="5"/>
        <v>85.75</v>
      </c>
      <c r="L22" s="28" t="str">
        <f t="shared" si="6"/>
        <v>A</v>
      </c>
      <c r="M22" s="28">
        <f t="shared" si="7"/>
        <v>85.75</v>
      </c>
      <c r="N22" s="28" t="str">
        <f t="shared" si="8"/>
        <v>A</v>
      </c>
      <c r="O22" s="36">
        <v>2</v>
      </c>
      <c r="P22" s="28" t="str">
        <f t="shared" si="9"/>
        <v>Memiliki keterampilan menyusun teks Surat Lamaran Pekerjaan, teks Novel Sejarah, dan teks Novel baik lisan maupun tulisan, namun teks Editorial perlu ditingkatkan.</v>
      </c>
      <c r="Q22" s="39"/>
      <c r="R22" s="39" t="s">
        <v>217</v>
      </c>
      <c r="S22" s="18"/>
      <c r="T22" s="1">
        <v>87</v>
      </c>
      <c r="U22" s="1">
        <v>84</v>
      </c>
      <c r="V22" s="1">
        <v>95</v>
      </c>
      <c r="W22" s="1">
        <v>77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78</v>
      </c>
      <c r="AH22" s="1">
        <v>95</v>
      </c>
      <c r="AI22" s="1">
        <v>90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111959</v>
      </c>
      <c r="C23" s="19" t="s">
        <v>127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2</v>
      </c>
      <c r="J23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3" s="28">
        <f t="shared" si="5"/>
        <v>87</v>
      </c>
      <c r="L23" s="28" t="str">
        <f t="shared" si="6"/>
        <v>A</v>
      </c>
      <c r="M23" s="28">
        <f t="shared" si="7"/>
        <v>87</v>
      </c>
      <c r="N23" s="28" t="str">
        <f t="shared" si="8"/>
        <v>A</v>
      </c>
      <c r="O23" s="36">
        <v>2</v>
      </c>
      <c r="P23" s="28" t="str">
        <f t="shared" si="9"/>
        <v>Memiliki keterampilan menyusun teks Surat Lamaran Pekerjaan, teks Novel Sejarah, dan teks Novel baik lisan maupun tulisan, namun teks Editorial perlu ditingkatkan.</v>
      </c>
      <c r="Q23" s="39"/>
      <c r="R23" s="39" t="s">
        <v>217</v>
      </c>
      <c r="S23" s="18"/>
      <c r="T23" s="1">
        <v>91</v>
      </c>
      <c r="U23" s="1">
        <v>85</v>
      </c>
      <c r="V23" s="1">
        <v>96</v>
      </c>
      <c r="W23" s="1">
        <v>76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80</v>
      </c>
      <c r="AH23" s="1">
        <v>93</v>
      </c>
      <c r="AI23" s="1">
        <v>90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47006</v>
      </c>
      <c r="FK23" s="41">
        <v>47016</v>
      </c>
    </row>
    <row r="24" spans="1:167" x14ac:dyDescent="0.25">
      <c r="A24" s="19">
        <v>14</v>
      </c>
      <c r="B24" s="19">
        <v>111989</v>
      </c>
      <c r="C24" s="19" t="s">
        <v>128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2</v>
      </c>
      <c r="J24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4" s="28">
        <f t="shared" si="5"/>
        <v>88.25</v>
      </c>
      <c r="L24" s="28" t="str">
        <f t="shared" si="6"/>
        <v>A</v>
      </c>
      <c r="M24" s="28">
        <f t="shared" si="7"/>
        <v>88.25</v>
      </c>
      <c r="N24" s="28" t="str">
        <f t="shared" si="8"/>
        <v>A</v>
      </c>
      <c r="O24" s="36">
        <v>2</v>
      </c>
      <c r="P24" s="28" t="str">
        <f t="shared" si="9"/>
        <v>Memiliki keterampilan menyusun teks Surat Lamaran Pekerjaan, teks Novel Sejarah, dan teks Novel baik lisan maupun tulisan, namun teks Editorial perlu ditingkatkan.</v>
      </c>
      <c r="Q24" s="39"/>
      <c r="R24" s="39" t="s">
        <v>217</v>
      </c>
      <c r="S24" s="18"/>
      <c r="T24" s="1">
        <v>87</v>
      </c>
      <c r="U24" s="1">
        <v>88</v>
      </c>
      <c r="V24" s="1">
        <v>97</v>
      </c>
      <c r="W24" s="1">
        <v>76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80</v>
      </c>
      <c r="AH24" s="1">
        <v>98</v>
      </c>
      <c r="AI24" s="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111974</v>
      </c>
      <c r="C25" s="19" t="s">
        <v>129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2</v>
      </c>
      <c r="J25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5" s="28">
        <f t="shared" si="5"/>
        <v>86.25</v>
      </c>
      <c r="L25" s="28" t="str">
        <f t="shared" si="6"/>
        <v>A</v>
      </c>
      <c r="M25" s="28">
        <f t="shared" si="7"/>
        <v>86.25</v>
      </c>
      <c r="N25" s="28" t="str">
        <f t="shared" si="8"/>
        <v>A</v>
      </c>
      <c r="O25" s="36">
        <v>2</v>
      </c>
      <c r="P25" s="28" t="str">
        <f t="shared" si="9"/>
        <v>Memiliki keterampilan menyusun teks Surat Lamaran Pekerjaan, teks Novel Sejarah, dan teks Novel baik lisan maupun tulisan, namun teks Editorial perlu ditingkatkan.</v>
      </c>
      <c r="Q25" s="39"/>
      <c r="R25" s="39" t="s">
        <v>217</v>
      </c>
      <c r="S25" s="18"/>
      <c r="T25" s="1">
        <v>85</v>
      </c>
      <c r="U25" s="1">
        <v>92</v>
      </c>
      <c r="V25" s="1">
        <v>96</v>
      </c>
      <c r="W25" s="1">
        <v>75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95</v>
      </c>
      <c r="AI25" s="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1" t="s">
        <v>80</v>
      </c>
      <c r="FD25" s="71"/>
      <c r="FE25" s="71"/>
      <c r="FG25" s="42">
        <v>7</v>
      </c>
      <c r="FH25" s="43"/>
      <c r="FI25" s="43"/>
      <c r="FJ25" s="41">
        <v>47007</v>
      </c>
      <c r="FK25" s="41">
        <v>47017</v>
      </c>
    </row>
    <row r="26" spans="1:167" x14ac:dyDescent="0.25">
      <c r="A26" s="19">
        <v>16</v>
      </c>
      <c r="B26" s="19">
        <v>112034</v>
      </c>
      <c r="C26" s="19" t="s">
        <v>130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2</v>
      </c>
      <c r="J26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6" s="28">
        <f t="shared" si="5"/>
        <v>87.25</v>
      </c>
      <c r="L26" s="28" t="str">
        <f t="shared" si="6"/>
        <v>A</v>
      </c>
      <c r="M26" s="28">
        <f t="shared" si="7"/>
        <v>87.25</v>
      </c>
      <c r="N26" s="28" t="str">
        <f t="shared" si="8"/>
        <v>A</v>
      </c>
      <c r="O26" s="36">
        <v>2</v>
      </c>
      <c r="P26" s="28" t="str">
        <f t="shared" si="9"/>
        <v>Memiliki keterampilan menyusun teks Surat Lamaran Pekerjaan, teks Novel Sejarah, dan teks Novel baik lisan maupun tulisan, namun teks Editorial perlu ditingkatkan.</v>
      </c>
      <c r="Q26" s="39"/>
      <c r="R26" s="39" t="s">
        <v>217</v>
      </c>
      <c r="S26" s="18"/>
      <c r="T26" s="1">
        <v>84</v>
      </c>
      <c r="U26" s="1">
        <v>90</v>
      </c>
      <c r="V26" s="1">
        <v>95</v>
      </c>
      <c r="W26" s="1">
        <v>78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80</v>
      </c>
      <c r="AH26" s="1">
        <v>94</v>
      </c>
      <c r="AI26" s="1">
        <v>90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112004</v>
      </c>
      <c r="C27" s="19" t="s">
        <v>131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2</v>
      </c>
      <c r="J27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7" s="28">
        <f t="shared" si="5"/>
        <v>84.5</v>
      </c>
      <c r="L27" s="28" t="str">
        <f t="shared" si="6"/>
        <v>A</v>
      </c>
      <c r="M27" s="28">
        <f t="shared" si="7"/>
        <v>84.5</v>
      </c>
      <c r="N27" s="28" t="str">
        <f t="shared" si="8"/>
        <v>A</v>
      </c>
      <c r="O27" s="36">
        <v>3</v>
      </c>
      <c r="P27" s="28" t="str">
        <f t="shared" si="9"/>
        <v>Memiliki keterampilan menyusun  teks Novel Sejarah dan teks Novel baik lisan maupun tulisan, namun teks Editorial dan teks Surat Lamaran Pekerjaan perlu ditingkatkan.</v>
      </c>
      <c r="Q27" s="39"/>
      <c r="R27" s="39" t="s">
        <v>217</v>
      </c>
      <c r="S27" s="18"/>
      <c r="T27" s="1">
        <v>87</v>
      </c>
      <c r="U27" s="1">
        <v>87</v>
      </c>
      <c r="V27" s="1">
        <v>96</v>
      </c>
      <c r="W27" s="1">
        <v>74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93</v>
      </c>
      <c r="AI27" s="1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47008</v>
      </c>
      <c r="FK27" s="41">
        <v>47018</v>
      </c>
    </row>
    <row r="28" spans="1:167" x14ac:dyDescent="0.25">
      <c r="A28" s="19">
        <v>18</v>
      </c>
      <c r="B28" s="19">
        <v>112019</v>
      </c>
      <c r="C28" s="19" t="s">
        <v>132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2</v>
      </c>
      <c r="J28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8" s="28">
        <f t="shared" si="5"/>
        <v>85.25</v>
      </c>
      <c r="L28" s="28" t="str">
        <f t="shared" si="6"/>
        <v>A</v>
      </c>
      <c r="M28" s="28">
        <f t="shared" si="7"/>
        <v>85.25</v>
      </c>
      <c r="N28" s="28" t="str">
        <f t="shared" si="8"/>
        <v>A</v>
      </c>
      <c r="O28" s="36">
        <v>3</v>
      </c>
      <c r="P28" s="28" t="str">
        <f t="shared" si="9"/>
        <v>Memiliki keterampilan menyusun  teks Novel Sejarah dan teks Novel baik lisan maupun tulisan, namun teks Editorial dan teks Surat Lamaran Pekerjaan perlu ditingkatkan.</v>
      </c>
      <c r="Q28" s="39"/>
      <c r="R28" s="39" t="s">
        <v>217</v>
      </c>
      <c r="S28" s="18"/>
      <c r="T28" s="1">
        <v>82</v>
      </c>
      <c r="U28" s="1">
        <v>94</v>
      </c>
      <c r="V28" s="1">
        <v>95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91</v>
      </c>
      <c r="AI28" s="1">
        <v>90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112049</v>
      </c>
      <c r="C29" s="19" t="s">
        <v>133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2</v>
      </c>
      <c r="J29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9" s="28">
        <f t="shared" si="5"/>
        <v>88.5</v>
      </c>
      <c r="L29" s="28" t="str">
        <f t="shared" si="6"/>
        <v>A</v>
      </c>
      <c r="M29" s="28">
        <f t="shared" si="7"/>
        <v>88.5</v>
      </c>
      <c r="N29" s="28" t="str">
        <f t="shared" si="8"/>
        <v>A</v>
      </c>
      <c r="O29" s="36">
        <v>2</v>
      </c>
      <c r="P29" s="28" t="str">
        <f t="shared" si="9"/>
        <v>Memiliki keterampilan menyusun teks Surat Lamaran Pekerjaan, teks Novel Sejarah, dan teks Novel baik lisan maupun tulisan, namun teks Editorial perlu ditingkatkan.</v>
      </c>
      <c r="Q29" s="39"/>
      <c r="R29" s="39" t="s">
        <v>217</v>
      </c>
      <c r="S29" s="18"/>
      <c r="T29" s="1">
        <v>86</v>
      </c>
      <c r="U29" s="1">
        <v>89</v>
      </c>
      <c r="V29" s="1">
        <v>97</v>
      </c>
      <c r="W29" s="1">
        <v>88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>
        <v>99</v>
      </c>
      <c r="AI29" s="1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47009</v>
      </c>
      <c r="FK29" s="41">
        <v>47019</v>
      </c>
    </row>
    <row r="30" spans="1:167" x14ac:dyDescent="0.25">
      <c r="A30" s="19">
        <v>20</v>
      </c>
      <c r="B30" s="19">
        <v>112064</v>
      </c>
      <c r="C30" s="19" t="s">
        <v>134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2</v>
      </c>
      <c r="J30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3</v>
      </c>
      <c r="P30" s="28" t="str">
        <f t="shared" si="9"/>
        <v>Memiliki keterampilan menyusun  teks Novel Sejarah dan teks Novel baik lisan maupun tulisan, namun teks Editorial dan teks Surat Lamaran Pekerjaan perlu ditingkatkan.</v>
      </c>
      <c r="Q30" s="39"/>
      <c r="R30" s="39" t="s">
        <v>217</v>
      </c>
      <c r="S30" s="18"/>
      <c r="T30" s="1">
        <v>84</v>
      </c>
      <c r="U30" s="1">
        <v>95</v>
      </c>
      <c r="V30" s="1">
        <v>96</v>
      </c>
      <c r="W30" s="1">
        <v>80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95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112079</v>
      </c>
      <c r="C31" s="19" t="s">
        <v>135</v>
      </c>
      <c r="D31" s="18"/>
      <c r="E31" s="28">
        <f t="shared" si="0"/>
        <v>91</v>
      </c>
      <c r="F31" s="28" t="str">
        <f t="shared" si="1"/>
        <v>A</v>
      </c>
      <c r="G31" s="28">
        <f t="shared" si="2"/>
        <v>91</v>
      </c>
      <c r="H31" s="28" t="str">
        <f t="shared" si="3"/>
        <v>A</v>
      </c>
      <c r="I31" s="36">
        <v>2</v>
      </c>
      <c r="J31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1" s="28">
        <f t="shared" si="5"/>
        <v>87.5</v>
      </c>
      <c r="L31" s="28" t="str">
        <f t="shared" si="6"/>
        <v>A</v>
      </c>
      <c r="M31" s="28">
        <f t="shared" si="7"/>
        <v>87.5</v>
      </c>
      <c r="N31" s="28" t="str">
        <f t="shared" si="8"/>
        <v>A</v>
      </c>
      <c r="O31" s="36">
        <v>2</v>
      </c>
      <c r="P31" s="28" t="str">
        <f t="shared" si="9"/>
        <v>Memiliki keterampilan menyusun teks Surat Lamaran Pekerjaan, teks Novel Sejarah, dan teks Novel baik lisan maupun tulisan, namun teks Editorial perlu ditingkatkan.</v>
      </c>
      <c r="Q31" s="39"/>
      <c r="R31" s="39" t="s">
        <v>217</v>
      </c>
      <c r="S31" s="18"/>
      <c r="T31" s="1">
        <v>90</v>
      </c>
      <c r="U31" s="1">
        <v>93</v>
      </c>
      <c r="V31" s="1">
        <v>95</v>
      </c>
      <c r="W31" s="1">
        <v>87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>
        <v>95</v>
      </c>
      <c r="AI31" s="1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47010</v>
      </c>
      <c r="FK31" s="41">
        <v>47020</v>
      </c>
    </row>
    <row r="32" spans="1:167" x14ac:dyDescent="0.25">
      <c r="A32" s="19">
        <v>22</v>
      </c>
      <c r="B32" s="19">
        <v>112094</v>
      </c>
      <c r="C32" s="19" t="s">
        <v>136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2</v>
      </c>
      <c r="J32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2" s="28">
        <f t="shared" si="5"/>
        <v>87.5</v>
      </c>
      <c r="L32" s="28" t="str">
        <f t="shared" si="6"/>
        <v>A</v>
      </c>
      <c r="M32" s="28">
        <f t="shared" si="7"/>
        <v>87.5</v>
      </c>
      <c r="N32" s="28" t="str">
        <f t="shared" si="8"/>
        <v>A</v>
      </c>
      <c r="O32" s="36">
        <v>2</v>
      </c>
      <c r="P32" s="28" t="str">
        <f t="shared" si="9"/>
        <v>Memiliki keterampilan menyusun teks Surat Lamaran Pekerjaan, teks Novel Sejarah, dan teks Novel baik lisan maupun tulisan, namun teks Editorial perlu ditingkatkan.</v>
      </c>
      <c r="Q32" s="39"/>
      <c r="R32" s="39" t="s">
        <v>217</v>
      </c>
      <c r="S32" s="18"/>
      <c r="T32" s="1">
        <v>84</v>
      </c>
      <c r="U32" s="1">
        <v>92</v>
      </c>
      <c r="V32" s="1">
        <v>95</v>
      </c>
      <c r="W32" s="1">
        <v>85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85</v>
      </c>
      <c r="AH32" s="1">
        <v>95</v>
      </c>
      <c r="AI32" s="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112109</v>
      </c>
      <c r="C33" s="19" t="s">
        <v>137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2</v>
      </c>
      <c r="J33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3" s="28">
        <f t="shared" si="5"/>
        <v>85.75</v>
      </c>
      <c r="L33" s="28" t="str">
        <f t="shared" si="6"/>
        <v>A</v>
      </c>
      <c r="M33" s="28">
        <f t="shared" si="7"/>
        <v>85.75</v>
      </c>
      <c r="N33" s="28" t="str">
        <f t="shared" si="8"/>
        <v>A</v>
      </c>
      <c r="O33" s="36">
        <v>2</v>
      </c>
      <c r="P33" s="28" t="str">
        <f t="shared" si="9"/>
        <v>Memiliki keterampilan menyusun teks Surat Lamaran Pekerjaan, teks Novel Sejarah, dan teks Novel baik lisan maupun tulisan, namun teks Editorial perlu ditingkatkan.</v>
      </c>
      <c r="Q33" s="39"/>
      <c r="R33" s="39" t="s">
        <v>217</v>
      </c>
      <c r="S33" s="18"/>
      <c r="T33" s="1">
        <v>80</v>
      </c>
      <c r="U33" s="1">
        <v>84</v>
      </c>
      <c r="V33" s="1">
        <v>95</v>
      </c>
      <c r="W33" s="1">
        <v>87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78</v>
      </c>
      <c r="AH33" s="1">
        <v>95</v>
      </c>
      <c r="AI33" s="1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112124</v>
      </c>
      <c r="C34" s="19" t="s">
        <v>138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2</v>
      </c>
      <c r="J34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4" s="28">
        <f t="shared" si="5"/>
        <v>85.75</v>
      </c>
      <c r="L34" s="28" t="str">
        <f t="shared" si="6"/>
        <v>A</v>
      </c>
      <c r="M34" s="28">
        <f t="shared" si="7"/>
        <v>85.75</v>
      </c>
      <c r="N34" s="28" t="str">
        <f t="shared" si="8"/>
        <v>A</v>
      </c>
      <c r="O34" s="36">
        <v>2</v>
      </c>
      <c r="P34" s="28" t="str">
        <f t="shared" si="9"/>
        <v>Memiliki keterampilan menyusun teks Surat Lamaran Pekerjaan, teks Novel Sejarah, dan teks Novel baik lisan maupun tulisan, namun teks Editorial perlu ditingkatkan.</v>
      </c>
      <c r="Q34" s="39"/>
      <c r="R34" s="39" t="s">
        <v>217</v>
      </c>
      <c r="S34" s="18"/>
      <c r="T34" s="1">
        <v>90</v>
      </c>
      <c r="U34" s="1">
        <v>90</v>
      </c>
      <c r="V34" s="1">
        <v>94</v>
      </c>
      <c r="W34" s="1">
        <v>81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93</v>
      </c>
      <c r="AI34" s="1">
        <v>90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112139</v>
      </c>
      <c r="C35" s="19" t="s">
        <v>139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2</v>
      </c>
      <c r="J35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5" s="28">
        <f t="shared" si="5"/>
        <v>85.75</v>
      </c>
      <c r="L35" s="28" t="str">
        <f t="shared" si="6"/>
        <v>A</v>
      </c>
      <c r="M35" s="28">
        <f t="shared" si="7"/>
        <v>85.75</v>
      </c>
      <c r="N35" s="28" t="str">
        <f t="shared" si="8"/>
        <v>A</v>
      </c>
      <c r="O35" s="36">
        <v>2</v>
      </c>
      <c r="P35" s="28" t="str">
        <f t="shared" si="9"/>
        <v>Memiliki keterampilan menyusun teks Surat Lamaran Pekerjaan, teks Novel Sejarah, dan teks Novel baik lisan maupun tulisan, namun teks Editorial perlu ditingkatkan.</v>
      </c>
      <c r="Q35" s="39"/>
      <c r="R35" s="39" t="s">
        <v>217</v>
      </c>
      <c r="S35" s="18"/>
      <c r="T35" s="1">
        <v>83</v>
      </c>
      <c r="U35" s="1">
        <v>93</v>
      </c>
      <c r="V35" s="1">
        <v>95</v>
      </c>
      <c r="W35" s="1">
        <v>83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78</v>
      </c>
      <c r="AH35" s="1">
        <v>95</v>
      </c>
      <c r="AI35" s="1">
        <v>90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112154</v>
      </c>
      <c r="C36" s="19" t="s">
        <v>140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3</v>
      </c>
      <c r="J36" s="28" t="str">
        <f t="shared" si="4"/>
        <v>Memiliki kemampuan dalam memahami dan menganalisis  teks Novel Sejarah dan teks Novel baik lisan maupun tulisan, namun memahami dan menganalisis teks Editorial dan teks Surat Lamaran Pekerjaan perlu ditingkatkan</v>
      </c>
      <c r="K36" s="28">
        <f t="shared" si="5"/>
        <v>84.25</v>
      </c>
      <c r="L36" s="28" t="str">
        <f t="shared" si="6"/>
        <v>A</v>
      </c>
      <c r="M36" s="28">
        <f t="shared" si="7"/>
        <v>84.25</v>
      </c>
      <c r="N36" s="28" t="str">
        <f t="shared" si="8"/>
        <v>A</v>
      </c>
      <c r="O36" s="36">
        <v>3</v>
      </c>
      <c r="P36" s="28" t="str">
        <f t="shared" si="9"/>
        <v>Memiliki keterampilan menyusun  teks Novel Sejarah dan teks Novel baik lisan maupun tulisan, namun teks Editorial dan teks Surat Lamaran Pekerjaan perlu ditingkatkan.</v>
      </c>
      <c r="Q36" s="39"/>
      <c r="R36" s="39" t="s">
        <v>217</v>
      </c>
      <c r="S36" s="18"/>
      <c r="T36" s="1">
        <v>85</v>
      </c>
      <c r="U36" s="1">
        <v>87</v>
      </c>
      <c r="V36" s="1">
        <v>95</v>
      </c>
      <c r="W36" s="1">
        <v>71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78</v>
      </c>
      <c r="AH36" s="1">
        <v>94</v>
      </c>
      <c r="AI36" s="1">
        <v>85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112169</v>
      </c>
      <c r="C37" s="19" t="s">
        <v>141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2</v>
      </c>
      <c r="J37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7" s="28">
        <f t="shared" si="5"/>
        <v>85.75</v>
      </c>
      <c r="L37" s="28" t="str">
        <f t="shared" si="6"/>
        <v>A</v>
      </c>
      <c r="M37" s="28">
        <f t="shared" si="7"/>
        <v>85.75</v>
      </c>
      <c r="N37" s="28" t="str">
        <f t="shared" si="8"/>
        <v>A</v>
      </c>
      <c r="O37" s="36">
        <v>2</v>
      </c>
      <c r="P37" s="28" t="str">
        <f t="shared" si="9"/>
        <v>Memiliki keterampilan menyusun teks Surat Lamaran Pekerjaan, teks Novel Sejarah, dan teks Novel baik lisan maupun tulisan, namun teks Editorial perlu ditingkatkan.</v>
      </c>
      <c r="Q37" s="39"/>
      <c r="R37" s="39" t="s">
        <v>217</v>
      </c>
      <c r="S37" s="18"/>
      <c r="T37" s="1">
        <v>88</v>
      </c>
      <c r="U37" s="1">
        <v>85</v>
      </c>
      <c r="V37" s="1">
        <v>95</v>
      </c>
      <c r="W37" s="1">
        <v>74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93</v>
      </c>
      <c r="AI37" s="1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112184</v>
      </c>
      <c r="C38" s="19" t="s">
        <v>142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2</v>
      </c>
      <c r="J38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8" s="28">
        <f t="shared" si="5"/>
        <v>87.5</v>
      </c>
      <c r="L38" s="28" t="str">
        <f t="shared" si="6"/>
        <v>A</v>
      </c>
      <c r="M38" s="28">
        <f t="shared" si="7"/>
        <v>87.5</v>
      </c>
      <c r="N38" s="28" t="str">
        <f t="shared" si="8"/>
        <v>A</v>
      </c>
      <c r="O38" s="36">
        <v>2</v>
      </c>
      <c r="P38" s="28" t="str">
        <f t="shared" si="9"/>
        <v>Memiliki keterampilan menyusun teks Surat Lamaran Pekerjaan, teks Novel Sejarah, dan teks Novel baik lisan maupun tulisan, namun teks Editorial perlu ditingkatkan.</v>
      </c>
      <c r="Q38" s="39"/>
      <c r="R38" s="39" t="s">
        <v>217</v>
      </c>
      <c r="S38" s="18"/>
      <c r="T38" s="1">
        <v>87</v>
      </c>
      <c r="U38" s="1">
        <v>95</v>
      </c>
      <c r="V38" s="1">
        <v>96</v>
      </c>
      <c r="W38" s="1">
        <v>86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>
        <v>95</v>
      </c>
      <c r="AI38" s="1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112199</v>
      </c>
      <c r="C39" s="19" t="s">
        <v>143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2</v>
      </c>
      <c r="J39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9" s="28">
        <f t="shared" si="5"/>
        <v>86.5</v>
      </c>
      <c r="L39" s="28" t="str">
        <f t="shared" si="6"/>
        <v>A</v>
      </c>
      <c r="M39" s="28">
        <f t="shared" si="7"/>
        <v>86.5</v>
      </c>
      <c r="N39" s="28" t="str">
        <f t="shared" si="8"/>
        <v>A</v>
      </c>
      <c r="O39" s="36">
        <v>2</v>
      </c>
      <c r="P39" s="28" t="str">
        <f t="shared" si="9"/>
        <v>Memiliki keterampilan menyusun teks Surat Lamaran Pekerjaan, teks Novel Sejarah, dan teks Novel baik lisan maupun tulisan, namun teks Editorial perlu ditingkatkan.</v>
      </c>
      <c r="Q39" s="39"/>
      <c r="R39" s="39" t="s">
        <v>217</v>
      </c>
      <c r="S39" s="18"/>
      <c r="T39" s="1">
        <v>87</v>
      </c>
      <c r="U39" s="1">
        <v>89</v>
      </c>
      <c r="V39" s="1">
        <v>95</v>
      </c>
      <c r="W39" s="1">
        <v>76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96</v>
      </c>
      <c r="AI39" s="1">
        <v>90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112214</v>
      </c>
      <c r="C40" s="19" t="s">
        <v>144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2</v>
      </c>
      <c r="J40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0" s="28">
        <f t="shared" si="5"/>
        <v>86.25</v>
      </c>
      <c r="L40" s="28" t="str">
        <f t="shared" si="6"/>
        <v>A</v>
      </c>
      <c r="M40" s="28">
        <f t="shared" si="7"/>
        <v>86.25</v>
      </c>
      <c r="N40" s="28" t="str">
        <f t="shared" si="8"/>
        <v>A</v>
      </c>
      <c r="O40" s="36">
        <v>2</v>
      </c>
      <c r="P40" s="28" t="str">
        <f t="shared" si="9"/>
        <v>Memiliki keterampilan menyusun teks Surat Lamaran Pekerjaan, teks Novel Sejarah, dan teks Novel baik lisan maupun tulisan, namun teks Editorial perlu ditingkatkan.</v>
      </c>
      <c r="Q40" s="39"/>
      <c r="R40" s="39" t="s">
        <v>217</v>
      </c>
      <c r="S40" s="18"/>
      <c r="T40" s="1">
        <v>83</v>
      </c>
      <c r="U40" s="1">
        <v>90</v>
      </c>
      <c r="V40" s="1">
        <v>94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95</v>
      </c>
      <c r="AI40" s="1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112229</v>
      </c>
      <c r="C41" s="19" t="s">
        <v>145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2</v>
      </c>
      <c r="J41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1" s="28">
        <f t="shared" si="5"/>
        <v>85.5</v>
      </c>
      <c r="L41" s="28" t="str">
        <f t="shared" si="6"/>
        <v>A</v>
      </c>
      <c r="M41" s="28">
        <f t="shared" si="7"/>
        <v>85.5</v>
      </c>
      <c r="N41" s="28" t="str">
        <f t="shared" si="8"/>
        <v>A</v>
      </c>
      <c r="O41" s="36">
        <v>2</v>
      </c>
      <c r="P41" s="28" t="str">
        <f t="shared" si="9"/>
        <v>Memiliki keterampilan menyusun teks Surat Lamaran Pekerjaan, teks Novel Sejarah, dan teks Novel baik lisan maupun tulisan, namun teks Editorial perlu ditingkatkan.</v>
      </c>
      <c r="Q41" s="39"/>
      <c r="R41" s="39" t="s">
        <v>217</v>
      </c>
      <c r="S41" s="18"/>
      <c r="T41" s="1">
        <v>84</v>
      </c>
      <c r="U41" s="1">
        <v>88</v>
      </c>
      <c r="V41" s="1">
        <v>95</v>
      </c>
      <c r="W41" s="1">
        <v>76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78</v>
      </c>
      <c r="AH41" s="1">
        <v>94</v>
      </c>
      <c r="AI41" s="1">
        <v>90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112244</v>
      </c>
      <c r="C42" s="19" t="s">
        <v>146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2</v>
      </c>
      <c r="J42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2" s="28">
        <f t="shared" si="5"/>
        <v>87</v>
      </c>
      <c r="L42" s="28" t="str">
        <f t="shared" si="6"/>
        <v>A</v>
      </c>
      <c r="M42" s="28">
        <f t="shared" si="7"/>
        <v>87</v>
      </c>
      <c r="N42" s="28" t="str">
        <f t="shared" si="8"/>
        <v>A</v>
      </c>
      <c r="O42" s="36">
        <v>2</v>
      </c>
      <c r="P42" s="28" t="str">
        <f t="shared" si="9"/>
        <v>Memiliki keterampilan menyusun teks Surat Lamaran Pekerjaan, teks Novel Sejarah, dan teks Novel baik lisan maupun tulisan, namun teks Editorial perlu ditingkatkan.</v>
      </c>
      <c r="Q42" s="39"/>
      <c r="R42" s="39" t="s">
        <v>217</v>
      </c>
      <c r="S42" s="18"/>
      <c r="T42" s="1">
        <v>87</v>
      </c>
      <c r="U42" s="1">
        <v>90</v>
      </c>
      <c r="V42" s="1">
        <v>95</v>
      </c>
      <c r="W42" s="1">
        <v>77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78</v>
      </c>
      <c r="AH42" s="1">
        <v>95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112259</v>
      </c>
      <c r="C43" s="19" t="s">
        <v>147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2</v>
      </c>
      <c r="J43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3" s="28">
        <f t="shared" si="5"/>
        <v>85.75</v>
      </c>
      <c r="L43" s="28" t="str">
        <f t="shared" si="6"/>
        <v>A</v>
      </c>
      <c r="M43" s="28">
        <f t="shared" si="7"/>
        <v>85.75</v>
      </c>
      <c r="N43" s="28" t="str">
        <f t="shared" si="8"/>
        <v>A</v>
      </c>
      <c r="O43" s="36">
        <v>2</v>
      </c>
      <c r="P43" s="28" t="str">
        <f t="shared" si="9"/>
        <v>Memiliki keterampilan menyusun teks Surat Lamaran Pekerjaan, teks Novel Sejarah, dan teks Novel baik lisan maupun tulisan, namun teks Editorial perlu ditingkatkan.</v>
      </c>
      <c r="Q43" s="39"/>
      <c r="R43" s="39" t="s">
        <v>217</v>
      </c>
      <c r="S43" s="18"/>
      <c r="T43" s="1">
        <v>87</v>
      </c>
      <c r="U43" s="1">
        <v>89</v>
      </c>
      <c r="V43" s="1">
        <v>94</v>
      </c>
      <c r="W43" s="1">
        <v>75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93</v>
      </c>
      <c r="AI43" s="1">
        <v>90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112274</v>
      </c>
      <c r="C44" s="19" t="s">
        <v>148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2</v>
      </c>
      <c r="J44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4" s="28">
        <f t="shared" si="5"/>
        <v>87.5</v>
      </c>
      <c r="L44" s="28" t="str">
        <f t="shared" si="6"/>
        <v>A</v>
      </c>
      <c r="M44" s="28">
        <f t="shared" si="7"/>
        <v>87.5</v>
      </c>
      <c r="N44" s="28" t="str">
        <f t="shared" si="8"/>
        <v>A</v>
      </c>
      <c r="O44" s="36">
        <v>2</v>
      </c>
      <c r="P44" s="28" t="str">
        <f t="shared" si="9"/>
        <v>Memiliki keterampilan menyusun teks Surat Lamaran Pekerjaan, teks Novel Sejarah, dan teks Novel baik lisan maupun tulisan, namun teks Editorial perlu ditingkatkan.</v>
      </c>
      <c r="Q44" s="39"/>
      <c r="R44" s="39" t="s">
        <v>217</v>
      </c>
      <c r="S44" s="18"/>
      <c r="T44" s="1">
        <v>84</v>
      </c>
      <c r="U44" s="1">
        <v>87</v>
      </c>
      <c r="V44" s="1">
        <v>95</v>
      </c>
      <c r="W44" s="1">
        <v>87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85</v>
      </c>
      <c r="AH44" s="1">
        <v>95</v>
      </c>
      <c r="AI44" s="1">
        <v>90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112289</v>
      </c>
      <c r="C45" s="19" t="s">
        <v>149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2</v>
      </c>
      <c r="J45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5" s="28">
        <f t="shared" si="5"/>
        <v>85.5</v>
      </c>
      <c r="L45" s="28" t="str">
        <f t="shared" si="6"/>
        <v>A</v>
      </c>
      <c r="M45" s="28">
        <f t="shared" si="7"/>
        <v>85.5</v>
      </c>
      <c r="N45" s="28" t="str">
        <f t="shared" si="8"/>
        <v>A</v>
      </c>
      <c r="O45" s="36">
        <v>2</v>
      </c>
      <c r="P45" s="28" t="str">
        <f t="shared" si="9"/>
        <v>Memiliki keterampilan menyusun teks Surat Lamaran Pekerjaan, teks Novel Sejarah, dan teks Novel baik lisan maupun tulisan, namun teks Editorial perlu ditingkatkan.</v>
      </c>
      <c r="Q45" s="39"/>
      <c r="R45" s="39" t="s">
        <v>217</v>
      </c>
      <c r="S45" s="18"/>
      <c r="T45" s="1">
        <v>84</v>
      </c>
      <c r="U45" s="1">
        <v>85</v>
      </c>
      <c r="V45" s="1">
        <v>94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92</v>
      </c>
      <c r="AI45" s="1">
        <v>90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112304</v>
      </c>
      <c r="C46" s="19" t="s">
        <v>150</v>
      </c>
      <c r="D46" s="18"/>
      <c r="E46" s="28">
        <f t="shared" si="0"/>
        <v>87</v>
      </c>
      <c r="F46" s="28" t="str">
        <f t="shared" si="1"/>
        <v>A</v>
      </c>
      <c r="G46" s="28">
        <f t="shared" si="2"/>
        <v>87</v>
      </c>
      <c r="H46" s="28" t="str">
        <f t="shared" si="3"/>
        <v>A</v>
      </c>
      <c r="I46" s="36">
        <v>2</v>
      </c>
      <c r="J46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6" s="28">
        <f t="shared" si="5"/>
        <v>86</v>
      </c>
      <c r="L46" s="28" t="str">
        <f t="shared" si="6"/>
        <v>A</v>
      </c>
      <c r="M46" s="28">
        <f t="shared" si="7"/>
        <v>86</v>
      </c>
      <c r="N46" s="28" t="str">
        <f t="shared" si="8"/>
        <v>A</v>
      </c>
      <c r="O46" s="36">
        <v>2</v>
      </c>
      <c r="P46" s="28" t="str">
        <f t="shared" si="9"/>
        <v>Memiliki keterampilan menyusun teks Surat Lamaran Pekerjaan, teks Novel Sejarah, dan teks Novel baik lisan maupun tulisan, namun teks Editorial perlu ditingkatkan.</v>
      </c>
      <c r="Q46" s="39"/>
      <c r="R46" s="39" t="s">
        <v>217</v>
      </c>
      <c r="S46" s="18"/>
      <c r="T46" s="1">
        <v>84</v>
      </c>
      <c r="U46" s="1">
        <v>89</v>
      </c>
      <c r="V46" s="1">
        <v>94</v>
      </c>
      <c r="W46" s="1">
        <v>80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94</v>
      </c>
      <c r="AI46" s="1">
        <v>90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85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87.5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O43" sqref="O4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4.5703125" customWidth="1"/>
    <col min="10" max="10" width="6.140625" customWidth="1"/>
    <col min="11" max="14" width="7.7109375" customWidth="1"/>
    <col min="15" max="15" width="5.28515625" customWidth="1"/>
    <col min="16" max="16" width="6.140625" customWidth="1"/>
    <col min="17" max="17" width="1.85546875" customWidth="1"/>
    <col min="18" max="18" width="6" customWidth="1"/>
    <col min="19" max="19" width="2" customWidth="1"/>
    <col min="20" max="23" width="7.140625" customWidth="1"/>
    <col min="24" max="26" width="1.7109375" customWidth="1"/>
    <col min="27" max="28" width="1.5703125" customWidth="1"/>
    <col min="29" max="29" width="1.28515625" customWidth="1"/>
    <col min="30" max="30" width="7.140625" hidden="1" customWidth="1"/>
    <col min="31" max="31" width="2.140625" customWidth="1"/>
    <col min="32" max="32" width="4.42578125" customWidth="1"/>
    <col min="33" max="33" width="4" customWidth="1"/>
    <col min="34" max="34" width="4.85546875" customWidth="1"/>
    <col min="35" max="35" width="4.5703125" customWidth="1"/>
    <col min="36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946</v>
      </c>
      <c r="B1" s="20"/>
      <c r="C1" s="53" t="s">
        <v>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946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237</v>
      </c>
      <c r="C7" s="18"/>
      <c r="D7" s="18"/>
      <c r="E7" s="54" t="s">
        <v>13</v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1" t="s">
        <v>14</v>
      </c>
      <c r="B8" s="52" t="s">
        <v>15</v>
      </c>
      <c r="C8" s="51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78" t="s">
        <v>19</v>
      </c>
      <c r="R8" s="78"/>
      <c r="S8" s="18"/>
      <c r="T8" s="77" t="s">
        <v>20</v>
      </c>
      <c r="U8" s="77"/>
      <c r="V8" s="77"/>
      <c r="W8" s="77"/>
      <c r="X8" s="77"/>
      <c r="Y8" s="77"/>
      <c r="Z8" s="77"/>
      <c r="AA8" s="77"/>
      <c r="AB8" s="77"/>
      <c r="AC8" s="77"/>
      <c r="AD8" s="77"/>
      <c r="AE8" s="34"/>
      <c r="AF8" s="72" t="s">
        <v>21</v>
      </c>
      <c r="AG8" s="72"/>
      <c r="AH8" s="72"/>
      <c r="AI8" s="72"/>
      <c r="AJ8" s="72"/>
      <c r="AK8" s="72"/>
      <c r="AL8" s="72"/>
      <c r="AM8" s="72"/>
      <c r="AN8" s="72"/>
      <c r="AO8" s="72"/>
      <c r="AP8" s="34"/>
      <c r="AQ8" s="74" t="s">
        <v>19</v>
      </c>
      <c r="AR8" s="74"/>
      <c r="AS8" s="74"/>
      <c r="AT8" s="74"/>
      <c r="AU8" s="74"/>
      <c r="AV8" s="74"/>
      <c r="AW8" s="74"/>
      <c r="AX8" s="74"/>
      <c r="AY8" s="74"/>
      <c r="AZ8" s="74"/>
      <c r="BA8" s="75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1"/>
      <c r="B9" s="52"/>
      <c r="C9" s="51"/>
      <c r="D9" s="18"/>
      <c r="E9" s="77" t="s">
        <v>23</v>
      </c>
      <c r="F9" s="77"/>
      <c r="G9" s="65" t="s">
        <v>24</v>
      </c>
      <c r="H9" s="66"/>
      <c r="I9" s="66"/>
      <c r="J9" s="67"/>
      <c r="K9" s="55" t="s">
        <v>23</v>
      </c>
      <c r="L9" s="56"/>
      <c r="M9" s="68" t="s">
        <v>24</v>
      </c>
      <c r="N9" s="69"/>
      <c r="O9" s="69"/>
      <c r="P9" s="70"/>
      <c r="Q9" s="57" t="s">
        <v>23</v>
      </c>
      <c r="R9" s="57" t="s">
        <v>24</v>
      </c>
      <c r="S9" s="18"/>
      <c r="T9" s="79" t="s">
        <v>25</v>
      </c>
      <c r="U9" s="79" t="s">
        <v>26</v>
      </c>
      <c r="V9" s="79" t="s">
        <v>27</v>
      </c>
      <c r="W9" s="79" t="s">
        <v>28</v>
      </c>
      <c r="X9" s="79" t="s">
        <v>29</v>
      </c>
      <c r="Y9" s="79" t="s">
        <v>30</v>
      </c>
      <c r="Z9" s="79" t="s">
        <v>31</v>
      </c>
      <c r="AA9" s="79" t="s">
        <v>32</v>
      </c>
      <c r="AB9" s="79" t="s">
        <v>33</v>
      </c>
      <c r="AC9" s="79" t="s">
        <v>34</v>
      </c>
      <c r="AD9" s="76" t="s">
        <v>35</v>
      </c>
      <c r="AE9" s="34"/>
      <c r="AF9" s="47" t="s">
        <v>36</v>
      </c>
      <c r="AG9" s="47" t="s">
        <v>37</v>
      </c>
      <c r="AH9" s="47" t="s">
        <v>38</v>
      </c>
      <c r="AI9" s="47" t="s">
        <v>39</v>
      </c>
      <c r="AJ9" s="47" t="s">
        <v>40</v>
      </c>
      <c r="AK9" s="47" t="s">
        <v>41</v>
      </c>
      <c r="AL9" s="47" t="s">
        <v>42</v>
      </c>
      <c r="AM9" s="47" t="s">
        <v>43</v>
      </c>
      <c r="AN9" s="47" t="s">
        <v>44</v>
      </c>
      <c r="AO9" s="47" t="s">
        <v>45</v>
      </c>
      <c r="AP9" s="34"/>
      <c r="AQ9" s="73" t="s">
        <v>46</v>
      </c>
      <c r="AR9" s="73"/>
      <c r="AS9" s="73" t="s">
        <v>47</v>
      </c>
      <c r="AT9" s="73"/>
      <c r="AU9" s="73" t="s">
        <v>48</v>
      </c>
      <c r="AV9" s="73"/>
      <c r="AW9" s="73"/>
      <c r="AX9" s="73" t="s">
        <v>49</v>
      </c>
      <c r="AY9" s="73"/>
      <c r="AZ9" s="73"/>
      <c r="BA9" s="7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1"/>
      <c r="B10" s="52"/>
      <c r="C10" s="51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8"/>
      <c r="R10" s="58"/>
      <c r="S10" s="18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76"/>
      <c r="AE10" s="34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112319</v>
      </c>
      <c r="C11" s="19" t="s">
        <v>152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 teks Surat Lamaran Pekerjaan, teks Novel Sejarah, dan teks Novel baik lisan maupun tulisan, namun memahami dan menganalisis teks Editorial perlu ditingkatkan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menyusun  teks Novel Sejarah dan teks Novel baik lisan maupun tulisan, namun teks Editorial dan teks Surat Lamaran Pekerjaan perlu ditingkatkan.</v>
      </c>
      <c r="Q11" s="39"/>
      <c r="R11" s="39" t="s">
        <v>217</v>
      </c>
      <c r="S11" s="18"/>
      <c r="T11" s="1">
        <v>86</v>
      </c>
      <c r="U11" s="1">
        <v>83</v>
      </c>
      <c r="V11" s="1">
        <v>95</v>
      </c>
      <c r="W11" s="1">
        <v>78</v>
      </c>
      <c r="X11" s="1"/>
      <c r="Y11" s="1"/>
      <c r="Z11" s="1"/>
      <c r="AA11" s="1"/>
      <c r="AB11" s="1"/>
      <c r="AC11" s="1"/>
      <c r="AD11" s="1"/>
      <c r="AE11" s="18"/>
      <c r="AF11" s="1">
        <v>70</v>
      </c>
      <c r="AG11" s="1">
        <v>85</v>
      </c>
      <c r="AH11" s="1">
        <v>95</v>
      </c>
      <c r="AI11" s="1">
        <v>90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0" t="s">
        <v>56</v>
      </c>
      <c r="FD11" s="50"/>
      <c r="FE11" s="50"/>
      <c r="FG11" s="49" t="s">
        <v>57</v>
      </c>
      <c r="FH11" s="49"/>
      <c r="FI11" s="49"/>
    </row>
    <row r="12" spans="1:167" x14ac:dyDescent="0.25">
      <c r="A12" s="19">
        <v>2</v>
      </c>
      <c r="B12" s="19">
        <v>112334</v>
      </c>
      <c r="C12" s="19" t="s">
        <v>153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2</v>
      </c>
      <c r="J12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2" s="28">
        <f t="shared" si="5"/>
        <v>85.25</v>
      </c>
      <c r="L12" s="28" t="str">
        <f t="shared" si="6"/>
        <v>A</v>
      </c>
      <c r="M12" s="28">
        <f t="shared" si="7"/>
        <v>85.25</v>
      </c>
      <c r="N12" s="28" t="str">
        <f t="shared" si="8"/>
        <v>A</v>
      </c>
      <c r="O12" s="36">
        <v>3</v>
      </c>
      <c r="P12" s="28" t="str">
        <f t="shared" si="9"/>
        <v>Memiliki keterampilan menyusun  teks Novel Sejarah dan teks Novel baik lisan maupun tulisan, namun teks Editorial dan teks Surat Lamaran Pekerjaan perlu ditingkatkan.</v>
      </c>
      <c r="Q12" s="39"/>
      <c r="R12" s="39" t="s">
        <v>217</v>
      </c>
      <c r="S12" s="18"/>
      <c r="T12" s="1">
        <v>88</v>
      </c>
      <c r="U12" s="1">
        <v>90</v>
      </c>
      <c r="V12" s="1">
        <v>96</v>
      </c>
      <c r="W12" s="1">
        <v>76</v>
      </c>
      <c r="X12" s="1"/>
      <c r="Y12" s="1"/>
      <c r="Z12" s="1"/>
      <c r="AA12" s="1"/>
      <c r="AB12" s="1"/>
      <c r="AC12" s="1"/>
      <c r="AD12" s="1"/>
      <c r="AE12" s="18"/>
      <c r="AF12" s="1">
        <v>70</v>
      </c>
      <c r="AG12" s="1">
        <v>85</v>
      </c>
      <c r="AH12" s="1">
        <v>96</v>
      </c>
      <c r="AI12" s="1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" customHeight="1" x14ac:dyDescent="0.25">
      <c r="A13" s="19">
        <v>3</v>
      </c>
      <c r="B13" s="19">
        <v>112349</v>
      </c>
      <c r="C13" s="19" t="s">
        <v>154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2</v>
      </c>
      <c r="J13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3" s="28">
        <f t="shared" si="5"/>
        <v>86</v>
      </c>
      <c r="L13" s="28" t="str">
        <f t="shared" si="6"/>
        <v>A</v>
      </c>
      <c r="M13" s="28">
        <f t="shared" si="7"/>
        <v>86</v>
      </c>
      <c r="N13" s="28" t="str">
        <f t="shared" si="8"/>
        <v>A</v>
      </c>
      <c r="O13" s="36">
        <v>2</v>
      </c>
      <c r="P13" s="28" t="str">
        <f t="shared" si="9"/>
        <v>Memiliki keterampilan menyusun teks Surat Lamaran Pekerjaan, teks Novel Sejarah, dan teks Novel baik lisan maupun tulisan, namun teks Editorial perlu ditingkatkan.</v>
      </c>
      <c r="Q13" s="39"/>
      <c r="R13" s="39" t="s">
        <v>217</v>
      </c>
      <c r="S13" s="18"/>
      <c r="T13" s="1">
        <v>85</v>
      </c>
      <c r="U13" s="1">
        <v>87</v>
      </c>
      <c r="V13" s="1">
        <v>96</v>
      </c>
      <c r="W13" s="1">
        <v>74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75</v>
      </c>
      <c r="AH13" s="1">
        <v>94</v>
      </c>
      <c r="AI13" s="1">
        <v>90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4" t="s">
        <v>218</v>
      </c>
      <c r="FI13" s="44" t="s">
        <v>219</v>
      </c>
      <c r="FJ13" s="41">
        <v>47021</v>
      </c>
      <c r="FK13" s="41">
        <v>47031</v>
      </c>
    </row>
    <row r="14" spans="1:167" x14ac:dyDescent="0.25">
      <c r="A14" s="19">
        <v>4</v>
      </c>
      <c r="B14" s="19">
        <v>112364</v>
      </c>
      <c r="C14" s="19" t="s">
        <v>155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2</v>
      </c>
      <c r="J14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4" s="28">
        <f t="shared" si="5"/>
        <v>86.25</v>
      </c>
      <c r="L14" s="28" t="str">
        <f t="shared" si="6"/>
        <v>A</v>
      </c>
      <c r="M14" s="28">
        <f t="shared" si="7"/>
        <v>86.25</v>
      </c>
      <c r="N14" s="28" t="str">
        <f t="shared" si="8"/>
        <v>A</v>
      </c>
      <c r="O14" s="36">
        <v>2</v>
      </c>
      <c r="P14" s="28" t="str">
        <f t="shared" si="9"/>
        <v>Memiliki keterampilan menyusun teks Surat Lamaran Pekerjaan, teks Novel Sejarah, dan teks Novel baik lisan maupun tulisan, namun teks Editorial perlu ditingkatkan.</v>
      </c>
      <c r="Q14" s="39"/>
      <c r="R14" s="39" t="s">
        <v>217</v>
      </c>
      <c r="S14" s="18"/>
      <c r="T14" s="1">
        <v>84</v>
      </c>
      <c r="U14" s="1">
        <v>93</v>
      </c>
      <c r="V14" s="1">
        <v>96</v>
      </c>
      <c r="W14" s="1">
        <v>69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95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6"/>
      <c r="FI14" s="46"/>
      <c r="FJ14" s="41"/>
      <c r="FK14" s="41"/>
    </row>
    <row r="15" spans="1:167" ht="15" customHeight="1" x14ac:dyDescent="0.25">
      <c r="A15" s="19">
        <v>5</v>
      </c>
      <c r="B15" s="19">
        <v>112379</v>
      </c>
      <c r="C15" s="19" t="s">
        <v>156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2</v>
      </c>
      <c r="J15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5" s="28">
        <f t="shared" si="5"/>
        <v>85.25</v>
      </c>
      <c r="L15" s="28" t="str">
        <f t="shared" si="6"/>
        <v>A</v>
      </c>
      <c r="M15" s="28">
        <f t="shared" si="7"/>
        <v>85.25</v>
      </c>
      <c r="N15" s="28" t="str">
        <f t="shared" si="8"/>
        <v>A</v>
      </c>
      <c r="O15" s="36">
        <v>3</v>
      </c>
      <c r="P15" s="28" t="str">
        <f t="shared" si="9"/>
        <v>Memiliki keterampilan menyusun  teks Novel Sejarah dan teks Novel baik lisan maupun tulisan, namun teks Editorial dan teks Surat Lamaran Pekerjaan perlu ditingkatkan.</v>
      </c>
      <c r="Q15" s="39"/>
      <c r="R15" s="39" t="s">
        <v>217</v>
      </c>
      <c r="S15" s="18"/>
      <c r="T15" s="1">
        <v>82</v>
      </c>
      <c r="U15" s="1">
        <v>83</v>
      </c>
      <c r="V15" s="1">
        <v>96</v>
      </c>
      <c r="W15" s="1">
        <v>83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80</v>
      </c>
      <c r="AH15" s="1">
        <v>96</v>
      </c>
      <c r="AI15" s="1">
        <v>80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4" t="s">
        <v>220</v>
      </c>
      <c r="FI15" s="44" t="s">
        <v>221</v>
      </c>
      <c r="FJ15" s="41">
        <v>47022</v>
      </c>
      <c r="FK15" s="41">
        <v>47032</v>
      </c>
    </row>
    <row r="16" spans="1:167" x14ac:dyDescent="0.25">
      <c r="A16" s="19">
        <v>6</v>
      </c>
      <c r="B16" s="19">
        <v>114719</v>
      </c>
      <c r="C16" s="19" t="s">
        <v>157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2</v>
      </c>
      <c r="J16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6" s="28">
        <f t="shared" si="5"/>
        <v>85.5</v>
      </c>
      <c r="L16" s="28" t="str">
        <f t="shared" si="6"/>
        <v>A</v>
      </c>
      <c r="M16" s="28">
        <f t="shared" si="7"/>
        <v>85.5</v>
      </c>
      <c r="N16" s="28" t="str">
        <f t="shared" si="8"/>
        <v>A</v>
      </c>
      <c r="O16" s="36">
        <v>2</v>
      </c>
      <c r="P16" s="28" t="str">
        <f t="shared" si="9"/>
        <v>Memiliki keterampilan menyusun teks Surat Lamaran Pekerjaan, teks Novel Sejarah, dan teks Novel baik lisan maupun tulisan, namun teks Editorial perlu ditingkatkan.</v>
      </c>
      <c r="Q16" s="39"/>
      <c r="R16" s="39" t="s">
        <v>217</v>
      </c>
      <c r="S16" s="18"/>
      <c r="T16" s="1">
        <v>83</v>
      </c>
      <c r="U16" s="1">
        <v>87</v>
      </c>
      <c r="V16" s="1">
        <v>94</v>
      </c>
      <c r="W16" s="1">
        <v>86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78</v>
      </c>
      <c r="AH16" s="1">
        <v>94</v>
      </c>
      <c r="AI16" s="1">
        <v>90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5"/>
      <c r="FI16" s="46"/>
      <c r="FJ16" s="41"/>
      <c r="FK16" s="41"/>
    </row>
    <row r="17" spans="1:167" ht="15" customHeight="1" x14ac:dyDescent="0.25">
      <c r="A17" s="19">
        <v>7</v>
      </c>
      <c r="B17" s="19">
        <v>112394</v>
      </c>
      <c r="C17" s="19" t="s">
        <v>158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2</v>
      </c>
      <c r="J17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7" s="28">
        <f t="shared" si="5"/>
        <v>85.25</v>
      </c>
      <c r="L17" s="28" t="str">
        <f t="shared" si="6"/>
        <v>A</v>
      </c>
      <c r="M17" s="28">
        <f t="shared" si="7"/>
        <v>85.25</v>
      </c>
      <c r="N17" s="28" t="str">
        <f t="shared" si="8"/>
        <v>A</v>
      </c>
      <c r="O17" s="36">
        <v>3</v>
      </c>
      <c r="P17" s="28" t="str">
        <f t="shared" si="9"/>
        <v>Memiliki keterampilan menyusun  teks Novel Sejarah dan teks Novel baik lisan maupun tulisan, namun teks Editorial dan teks Surat Lamaran Pekerjaan perlu ditingkatkan.</v>
      </c>
      <c r="Q17" s="39"/>
      <c r="R17" s="39" t="s">
        <v>217</v>
      </c>
      <c r="S17" s="18"/>
      <c r="T17" s="1">
        <v>84</v>
      </c>
      <c r="U17" s="1">
        <v>88</v>
      </c>
      <c r="V17" s="1">
        <v>96</v>
      </c>
      <c r="W17" s="1">
        <v>81</v>
      </c>
      <c r="X17" s="1"/>
      <c r="Y17" s="1"/>
      <c r="Z17" s="1"/>
      <c r="AA17" s="1"/>
      <c r="AB17" s="1"/>
      <c r="AC17" s="1"/>
      <c r="AD17" s="1"/>
      <c r="AE17" s="18"/>
      <c r="AF17" s="1">
        <v>75</v>
      </c>
      <c r="AG17" s="1">
        <v>80</v>
      </c>
      <c r="AH17" s="1">
        <v>96</v>
      </c>
      <c r="AI17" s="1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4" t="s">
        <v>222</v>
      </c>
      <c r="FI17" s="44" t="s">
        <v>223</v>
      </c>
      <c r="FJ17" s="41">
        <v>47023</v>
      </c>
      <c r="FK17" s="41">
        <v>47033</v>
      </c>
    </row>
    <row r="18" spans="1:167" x14ac:dyDescent="0.25">
      <c r="A18" s="19">
        <v>8</v>
      </c>
      <c r="B18" s="19">
        <v>112409</v>
      </c>
      <c r="C18" s="19" t="s">
        <v>159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2</v>
      </c>
      <c r="J18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8" s="28">
        <f t="shared" si="5"/>
        <v>86.25</v>
      </c>
      <c r="L18" s="28" t="str">
        <f t="shared" si="6"/>
        <v>A</v>
      </c>
      <c r="M18" s="28">
        <f t="shared" si="7"/>
        <v>86.25</v>
      </c>
      <c r="N18" s="28" t="str">
        <f t="shared" si="8"/>
        <v>A</v>
      </c>
      <c r="O18" s="36">
        <v>2</v>
      </c>
      <c r="P18" s="28" t="str">
        <f t="shared" si="9"/>
        <v>Memiliki keterampilan menyusun teks Surat Lamaran Pekerjaan, teks Novel Sejarah, dan teks Novel baik lisan maupun tulisan, namun teks Editorial perlu ditingkatkan.</v>
      </c>
      <c r="Q18" s="39"/>
      <c r="R18" s="39" t="s">
        <v>217</v>
      </c>
      <c r="S18" s="18"/>
      <c r="T18" s="1">
        <v>87</v>
      </c>
      <c r="U18" s="1">
        <v>90</v>
      </c>
      <c r="V18" s="1">
        <v>97</v>
      </c>
      <c r="W18" s="1">
        <v>72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95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5"/>
      <c r="FI18" s="46"/>
      <c r="FJ18" s="41"/>
      <c r="FK18" s="41"/>
    </row>
    <row r="19" spans="1:167" ht="15" customHeight="1" x14ac:dyDescent="0.25">
      <c r="A19" s="19">
        <v>9</v>
      </c>
      <c r="B19" s="19">
        <v>112424</v>
      </c>
      <c r="C19" s="19" t="s">
        <v>160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2</v>
      </c>
      <c r="J19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9" s="28">
        <f t="shared" si="5"/>
        <v>87.5</v>
      </c>
      <c r="L19" s="28" t="str">
        <f t="shared" si="6"/>
        <v>A</v>
      </c>
      <c r="M19" s="28">
        <f t="shared" si="7"/>
        <v>87.5</v>
      </c>
      <c r="N19" s="28" t="str">
        <f t="shared" si="8"/>
        <v>A</v>
      </c>
      <c r="O19" s="36">
        <v>2</v>
      </c>
      <c r="P19" s="28" t="str">
        <f t="shared" si="9"/>
        <v>Memiliki keterampilan menyusun teks Surat Lamaran Pekerjaan, teks Novel Sejarah, dan teks Novel baik lisan maupun tulisan, namun teks Editorial perlu ditingkatkan.</v>
      </c>
      <c r="Q19" s="39"/>
      <c r="R19" s="39" t="s">
        <v>217</v>
      </c>
      <c r="S19" s="18"/>
      <c r="T19" s="1">
        <v>85</v>
      </c>
      <c r="U19" s="1">
        <v>93</v>
      </c>
      <c r="V19" s="1">
        <v>95</v>
      </c>
      <c r="W19" s="1">
        <v>79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80</v>
      </c>
      <c r="AH19" s="1">
        <v>95</v>
      </c>
      <c r="AI19" s="1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4" t="s">
        <v>224</v>
      </c>
      <c r="FI19" s="44" t="s">
        <v>225</v>
      </c>
      <c r="FJ19" s="41">
        <v>47024</v>
      </c>
      <c r="FK19" s="41">
        <v>47034</v>
      </c>
    </row>
    <row r="20" spans="1:167" x14ac:dyDescent="0.25">
      <c r="A20" s="19">
        <v>10</v>
      </c>
      <c r="B20" s="19">
        <v>112439</v>
      </c>
      <c r="C20" s="19" t="s">
        <v>161</v>
      </c>
      <c r="D20" s="18"/>
      <c r="E20" s="28">
        <f t="shared" si="0"/>
        <v>91</v>
      </c>
      <c r="F20" s="28" t="str">
        <f t="shared" si="1"/>
        <v>A</v>
      </c>
      <c r="G20" s="28">
        <f t="shared" si="2"/>
        <v>91</v>
      </c>
      <c r="H20" s="28" t="str">
        <f t="shared" si="3"/>
        <v>A</v>
      </c>
      <c r="I20" s="36">
        <v>2</v>
      </c>
      <c r="J20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0" s="28">
        <f t="shared" si="5"/>
        <v>89.25</v>
      </c>
      <c r="L20" s="28" t="str">
        <f t="shared" si="6"/>
        <v>A</v>
      </c>
      <c r="M20" s="28">
        <f t="shared" si="7"/>
        <v>89.25</v>
      </c>
      <c r="N20" s="28" t="str">
        <f t="shared" si="8"/>
        <v>A</v>
      </c>
      <c r="O20" s="36">
        <v>2</v>
      </c>
      <c r="P20" s="28" t="str">
        <f t="shared" si="9"/>
        <v>Memiliki keterampilan menyusun teks Surat Lamaran Pekerjaan, teks Novel Sejarah, dan teks Novel baik lisan maupun tulisan, namun teks Editorial perlu ditingkatkan.</v>
      </c>
      <c r="Q20" s="39"/>
      <c r="R20" s="39" t="s">
        <v>217</v>
      </c>
      <c r="S20" s="18"/>
      <c r="T20" s="1">
        <v>90</v>
      </c>
      <c r="U20" s="1">
        <v>92</v>
      </c>
      <c r="V20" s="1">
        <v>97</v>
      </c>
      <c r="W20" s="1">
        <v>85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97</v>
      </c>
      <c r="AI20" s="1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5"/>
      <c r="FI20" s="46"/>
      <c r="FJ20" s="41"/>
      <c r="FK20" s="41"/>
    </row>
    <row r="21" spans="1:167" x14ac:dyDescent="0.25">
      <c r="A21" s="19">
        <v>11</v>
      </c>
      <c r="B21" s="19">
        <v>112454</v>
      </c>
      <c r="C21" s="19" t="s">
        <v>162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2</v>
      </c>
      <c r="J21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1" s="28">
        <f t="shared" si="5"/>
        <v>84.75</v>
      </c>
      <c r="L21" s="28" t="str">
        <f t="shared" si="6"/>
        <v>A</v>
      </c>
      <c r="M21" s="28">
        <f t="shared" si="7"/>
        <v>84.75</v>
      </c>
      <c r="N21" s="28" t="str">
        <f t="shared" si="8"/>
        <v>A</v>
      </c>
      <c r="O21" s="36">
        <v>3</v>
      </c>
      <c r="P21" s="28" t="str">
        <f t="shared" si="9"/>
        <v>Memiliki keterampilan menyusun  teks Novel Sejarah dan teks Novel baik lisan maupun tulisan, namun teks Editorial dan teks Surat Lamaran Pekerjaan perlu ditingkatkan.</v>
      </c>
      <c r="Q21" s="39"/>
      <c r="R21" s="39" t="s">
        <v>217</v>
      </c>
      <c r="S21" s="18"/>
      <c r="T21" s="1">
        <v>82</v>
      </c>
      <c r="U21" s="1">
        <v>88</v>
      </c>
      <c r="V21" s="1">
        <v>96</v>
      </c>
      <c r="W21" s="1">
        <v>77</v>
      </c>
      <c r="X21" s="1"/>
      <c r="Y21" s="1"/>
      <c r="Z21" s="1"/>
      <c r="AA21" s="1"/>
      <c r="AB21" s="1"/>
      <c r="AC21" s="1"/>
      <c r="AD21" s="1"/>
      <c r="AE21" s="18"/>
      <c r="AF21" s="1">
        <v>70</v>
      </c>
      <c r="AG21" s="1">
        <v>85</v>
      </c>
      <c r="AH21" s="1">
        <v>94</v>
      </c>
      <c r="AI21" s="1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47025</v>
      </c>
      <c r="FK21" s="41">
        <v>47035</v>
      </c>
    </row>
    <row r="22" spans="1:167" x14ac:dyDescent="0.25">
      <c r="A22" s="19">
        <v>12</v>
      </c>
      <c r="B22" s="19">
        <v>112469</v>
      </c>
      <c r="C22" s="19" t="s">
        <v>163</v>
      </c>
      <c r="D22" s="18"/>
      <c r="E22" s="28">
        <f t="shared" si="0"/>
        <v>91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36">
        <v>2</v>
      </c>
      <c r="J22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2" s="28">
        <f t="shared" si="5"/>
        <v>89</v>
      </c>
      <c r="L22" s="28" t="str">
        <f t="shared" si="6"/>
        <v>A</v>
      </c>
      <c r="M22" s="28">
        <f t="shared" si="7"/>
        <v>89</v>
      </c>
      <c r="N22" s="28" t="str">
        <f t="shared" si="8"/>
        <v>A</v>
      </c>
      <c r="O22" s="36">
        <v>2</v>
      </c>
      <c r="P22" s="28" t="str">
        <f t="shared" si="9"/>
        <v>Memiliki keterampilan menyusun teks Surat Lamaran Pekerjaan, teks Novel Sejarah, dan teks Novel baik lisan maupun tulisan, namun teks Editorial perlu ditingkatkan.</v>
      </c>
      <c r="Q22" s="39"/>
      <c r="R22" s="39" t="s">
        <v>217</v>
      </c>
      <c r="S22" s="18"/>
      <c r="T22" s="1">
        <v>91</v>
      </c>
      <c r="U22" s="1">
        <v>90</v>
      </c>
      <c r="V22" s="1">
        <v>95</v>
      </c>
      <c r="W22" s="1">
        <v>86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96</v>
      </c>
      <c r="AI22" s="1">
        <v>90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112484</v>
      </c>
      <c r="C23" s="19" t="s">
        <v>164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2</v>
      </c>
      <c r="J23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3" s="28">
        <f t="shared" si="5"/>
        <v>87.25</v>
      </c>
      <c r="L23" s="28" t="str">
        <f t="shared" si="6"/>
        <v>A</v>
      </c>
      <c r="M23" s="28">
        <f t="shared" si="7"/>
        <v>87.25</v>
      </c>
      <c r="N23" s="28" t="str">
        <f t="shared" si="8"/>
        <v>A</v>
      </c>
      <c r="O23" s="36">
        <v>2</v>
      </c>
      <c r="P23" s="28" t="str">
        <f t="shared" si="9"/>
        <v>Memiliki keterampilan menyusun teks Surat Lamaran Pekerjaan, teks Novel Sejarah, dan teks Novel baik lisan maupun tulisan, namun teks Editorial perlu ditingkatkan.</v>
      </c>
      <c r="Q23" s="39"/>
      <c r="R23" s="39" t="s">
        <v>217</v>
      </c>
      <c r="S23" s="18"/>
      <c r="T23" s="1">
        <v>83</v>
      </c>
      <c r="U23" s="1">
        <v>85</v>
      </c>
      <c r="V23" s="1">
        <v>95</v>
      </c>
      <c r="W23" s="1">
        <v>90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80</v>
      </c>
      <c r="AH23" s="1">
        <v>94</v>
      </c>
      <c r="AI23" s="1">
        <v>90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47026</v>
      </c>
      <c r="FK23" s="41">
        <v>47036</v>
      </c>
    </row>
    <row r="24" spans="1:167" x14ac:dyDescent="0.25">
      <c r="A24" s="19">
        <v>14</v>
      </c>
      <c r="B24" s="19">
        <v>112499</v>
      </c>
      <c r="C24" s="19" t="s">
        <v>165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2</v>
      </c>
      <c r="J24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4" s="28">
        <f t="shared" si="5"/>
        <v>88.75</v>
      </c>
      <c r="L24" s="28" t="str">
        <f t="shared" si="6"/>
        <v>A</v>
      </c>
      <c r="M24" s="28">
        <f t="shared" si="7"/>
        <v>88.75</v>
      </c>
      <c r="N24" s="28" t="str">
        <f t="shared" si="8"/>
        <v>A</v>
      </c>
      <c r="O24" s="36">
        <v>2</v>
      </c>
      <c r="P24" s="28" t="str">
        <f t="shared" si="9"/>
        <v>Memiliki keterampilan menyusun teks Surat Lamaran Pekerjaan, teks Novel Sejarah, dan teks Novel baik lisan maupun tulisan, namun teks Editorial perlu ditingkatkan.</v>
      </c>
      <c r="Q24" s="39"/>
      <c r="R24" s="39" t="s">
        <v>217</v>
      </c>
      <c r="S24" s="18"/>
      <c r="T24" s="1">
        <v>81</v>
      </c>
      <c r="U24" s="1">
        <v>88</v>
      </c>
      <c r="V24" s="1">
        <v>97</v>
      </c>
      <c r="W24" s="1">
        <v>79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95</v>
      </c>
      <c r="AI24" s="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112514</v>
      </c>
      <c r="C25" s="19" t="s">
        <v>166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2</v>
      </c>
      <c r="J25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5" s="28">
        <f t="shared" si="5"/>
        <v>83.75</v>
      </c>
      <c r="L25" s="28" t="str">
        <f t="shared" si="6"/>
        <v>B</v>
      </c>
      <c r="M25" s="28">
        <f t="shared" si="7"/>
        <v>83.75</v>
      </c>
      <c r="N25" s="28" t="str">
        <f t="shared" si="8"/>
        <v>B</v>
      </c>
      <c r="O25" s="36">
        <v>3</v>
      </c>
      <c r="P25" s="28" t="str">
        <f t="shared" si="9"/>
        <v>Memiliki keterampilan menyusun  teks Novel Sejarah dan teks Novel baik lisan maupun tulisan, namun teks Editorial dan teks Surat Lamaran Pekerjaan perlu ditingkatkan.</v>
      </c>
      <c r="Q25" s="39"/>
      <c r="R25" s="39" t="s">
        <v>217</v>
      </c>
      <c r="S25" s="18"/>
      <c r="T25" s="1">
        <v>80</v>
      </c>
      <c r="U25" s="1">
        <v>93</v>
      </c>
      <c r="V25" s="1">
        <v>95</v>
      </c>
      <c r="W25" s="1">
        <v>79</v>
      </c>
      <c r="X25" s="1"/>
      <c r="Y25" s="1"/>
      <c r="Z25" s="1"/>
      <c r="AA25" s="1"/>
      <c r="AB25" s="1"/>
      <c r="AC25" s="1"/>
      <c r="AD25" s="1"/>
      <c r="AE25" s="18"/>
      <c r="AF25" s="1">
        <v>70</v>
      </c>
      <c r="AG25" s="1">
        <v>80</v>
      </c>
      <c r="AH25" s="1">
        <v>95</v>
      </c>
      <c r="AI25" s="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1" t="s">
        <v>80</v>
      </c>
      <c r="FD25" s="71"/>
      <c r="FE25" s="71"/>
      <c r="FG25" s="42">
        <v>7</v>
      </c>
      <c r="FH25" s="43"/>
      <c r="FI25" s="43"/>
      <c r="FJ25" s="41">
        <v>47027</v>
      </c>
      <c r="FK25" s="41">
        <v>47037</v>
      </c>
    </row>
    <row r="26" spans="1:167" x14ac:dyDescent="0.25">
      <c r="A26" s="19">
        <v>16</v>
      </c>
      <c r="B26" s="19">
        <v>112529</v>
      </c>
      <c r="C26" s="19" t="s">
        <v>167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3</v>
      </c>
      <c r="J26" s="28" t="str">
        <f t="shared" si="4"/>
        <v>Memiliki kemampuan dalam memahami dan menganalisis  teks Novel Sejarah dan teks Novel baik lisan maupun tulisan, namun memahami dan menganalisis teks Editorial dan teks Surat Lamaran Pekerjaan perlu ditingkatkan</v>
      </c>
      <c r="K26" s="28">
        <f t="shared" si="5"/>
        <v>83.5</v>
      </c>
      <c r="L26" s="28" t="str">
        <f t="shared" si="6"/>
        <v>B</v>
      </c>
      <c r="M26" s="28">
        <f t="shared" si="7"/>
        <v>83.5</v>
      </c>
      <c r="N26" s="28" t="str">
        <f t="shared" si="8"/>
        <v>B</v>
      </c>
      <c r="O26" s="36">
        <v>3</v>
      </c>
      <c r="P26" s="28" t="str">
        <f t="shared" si="9"/>
        <v>Memiliki keterampilan menyusun  teks Novel Sejarah dan teks Novel baik lisan maupun tulisan, namun teks Editorial dan teks Surat Lamaran Pekerjaan perlu ditingkatkan.</v>
      </c>
      <c r="Q26" s="39"/>
      <c r="R26" s="39" t="s">
        <v>217</v>
      </c>
      <c r="S26" s="18"/>
      <c r="T26" s="1">
        <v>79</v>
      </c>
      <c r="U26" s="1">
        <v>83</v>
      </c>
      <c r="V26" s="1">
        <v>96</v>
      </c>
      <c r="W26" s="1">
        <v>81</v>
      </c>
      <c r="X26" s="1"/>
      <c r="Y26" s="1"/>
      <c r="Z26" s="1"/>
      <c r="AA26" s="1"/>
      <c r="AB26" s="1"/>
      <c r="AC26" s="1"/>
      <c r="AD26" s="1"/>
      <c r="AE26" s="18"/>
      <c r="AF26" s="1">
        <v>70</v>
      </c>
      <c r="AG26" s="1">
        <v>80</v>
      </c>
      <c r="AH26" s="1">
        <v>94</v>
      </c>
      <c r="AI26" s="1">
        <v>90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112544</v>
      </c>
      <c r="C27" s="19" t="s">
        <v>168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2</v>
      </c>
      <c r="J27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7" s="28">
        <f t="shared" si="5"/>
        <v>87.75</v>
      </c>
      <c r="L27" s="28" t="str">
        <f t="shared" si="6"/>
        <v>A</v>
      </c>
      <c r="M27" s="28">
        <f t="shared" si="7"/>
        <v>87.75</v>
      </c>
      <c r="N27" s="28" t="str">
        <f t="shared" si="8"/>
        <v>A</v>
      </c>
      <c r="O27" s="36">
        <v>2</v>
      </c>
      <c r="P27" s="28" t="str">
        <f t="shared" si="9"/>
        <v>Memiliki keterampilan menyusun teks Surat Lamaran Pekerjaan, teks Novel Sejarah, dan teks Novel baik lisan maupun tulisan, namun teks Editorial perlu ditingkatkan.</v>
      </c>
      <c r="Q27" s="39"/>
      <c r="R27" s="39" t="s">
        <v>217</v>
      </c>
      <c r="S27" s="18"/>
      <c r="T27" s="1">
        <v>91</v>
      </c>
      <c r="U27" s="1">
        <v>85</v>
      </c>
      <c r="V27" s="1">
        <v>96</v>
      </c>
      <c r="W27" s="1">
        <v>87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96</v>
      </c>
      <c r="AI27" s="1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47028</v>
      </c>
      <c r="FK27" s="41">
        <v>47038</v>
      </c>
    </row>
    <row r="28" spans="1:167" x14ac:dyDescent="0.25">
      <c r="A28" s="19">
        <v>18</v>
      </c>
      <c r="B28" s="19">
        <v>112559</v>
      </c>
      <c r="C28" s="19" t="s">
        <v>169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2</v>
      </c>
      <c r="J28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8" s="28">
        <f t="shared" si="5"/>
        <v>88.75</v>
      </c>
      <c r="L28" s="28" t="str">
        <f t="shared" si="6"/>
        <v>A</v>
      </c>
      <c r="M28" s="28">
        <f t="shared" si="7"/>
        <v>88.75</v>
      </c>
      <c r="N28" s="28" t="str">
        <f t="shared" si="8"/>
        <v>A</v>
      </c>
      <c r="O28" s="36">
        <v>2</v>
      </c>
      <c r="P28" s="28" t="str">
        <f t="shared" si="9"/>
        <v>Memiliki keterampilan menyusun teks Surat Lamaran Pekerjaan, teks Novel Sejarah, dan teks Novel baik lisan maupun tulisan, namun teks Editorial perlu ditingkatkan.</v>
      </c>
      <c r="Q28" s="39"/>
      <c r="R28" s="39" t="s">
        <v>217</v>
      </c>
      <c r="S28" s="18"/>
      <c r="T28" s="1">
        <v>87</v>
      </c>
      <c r="U28" s="1">
        <v>88</v>
      </c>
      <c r="V28" s="1">
        <v>96</v>
      </c>
      <c r="W28" s="1">
        <v>88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95</v>
      </c>
      <c r="AI28" s="1">
        <v>90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112574</v>
      </c>
      <c r="C29" s="19" t="s">
        <v>170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2</v>
      </c>
      <c r="J29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9" s="28">
        <f t="shared" si="5"/>
        <v>84.75</v>
      </c>
      <c r="L29" s="28" t="str">
        <f t="shared" si="6"/>
        <v>A</v>
      </c>
      <c r="M29" s="28">
        <f t="shared" si="7"/>
        <v>84.75</v>
      </c>
      <c r="N29" s="28" t="str">
        <f t="shared" si="8"/>
        <v>A</v>
      </c>
      <c r="O29" s="36">
        <v>3</v>
      </c>
      <c r="P29" s="28" t="str">
        <f t="shared" si="9"/>
        <v>Memiliki keterampilan menyusun  teks Novel Sejarah dan teks Novel baik lisan maupun tulisan, namun teks Editorial dan teks Surat Lamaran Pekerjaan perlu ditingkatkan.</v>
      </c>
      <c r="Q29" s="39"/>
      <c r="R29" s="39" t="s">
        <v>217</v>
      </c>
      <c r="S29" s="18"/>
      <c r="T29" s="1">
        <v>83</v>
      </c>
      <c r="U29" s="1">
        <v>88</v>
      </c>
      <c r="V29" s="1">
        <v>96</v>
      </c>
      <c r="W29" s="1">
        <v>78</v>
      </c>
      <c r="X29" s="1"/>
      <c r="Y29" s="1"/>
      <c r="Z29" s="1"/>
      <c r="AA29" s="1"/>
      <c r="AB29" s="1"/>
      <c r="AC29" s="1"/>
      <c r="AD29" s="1"/>
      <c r="AE29" s="18"/>
      <c r="AF29" s="1">
        <v>75</v>
      </c>
      <c r="AG29" s="1">
        <v>80</v>
      </c>
      <c r="AH29" s="1">
        <v>94</v>
      </c>
      <c r="AI29" s="1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47029</v>
      </c>
      <c r="FK29" s="41">
        <v>47039</v>
      </c>
    </row>
    <row r="30" spans="1:167" x14ac:dyDescent="0.25">
      <c r="A30" s="19">
        <v>20</v>
      </c>
      <c r="B30" s="19">
        <v>112589</v>
      </c>
      <c r="C30" s="19" t="s">
        <v>171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2</v>
      </c>
      <c r="J30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0" s="28">
        <f t="shared" si="5"/>
        <v>84.75</v>
      </c>
      <c r="L30" s="28" t="str">
        <f t="shared" si="6"/>
        <v>A</v>
      </c>
      <c r="M30" s="28">
        <f t="shared" si="7"/>
        <v>84.75</v>
      </c>
      <c r="N30" s="28" t="str">
        <f t="shared" si="8"/>
        <v>A</v>
      </c>
      <c r="O30" s="36">
        <v>3</v>
      </c>
      <c r="P30" s="28" t="str">
        <f t="shared" si="9"/>
        <v>Memiliki keterampilan menyusun  teks Novel Sejarah dan teks Novel baik lisan maupun tulisan, namun teks Editorial dan teks Surat Lamaran Pekerjaan perlu ditingkatkan.</v>
      </c>
      <c r="Q30" s="39"/>
      <c r="R30" s="39" t="s">
        <v>217</v>
      </c>
      <c r="S30" s="18"/>
      <c r="T30" s="1">
        <v>79</v>
      </c>
      <c r="U30" s="1">
        <v>88</v>
      </c>
      <c r="V30" s="1">
        <v>95</v>
      </c>
      <c r="W30" s="1">
        <v>85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80</v>
      </c>
      <c r="AH30" s="1">
        <v>94</v>
      </c>
      <c r="AI30" s="1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112604</v>
      </c>
      <c r="C31" s="19" t="s">
        <v>172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2</v>
      </c>
      <c r="J31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1" s="28">
        <f t="shared" si="5"/>
        <v>86.5</v>
      </c>
      <c r="L31" s="28" t="str">
        <f t="shared" si="6"/>
        <v>A</v>
      </c>
      <c r="M31" s="28">
        <f t="shared" si="7"/>
        <v>86.5</v>
      </c>
      <c r="N31" s="28" t="str">
        <f t="shared" si="8"/>
        <v>A</v>
      </c>
      <c r="O31" s="36">
        <v>2</v>
      </c>
      <c r="P31" s="28" t="str">
        <f t="shared" si="9"/>
        <v>Memiliki keterampilan menyusun teks Surat Lamaran Pekerjaan, teks Novel Sejarah, dan teks Novel baik lisan maupun tulisan, namun teks Editorial perlu ditingkatkan.</v>
      </c>
      <c r="Q31" s="39"/>
      <c r="R31" s="39" t="s">
        <v>217</v>
      </c>
      <c r="S31" s="18"/>
      <c r="T31" s="1">
        <v>85</v>
      </c>
      <c r="U31" s="1">
        <v>85</v>
      </c>
      <c r="V31" s="1">
        <v>96</v>
      </c>
      <c r="W31" s="1">
        <v>83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96</v>
      </c>
      <c r="AI31" s="1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47030</v>
      </c>
      <c r="FK31" s="41">
        <v>47040</v>
      </c>
    </row>
    <row r="32" spans="1:167" x14ac:dyDescent="0.25">
      <c r="A32" s="19">
        <v>22</v>
      </c>
      <c r="B32" s="19">
        <v>112619</v>
      </c>
      <c r="C32" s="19" t="s">
        <v>173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3</v>
      </c>
      <c r="J32" s="28" t="str">
        <f t="shared" si="4"/>
        <v>Memiliki kemampuan dalam memahami dan menganalisis  teks Novel Sejarah dan teks Novel baik lisan maupun tulisan, namun memahami dan menganalisis teks Editorial dan teks Surat Lamaran Pekerjaan perlu ditingkatkan</v>
      </c>
      <c r="K32" s="28">
        <f t="shared" si="5"/>
        <v>84.5</v>
      </c>
      <c r="L32" s="28" t="str">
        <f t="shared" si="6"/>
        <v>A</v>
      </c>
      <c r="M32" s="28">
        <f t="shared" si="7"/>
        <v>84.5</v>
      </c>
      <c r="N32" s="28" t="str">
        <f t="shared" si="8"/>
        <v>A</v>
      </c>
      <c r="O32" s="36">
        <v>3</v>
      </c>
      <c r="P32" s="28" t="str">
        <f t="shared" si="9"/>
        <v>Memiliki keterampilan menyusun  teks Novel Sejarah dan teks Novel baik lisan maupun tulisan, namun teks Editorial dan teks Surat Lamaran Pekerjaan perlu ditingkatkan.</v>
      </c>
      <c r="Q32" s="39"/>
      <c r="R32" s="39" t="s">
        <v>217</v>
      </c>
      <c r="S32" s="18"/>
      <c r="T32" s="1">
        <v>83</v>
      </c>
      <c r="U32" s="1">
        <v>87</v>
      </c>
      <c r="V32" s="1">
        <v>94</v>
      </c>
      <c r="W32" s="1">
        <v>75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93</v>
      </c>
      <c r="AI32" s="1">
        <v>85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112634</v>
      </c>
      <c r="C33" s="19" t="s">
        <v>174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2</v>
      </c>
      <c r="J33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3</v>
      </c>
      <c r="P33" s="28" t="str">
        <f t="shared" si="9"/>
        <v>Memiliki keterampilan menyusun  teks Novel Sejarah dan teks Novel baik lisan maupun tulisan, namun teks Editorial dan teks Surat Lamaran Pekerjaan perlu ditingkatkan.</v>
      </c>
      <c r="Q33" s="39"/>
      <c r="R33" s="39" t="s">
        <v>217</v>
      </c>
      <c r="S33" s="18"/>
      <c r="T33" s="1">
        <v>85</v>
      </c>
      <c r="U33" s="1">
        <v>82</v>
      </c>
      <c r="V33" s="1">
        <v>93</v>
      </c>
      <c r="W33" s="1">
        <v>84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95</v>
      </c>
      <c r="AI33" s="1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112649</v>
      </c>
      <c r="C34" s="19" t="s">
        <v>175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91</v>
      </c>
      <c r="H34" s="28" t="str">
        <f t="shared" si="3"/>
        <v>A</v>
      </c>
      <c r="I34" s="36">
        <v>2</v>
      </c>
      <c r="J34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4" s="28">
        <f t="shared" si="5"/>
        <v>89</v>
      </c>
      <c r="L34" s="28" t="str">
        <f t="shared" si="6"/>
        <v>A</v>
      </c>
      <c r="M34" s="28">
        <f t="shared" si="7"/>
        <v>89</v>
      </c>
      <c r="N34" s="28" t="str">
        <f t="shared" si="8"/>
        <v>A</v>
      </c>
      <c r="O34" s="36">
        <v>2</v>
      </c>
      <c r="P34" s="28" t="str">
        <f t="shared" si="9"/>
        <v>Memiliki keterampilan menyusun teks Surat Lamaran Pekerjaan, teks Novel Sejarah, dan teks Novel baik lisan maupun tulisan, namun teks Editorial perlu ditingkatkan.</v>
      </c>
      <c r="Q34" s="39"/>
      <c r="R34" s="39" t="s">
        <v>217</v>
      </c>
      <c r="S34" s="18"/>
      <c r="T34" s="1">
        <v>91</v>
      </c>
      <c r="U34" s="1">
        <v>92</v>
      </c>
      <c r="V34" s="1">
        <v>85</v>
      </c>
      <c r="W34" s="1">
        <v>96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96</v>
      </c>
      <c r="AI34" s="1">
        <v>90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112664</v>
      </c>
      <c r="C35" s="19" t="s">
        <v>176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3</v>
      </c>
      <c r="J35" s="28" t="str">
        <f t="shared" si="4"/>
        <v>Memiliki kemampuan dalam memahami dan menganalisis  teks Novel Sejarah dan teks Novel baik lisan maupun tulisan, namun memahami dan menganalisis teks Editorial dan teks Surat Lamaran Pekerjaan perlu ditingkatkan</v>
      </c>
      <c r="K35" s="28">
        <f t="shared" si="5"/>
        <v>84.25</v>
      </c>
      <c r="L35" s="28" t="str">
        <f t="shared" si="6"/>
        <v>A</v>
      </c>
      <c r="M35" s="28">
        <f t="shared" si="7"/>
        <v>84.25</v>
      </c>
      <c r="N35" s="28" t="str">
        <f t="shared" si="8"/>
        <v>A</v>
      </c>
      <c r="O35" s="36">
        <v>3</v>
      </c>
      <c r="P35" s="28" t="str">
        <f t="shared" si="9"/>
        <v>Memiliki keterampilan menyusun  teks Novel Sejarah dan teks Novel baik lisan maupun tulisan, namun teks Editorial dan teks Surat Lamaran Pekerjaan perlu ditingkatkan.</v>
      </c>
      <c r="Q35" s="39"/>
      <c r="R35" s="39" t="s">
        <v>217</v>
      </c>
      <c r="S35" s="18"/>
      <c r="T35" s="1">
        <v>84</v>
      </c>
      <c r="U35" s="1">
        <v>88</v>
      </c>
      <c r="V35" s="1">
        <v>94</v>
      </c>
      <c r="W35" s="1">
        <v>72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75</v>
      </c>
      <c r="AH35" s="1">
        <v>92</v>
      </c>
      <c r="AI35" s="1">
        <v>90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112679</v>
      </c>
      <c r="C36" s="19" t="s">
        <v>177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2</v>
      </c>
      <c r="J36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6" s="28">
        <f t="shared" si="5"/>
        <v>85.5</v>
      </c>
      <c r="L36" s="28" t="str">
        <f t="shared" si="6"/>
        <v>A</v>
      </c>
      <c r="M36" s="28">
        <f t="shared" si="7"/>
        <v>85.5</v>
      </c>
      <c r="N36" s="28" t="str">
        <f t="shared" si="8"/>
        <v>A</v>
      </c>
      <c r="O36" s="36">
        <v>2</v>
      </c>
      <c r="P36" s="28" t="str">
        <f t="shared" si="9"/>
        <v>Memiliki keterampilan menyusun teks Surat Lamaran Pekerjaan, teks Novel Sejarah, dan teks Novel baik lisan maupun tulisan, namun teks Editorial perlu ditingkatkan.</v>
      </c>
      <c r="Q36" s="39"/>
      <c r="R36" s="39" t="s">
        <v>217</v>
      </c>
      <c r="S36" s="18"/>
      <c r="T36" s="1">
        <v>90</v>
      </c>
      <c r="U36" s="1">
        <v>88</v>
      </c>
      <c r="V36" s="1">
        <v>98</v>
      </c>
      <c r="W36" s="1">
        <v>77</v>
      </c>
      <c r="X36" s="1"/>
      <c r="Y36" s="1"/>
      <c r="Z36" s="1"/>
      <c r="AA36" s="1"/>
      <c r="AB36" s="1"/>
      <c r="AC36" s="1"/>
      <c r="AD36" s="1"/>
      <c r="AE36" s="18"/>
      <c r="AF36" s="1">
        <v>70</v>
      </c>
      <c r="AG36" s="1">
        <v>85</v>
      </c>
      <c r="AH36" s="1">
        <v>97</v>
      </c>
      <c r="AI36" s="1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112694</v>
      </c>
      <c r="C37" s="19" t="s">
        <v>178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2</v>
      </c>
      <c r="J37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7" s="28">
        <f t="shared" si="5"/>
        <v>85.25</v>
      </c>
      <c r="L37" s="28" t="str">
        <f t="shared" si="6"/>
        <v>A</v>
      </c>
      <c r="M37" s="28">
        <f t="shared" si="7"/>
        <v>85.25</v>
      </c>
      <c r="N37" s="28" t="str">
        <f t="shared" si="8"/>
        <v>A</v>
      </c>
      <c r="O37" s="36">
        <v>3</v>
      </c>
      <c r="P37" s="28" t="str">
        <f t="shared" si="9"/>
        <v>Memiliki keterampilan menyusun  teks Novel Sejarah dan teks Novel baik lisan maupun tulisan, namun teks Editorial dan teks Surat Lamaran Pekerjaan perlu ditingkatkan.</v>
      </c>
      <c r="Q37" s="39"/>
      <c r="R37" s="39" t="s">
        <v>217</v>
      </c>
      <c r="S37" s="18"/>
      <c r="T37" s="1">
        <v>87</v>
      </c>
      <c r="U37" s="1">
        <v>90</v>
      </c>
      <c r="V37" s="1">
        <v>97</v>
      </c>
      <c r="W37" s="1">
        <v>68</v>
      </c>
      <c r="X37" s="1"/>
      <c r="Y37" s="1"/>
      <c r="Z37" s="1"/>
      <c r="AA37" s="1"/>
      <c r="AB37" s="1"/>
      <c r="AC37" s="1"/>
      <c r="AD37" s="1"/>
      <c r="AE37" s="18"/>
      <c r="AF37" s="1">
        <v>75</v>
      </c>
      <c r="AG37" s="1">
        <v>80</v>
      </c>
      <c r="AH37" s="1">
        <v>96</v>
      </c>
      <c r="AI37" s="1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112709</v>
      </c>
      <c r="C38" s="19" t="s">
        <v>179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2</v>
      </c>
      <c r="J38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8" s="28">
        <f t="shared" si="5"/>
        <v>88.25</v>
      </c>
      <c r="L38" s="28" t="str">
        <f t="shared" si="6"/>
        <v>A</v>
      </c>
      <c r="M38" s="28">
        <f t="shared" si="7"/>
        <v>88.25</v>
      </c>
      <c r="N38" s="28" t="str">
        <f t="shared" si="8"/>
        <v>A</v>
      </c>
      <c r="O38" s="36">
        <v>2</v>
      </c>
      <c r="P38" s="28" t="str">
        <f t="shared" si="9"/>
        <v>Memiliki keterampilan menyusun teks Surat Lamaran Pekerjaan, teks Novel Sejarah, dan teks Novel baik lisan maupun tulisan, namun teks Editorial perlu ditingkatkan.</v>
      </c>
      <c r="Q38" s="39"/>
      <c r="R38" s="39" t="s">
        <v>217</v>
      </c>
      <c r="S38" s="18"/>
      <c r="T38" s="1">
        <v>90</v>
      </c>
      <c r="U38" s="1">
        <v>90</v>
      </c>
      <c r="V38" s="1">
        <v>97</v>
      </c>
      <c r="W38" s="1">
        <v>79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80</v>
      </c>
      <c r="AH38" s="1">
        <v>98</v>
      </c>
      <c r="AI38" s="1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112724</v>
      </c>
      <c r="C39" s="19" t="s">
        <v>180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2</v>
      </c>
      <c r="J39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9" s="28">
        <f t="shared" si="5"/>
        <v>84.5</v>
      </c>
      <c r="L39" s="28" t="str">
        <f t="shared" si="6"/>
        <v>A</v>
      </c>
      <c r="M39" s="28">
        <f t="shared" si="7"/>
        <v>84.5</v>
      </c>
      <c r="N39" s="28" t="str">
        <f t="shared" si="8"/>
        <v>A</v>
      </c>
      <c r="O39" s="36">
        <v>3</v>
      </c>
      <c r="P39" s="28" t="str">
        <f t="shared" si="9"/>
        <v>Memiliki keterampilan menyusun  teks Novel Sejarah dan teks Novel baik lisan maupun tulisan, namun teks Editorial dan teks Surat Lamaran Pekerjaan perlu ditingkatkan.</v>
      </c>
      <c r="Q39" s="39"/>
      <c r="R39" s="39" t="s">
        <v>217</v>
      </c>
      <c r="S39" s="18"/>
      <c r="T39" s="1">
        <v>84</v>
      </c>
      <c r="U39" s="1">
        <v>87</v>
      </c>
      <c r="V39" s="1">
        <v>93</v>
      </c>
      <c r="W39" s="1">
        <v>81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93</v>
      </c>
      <c r="AI39" s="1"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112739</v>
      </c>
      <c r="C40" s="19" t="s">
        <v>181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2</v>
      </c>
      <c r="J40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0" s="28">
        <f t="shared" si="5"/>
        <v>86.25</v>
      </c>
      <c r="L40" s="28" t="str">
        <f t="shared" si="6"/>
        <v>A</v>
      </c>
      <c r="M40" s="28">
        <f t="shared" si="7"/>
        <v>86.25</v>
      </c>
      <c r="N40" s="28" t="str">
        <f t="shared" si="8"/>
        <v>A</v>
      </c>
      <c r="O40" s="36">
        <v>2</v>
      </c>
      <c r="P40" s="28" t="str">
        <f t="shared" si="9"/>
        <v>Memiliki keterampilan menyusun teks Surat Lamaran Pekerjaan, teks Novel Sejarah, dan teks Novel baik lisan maupun tulisan, namun teks Editorial perlu ditingkatkan.</v>
      </c>
      <c r="Q40" s="39"/>
      <c r="R40" s="39" t="s">
        <v>217</v>
      </c>
      <c r="S40" s="18"/>
      <c r="T40" s="1">
        <v>83</v>
      </c>
      <c r="U40" s="1">
        <v>84</v>
      </c>
      <c r="V40" s="1">
        <v>96</v>
      </c>
      <c r="W40" s="1">
        <v>85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95</v>
      </c>
      <c r="AI40" s="1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112754</v>
      </c>
      <c r="C41" s="19" t="s">
        <v>182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2</v>
      </c>
      <c r="J41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1" s="28">
        <f t="shared" si="5"/>
        <v>87.25</v>
      </c>
      <c r="L41" s="28" t="str">
        <f t="shared" si="6"/>
        <v>A</v>
      </c>
      <c r="M41" s="28">
        <f t="shared" si="7"/>
        <v>87.25</v>
      </c>
      <c r="N41" s="28" t="str">
        <f t="shared" si="8"/>
        <v>A</v>
      </c>
      <c r="O41" s="36">
        <v>2</v>
      </c>
      <c r="P41" s="28" t="str">
        <f t="shared" si="9"/>
        <v>Memiliki keterampilan menyusun teks Surat Lamaran Pekerjaan, teks Novel Sejarah, dan teks Novel baik lisan maupun tulisan, namun teks Editorial perlu ditingkatkan.</v>
      </c>
      <c r="Q41" s="39"/>
      <c r="R41" s="39" t="s">
        <v>217</v>
      </c>
      <c r="S41" s="18"/>
      <c r="T41" s="1">
        <v>85</v>
      </c>
      <c r="U41" s="1">
        <v>88</v>
      </c>
      <c r="V41" s="1">
        <v>95</v>
      </c>
      <c r="W41" s="1">
        <v>82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80</v>
      </c>
      <c r="AH41" s="1">
        <v>94</v>
      </c>
      <c r="AI41" s="1">
        <v>90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112769</v>
      </c>
      <c r="C42" s="19" t="s">
        <v>183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2</v>
      </c>
      <c r="J42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2" s="28">
        <f t="shared" si="5"/>
        <v>85.75</v>
      </c>
      <c r="L42" s="28" t="str">
        <f t="shared" si="6"/>
        <v>A</v>
      </c>
      <c r="M42" s="28">
        <f t="shared" si="7"/>
        <v>85.75</v>
      </c>
      <c r="N42" s="28" t="str">
        <f t="shared" si="8"/>
        <v>A</v>
      </c>
      <c r="O42" s="36">
        <v>2</v>
      </c>
      <c r="P42" s="28" t="str">
        <f t="shared" si="9"/>
        <v>Memiliki keterampilan menyusun teks Surat Lamaran Pekerjaan, teks Novel Sejarah, dan teks Novel baik lisan maupun tulisan, namun teks Editorial perlu ditingkatkan.</v>
      </c>
      <c r="Q42" s="39"/>
      <c r="R42" s="39" t="s">
        <v>217</v>
      </c>
      <c r="S42" s="18"/>
      <c r="T42" s="1">
        <v>85</v>
      </c>
      <c r="U42" s="1">
        <v>90</v>
      </c>
      <c r="V42" s="1">
        <v>97</v>
      </c>
      <c r="W42" s="1">
        <v>70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98</v>
      </c>
      <c r="AI42" s="1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85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87.28125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FH13" sqref="FH13:FI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5" width="7.7109375" customWidth="1"/>
    <col min="6" max="6" width="5.7109375" customWidth="1"/>
    <col min="7" max="7" width="5.42578125" customWidth="1"/>
    <col min="8" max="8" width="4.7109375" customWidth="1"/>
    <col min="9" max="9" width="4.5703125" customWidth="1"/>
    <col min="10" max="10" width="5.42578125" customWidth="1"/>
    <col min="11" max="11" width="7.140625" customWidth="1"/>
    <col min="12" max="12" width="6.28515625" customWidth="1"/>
    <col min="13" max="13" width="6.7109375" customWidth="1"/>
    <col min="14" max="14" width="6" customWidth="1"/>
    <col min="15" max="15" width="3.7109375" customWidth="1"/>
    <col min="16" max="16" width="3.85546875" customWidth="1"/>
    <col min="17" max="17" width="2.7109375" customWidth="1"/>
    <col min="18" max="18" width="4.7109375" customWidth="1"/>
    <col min="19" max="19" width="3" customWidth="1"/>
    <col min="20" max="23" width="7.140625" customWidth="1"/>
    <col min="24" max="24" width="2" customWidth="1"/>
    <col min="25" max="25" width="1.7109375" customWidth="1"/>
    <col min="26" max="27" width="1.85546875" customWidth="1"/>
    <col min="28" max="28" width="1.42578125" customWidth="1"/>
    <col min="29" max="29" width="1.7109375" customWidth="1"/>
    <col min="30" max="30" width="7.140625" hidden="1" customWidth="1"/>
    <col min="31" max="31" width="2.42578125" customWidth="1"/>
    <col min="32" max="32" width="5.5703125" customWidth="1"/>
    <col min="33" max="33" width="5.42578125" customWidth="1"/>
    <col min="34" max="34" width="5" customWidth="1"/>
    <col min="35" max="35" width="4.42578125" customWidth="1"/>
    <col min="36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946</v>
      </c>
      <c r="B1" s="20"/>
      <c r="C1" s="53" t="s">
        <v>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946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238</v>
      </c>
      <c r="C7" s="18"/>
      <c r="D7" s="18"/>
      <c r="E7" s="54" t="s">
        <v>13</v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1" t="s">
        <v>14</v>
      </c>
      <c r="B8" s="52" t="s">
        <v>15</v>
      </c>
      <c r="C8" s="51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78" t="s">
        <v>19</v>
      </c>
      <c r="R8" s="78"/>
      <c r="S8" s="18"/>
      <c r="T8" s="77" t="s">
        <v>20</v>
      </c>
      <c r="U8" s="77"/>
      <c r="V8" s="77"/>
      <c r="W8" s="77"/>
      <c r="X8" s="77"/>
      <c r="Y8" s="77"/>
      <c r="Z8" s="77"/>
      <c r="AA8" s="77"/>
      <c r="AB8" s="77"/>
      <c r="AC8" s="77"/>
      <c r="AD8" s="77"/>
      <c r="AE8" s="34"/>
      <c r="AF8" s="72" t="s">
        <v>21</v>
      </c>
      <c r="AG8" s="72"/>
      <c r="AH8" s="72"/>
      <c r="AI8" s="72"/>
      <c r="AJ8" s="72"/>
      <c r="AK8" s="72"/>
      <c r="AL8" s="72"/>
      <c r="AM8" s="72"/>
      <c r="AN8" s="72"/>
      <c r="AO8" s="72"/>
      <c r="AP8" s="34"/>
      <c r="AQ8" s="74" t="s">
        <v>19</v>
      </c>
      <c r="AR8" s="74"/>
      <c r="AS8" s="74"/>
      <c r="AT8" s="74"/>
      <c r="AU8" s="74"/>
      <c r="AV8" s="74"/>
      <c r="AW8" s="74"/>
      <c r="AX8" s="74"/>
      <c r="AY8" s="74"/>
      <c r="AZ8" s="74"/>
      <c r="BA8" s="75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1"/>
      <c r="B9" s="52"/>
      <c r="C9" s="51"/>
      <c r="D9" s="18"/>
      <c r="E9" s="77" t="s">
        <v>23</v>
      </c>
      <c r="F9" s="77"/>
      <c r="G9" s="65" t="s">
        <v>24</v>
      </c>
      <c r="H9" s="66"/>
      <c r="I9" s="66"/>
      <c r="J9" s="67"/>
      <c r="K9" s="55" t="s">
        <v>23</v>
      </c>
      <c r="L9" s="56"/>
      <c r="M9" s="68" t="s">
        <v>24</v>
      </c>
      <c r="N9" s="69"/>
      <c r="O9" s="69"/>
      <c r="P9" s="70"/>
      <c r="Q9" s="57" t="s">
        <v>23</v>
      </c>
      <c r="R9" s="57" t="s">
        <v>24</v>
      </c>
      <c r="S9" s="18"/>
      <c r="T9" s="79" t="s">
        <v>25</v>
      </c>
      <c r="U9" s="79" t="s">
        <v>26</v>
      </c>
      <c r="V9" s="79" t="s">
        <v>27</v>
      </c>
      <c r="W9" s="79" t="s">
        <v>28</v>
      </c>
      <c r="X9" s="79" t="s">
        <v>29</v>
      </c>
      <c r="Y9" s="79" t="s">
        <v>30</v>
      </c>
      <c r="Z9" s="79" t="s">
        <v>31</v>
      </c>
      <c r="AA9" s="79" t="s">
        <v>32</v>
      </c>
      <c r="AB9" s="79" t="s">
        <v>33</v>
      </c>
      <c r="AC9" s="79" t="s">
        <v>34</v>
      </c>
      <c r="AD9" s="76" t="s">
        <v>35</v>
      </c>
      <c r="AE9" s="34"/>
      <c r="AF9" s="47" t="s">
        <v>36</v>
      </c>
      <c r="AG9" s="47" t="s">
        <v>37</v>
      </c>
      <c r="AH9" s="47" t="s">
        <v>38</v>
      </c>
      <c r="AI9" s="47" t="s">
        <v>39</v>
      </c>
      <c r="AJ9" s="47" t="s">
        <v>40</v>
      </c>
      <c r="AK9" s="47" t="s">
        <v>41</v>
      </c>
      <c r="AL9" s="47" t="s">
        <v>42</v>
      </c>
      <c r="AM9" s="47" t="s">
        <v>43</v>
      </c>
      <c r="AN9" s="47" t="s">
        <v>44</v>
      </c>
      <c r="AO9" s="47" t="s">
        <v>45</v>
      </c>
      <c r="AP9" s="34"/>
      <c r="AQ9" s="73" t="s">
        <v>46</v>
      </c>
      <c r="AR9" s="73"/>
      <c r="AS9" s="73" t="s">
        <v>47</v>
      </c>
      <c r="AT9" s="73"/>
      <c r="AU9" s="73" t="s">
        <v>48</v>
      </c>
      <c r="AV9" s="73"/>
      <c r="AW9" s="73"/>
      <c r="AX9" s="73" t="s">
        <v>49</v>
      </c>
      <c r="AY9" s="73"/>
      <c r="AZ9" s="73"/>
      <c r="BA9" s="7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1"/>
      <c r="B10" s="52"/>
      <c r="C10" s="51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8"/>
      <c r="R10" s="58"/>
      <c r="S10" s="18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76"/>
      <c r="AE10" s="34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112784</v>
      </c>
      <c r="C11" s="19" t="s">
        <v>185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 teks Surat Lamaran Pekerjaan, teks Novel Sejarah, dan teks Novel baik lisan maupun tulisan, namun memahami dan menganalisis teks Editorial perlu ditingkatkan</v>
      </c>
      <c r="K11" s="28">
        <f t="shared" ref="K11:K50" si="5">IF((COUNTA(AF11:AO11)&gt;0),AVERAGE(AF11:AO11),"")</f>
        <v>88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menyusun teks Surat Lamaran Pekerjaan, teks Novel Sejarah, dan teks Novel baik lisan maupun tulisan, namun teks Editorial perlu ditingkatkan.</v>
      </c>
      <c r="Q11" s="39"/>
      <c r="R11" s="39" t="s">
        <v>217</v>
      </c>
      <c r="S11" s="18"/>
      <c r="T11" s="1">
        <v>91</v>
      </c>
      <c r="U11" s="1">
        <v>89</v>
      </c>
      <c r="V11" s="1">
        <v>97</v>
      </c>
      <c r="W11" s="1">
        <v>84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80</v>
      </c>
      <c r="AH11" s="1">
        <v>97</v>
      </c>
      <c r="AI11" s="1">
        <v>90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0" t="s">
        <v>56</v>
      </c>
      <c r="FD11" s="50"/>
      <c r="FE11" s="50"/>
      <c r="FG11" s="49" t="s">
        <v>57</v>
      </c>
      <c r="FH11" s="49"/>
      <c r="FI11" s="49"/>
    </row>
    <row r="12" spans="1:167" x14ac:dyDescent="0.25">
      <c r="A12" s="19">
        <v>2</v>
      </c>
      <c r="B12" s="19">
        <v>112799</v>
      </c>
      <c r="C12" s="19" t="s">
        <v>186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2</v>
      </c>
      <c r="J12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2" s="28">
        <f t="shared" si="5"/>
        <v>88.75</v>
      </c>
      <c r="L12" s="28" t="str">
        <f t="shared" si="6"/>
        <v>A</v>
      </c>
      <c r="M12" s="28">
        <f t="shared" si="7"/>
        <v>88.75</v>
      </c>
      <c r="N12" s="28" t="str">
        <f t="shared" si="8"/>
        <v>A</v>
      </c>
      <c r="O12" s="36">
        <v>2</v>
      </c>
      <c r="P12" s="28" t="str">
        <f t="shared" si="9"/>
        <v>Memiliki keterampilan menyusun teks Surat Lamaran Pekerjaan, teks Novel Sejarah, dan teks Novel baik lisan maupun tulisan, namun teks Editorial perlu ditingkatkan.</v>
      </c>
      <c r="Q12" s="39"/>
      <c r="R12" s="39" t="s">
        <v>217</v>
      </c>
      <c r="S12" s="18"/>
      <c r="T12" s="1">
        <v>89</v>
      </c>
      <c r="U12" s="1">
        <v>82</v>
      </c>
      <c r="V12" s="1">
        <v>96</v>
      </c>
      <c r="W12" s="1">
        <v>88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85</v>
      </c>
      <c r="AH12" s="1">
        <v>95</v>
      </c>
      <c r="AI12" s="1">
        <v>95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112814</v>
      </c>
      <c r="C13" s="19" t="s">
        <v>187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2</v>
      </c>
      <c r="J13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3" s="28">
        <f t="shared" si="5"/>
        <v>87.25</v>
      </c>
      <c r="L13" s="28" t="str">
        <f t="shared" si="6"/>
        <v>A</v>
      </c>
      <c r="M13" s="28">
        <f t="shared" si="7"/>
        <v>87.25</v>
      </c>
      <c r="N13" s="28" t="str">
        <f t="shared" si="8"/>
        <v>A</v>
      </c>
      <c r="O13" s="36">
        <v>2</v>
      </c>
      <c r="P13" s="28" t="str">
        <f t="shared" si="9"/>
        <v>Memiliki keterampilan menyusun teks Surat Lamaran Pekerjaan, teks Novel Sejarah, dan teks Novel baik lisan maupun tulisan, namun teks Editorial perlu ditingkatkan.</v>
      </c>
      <c r="Q13" s="39"/>
      <c r="R13" s="39" t="s">
        <v>217</v>
      </c>
      <c r="S13" s="18"/>
      <c r="T13" s="1">
        <v>88</v>
      </c>
      <c r="U13" s="1">
        <v>83</v>
      </c>
      <c r="V13" s="1">
        <v>96</v>
      </c>
      <c r="W13" s="1">
        <v>92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94</v>
      </c>
      <c r="AI13" s="1">
        <v>95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4" t="s">
        <v>218</v>
      </c>
      <c r="FI13" s="44" t="s">
        <v>219</v>
      </c>
      <c r="FJ13" s="41">
        <v>47041</v>
      </c>
      <c r="FK13" s="41">
        <v>47051</v>
      </c>
    </row>
    <row r="14" spans="1:167" x14ac:dyDescent="0.25">
      <c r="A14" s="19">
        <v>4</v>
      </c>
      <c r="B14" s="19">
        <v>112829</v>
      </c>
      <c r="C14" s="19" t="s">
        <v>188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2</v>
      </c>
      <c r="J14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3</v>
      </c>
      <c r="P14" s="28" t="str">
        <f t="shared" si="9"/>
        <v>Memiliki keterampilan menyusun  teks Novel Sejarah dan teks Novel baik lisan maupun tulisan, namun teks Editorial dan teks Surat Lamaran Pekerjaan perlu ditingkatkan.</v>
      </c>
      <c r="Q14" s="39"/>
      <c r="R14" s="39" t="s">
        <v>217</v>
      </c>
      <c r="S14" s="18"/>
      <c r="T14" s="1">
        <v>91</v>
      </c>
      <c r="U14" s="1">
        <v>88</v>
      </c>
      <c r="V14" s="1">
        <v>95</v>
      </c>
      <c r="W14" s="1">
        <v>82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90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6"/>
      <c r="FI14" s="46"/>
      <c r="FJ14" s="41"/>
      <c r="FK14" s="41"/>
    </row>
    <row r="15" spans="1:167" x14ac:dyDescent="0.25">
      <c r="A15" s="19">
        <v>5</v>
      </c>
      <c r="B15" s="19">
        <v>112844</v>
      </c>
      <c r="C15" s="19" t="s">
        <v>189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2</v>
      </c>
      <c r="J15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5" s="28">
        <f t="shared" si="5"/>
        <v>83.75</v>
      </c>
      <c r="L15" s="28" t="str">
        <f t="shared" si="6"/>
        <v>B</v>
      </c>
      <c r="M15" s="28">
        <f t="shared" si="7"/>
        <v>83.75</v>
      </c>
      <c r="N15" s="28" t="str">
        <f t="shared" si="8"/>
        <v>B</v>
      </c>
      <c r="O15" s="36">
        <v>3</v>
      </c>
      <c r="P15" s="28" t="str">
        <f t="shared" si="9"/>
        <v>Memiliki keterampilan menyusun  teks Novel Sejarah dan teks Novel baik lisan maupun tulisan, namun teks Editorial dan teks Surat Lamaran Pekerjaan perlu ditingkatkan.</v>
      </c>
      <c r="Q15" s="39"/>
      <c r="R15" s="39" t="s">
        <v>217</v>
      </c>
      <c r="S15" s="18"/>
      <c r="T15" s="1">
        <v>87</v>
      </c>
      <c r="U15" s="1">
        <v>88</v>
      </c>
      <c r="V15" s="1">
        <v>94</v>
      </c>
      <c r="W15" s="1">
        <v>75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95</v>
      </c>
      <c r="AI15" s="1">
        <v>80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4" t="s">
        <v>220</v>
      </c>
      <c r="FI15" s="44" t="s">
        <v>221</v>
      </c>
      <c r="FJ15" s="41">
        <v>47042</v>
      </c>
      <c r="FK15" s="41">
        <v>47052</v>
      </c>
    </row>
    <row r="16" spans="1:167" x14ac:dyDescent="0.25">
      <c r="A16" s="19">
        <v>6</v>
      </c>
      <c r="B16" s="19">
        <v>112859</v>
      </c>
      <c r="C16" s="19" t="s">
        <v>190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2</v>
      </c>
      <c r="J16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6" s="28">
        <f t="shared" si="5"/>
        <v>87.75</v>
      </c>
      <c r="L16" s="28" t="str">
        <f t="shared" si="6"/>
        <v>A</v>
      </c>
      <c r="M16" s="28">
        <f t="shared" si="7"/>
        <v>87.75</v>
      </c>
      <c r="N16" s="28" t="str">
        <f t="shared" si="8"/>
        <v>A</v>
      </c>
      <c r="O16" s="36">
        <v>2</v>
      </c>
      <c r="P16" s="28" t="str">
        <f t="shared" si="9"/>
        <v>Memiliki keterampilan menyusun teks Surat Lamaran Pekerjaan, teks Novel Sejarah, dan teks Novel baik lisan maupun tulisan, namun teks Editorial perlu ditingkatkan.</v>
      </c>
      <c r="Q16" s="39"/>
      <c r="R16" s="39" t="s">
        <v>217</v>
      </c>
      <c r="S16" s="18"/>
      <c r="T16" s="1">
        <v>86</v>
      </c>
      <c r="U16" s="1">
        <v>88</v>
      </c>
      <c r="V16" s="1">
        <v>94</v>
      </c>
      <c r="W16" s="1">
        <v>88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80</v>
      </c>
      <c r="AH16" s="1">
        <v>96</v>
      </c>
      <c r="AI16" s="1">
        <v>90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5"/>
      <c r="FI16" s="46"/>
      <c r="FJ16" s="41"/>
      <c r="FK16" s="41"/>
    </row>
    <row r="17" spans="1:167" x14ac:dyDescent="0.25">
      <c r="A17" s="19">
        <v>7</v>
      </c>
      <c r="B17" s="19">
        <v>112874</v>
      </c>
      <c r="C17" s="19" t="s">
        <v>191</v>
      </c>
      <c r="D17" s="18"/>
      <c r="E17" s="28">
        <f t="shared" si="0"/>
        <v>91</v>
      </c>
      <c r="F17" s="28" t="str">
        <f t="shared" si="1"/>
        <v>A</v>
      </c>
      <c r="G17" s="28">
        <f t="shared" si="2"/>
        <v>91</v>
      </c>
      <c r="H17" s="28" t="str">
        <f t="shared" si="3"/>
        <v>A</v>
      </c>
      <c r="I17" s="36">
        <v>2</v>
      </c>
      <c r="J17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7" s="28">
        <f t="shared" si="5"/>
        <v>89</v>
      </c>
      <c r="L17" s="28" t="str">
        <f t="shared" si="6"/>
        <v>A</v>
      </c>
      <c r="M17" s="28">
        <f t="shared" si="7"/>
        <v>89</v>
      </c>
      <c r="N17" s="28" t="str">
        <f t="shared" si="8"/>
        <v>A</v>
      </c>
      <c r="O17" s="36">
        <v>2</v>
      </c>
      <c r="P17" s="28" t="str">
        <f t="shared" si="9"/>
        <v>Memiliki keterampilan menyusun teks Surat Lamaran Pekerjaan, teks Novel Sejarah, dan teks Novel baik lisan maupun tulisan, namun teks Editorial perlu ditingkatkan.</v>
      </c>
      <c r="Q17" s="39"/>
      <c r="R17" s="39" t="s">
        <v>217</v>
      </c>
      <c r="S17" s="18"/>
      <c r="T17" s="1">
        <v>84</v>
      </c>
      <c r="U17" s="1">
        <v>93</v>
      </c>
      <c r="V17" s="1">
        <v>95</v>
      </c>
      <c r="W17" s="1">
        <v>92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96</v>
      </c>
      <c r="AI17" s="1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4" t="s">
        <v>222</v>
      </c>
      <c r="FI17" s="44" t="s">
        <v>223</v>
      </c>
      <c r="FJ17" s="41">
        <v>47043</v>
      </c>
      <c r="FK17" s="41">
        <v>47053</v>
      </c>
    </row>
    <row r="18" spans="1:167" x14ac:dyDescent="0.25">
      <c r="A18" s="19">
        <v>8</v>
      </c>
      <c r="B18" s="19">
        <v>112889</v>
      </c>
      <c r="C18" s="19" t="s">
        <v>192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2</v>
      </c>
      <c r="J18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8" s="28">
        <f t="shared" si="5"/>
        <v>84</v>
      </c>
      <c r="L18" s="28" t="str">
        <f t="shared" si="6"/>
        <v>B</v>
      </c>
      <c r="M18" s="28">
        <f t="shared" si="7"/>
        <v>84</v>
      </c>
      <c r="N18" s="28" t="str">
        <f t="shared" si="8"/>
        <v>B</v>
      </c>
      <c r="O18" s="36">
        <v>3</v>
      </c>
      <c r="P18" s="28" t="str">
        <f t="shared" si="9"/>
        <v>Memiliki keterampilan menyusun  teks Novel Sejarah dan teks Novel baik lisan maupun tulisan, namun teks Editorial dan teks Surat Lamaran Pekerjaan perlu ditingkatkan.</v>
      </c>
      <c r="Q18" s="39"/>
      <c r="R18" s="39" t="s">
        <v>217</v>
      </c>
      <c r="S18" s="18"/>
      <c r="T18" s="1">
        <v>84</v>
      </c>
      <c r="U18" s="1">
        <v>87</v>
      </c>
      <c r="V18" s="1">
        <v>93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78</v>
      </c>
      <c r="AH18" s="1">
        <v>90</v>
      </c>
      <c r="AI18" s="1">
        <v>88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5"/>
      <c r="FI18" s="46"/>
      <c r="FJ18" s="41"/>
      <c r="FK18" s="41"/>
    </row>
    <row r="19" spans="1:167" x14ac:dyDescent="0.25">
      <c r="A19" s="19">
        <v>9</v>
      </c>
      <c r="B19" s="19">
        <v>112904</v>
      </c>
      <c r="C19" s="19" t="s">
        <v>193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2</v>
      </c>
      <c r="J19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9" s="28">
        <f t="shared" si="5"/>
        <v>86.25</v>
      </c>
      <c r="L19" s="28" t="str">
        <f t="shared" si="6"/>
        <v>A</v>
      </c>
      <c r="M19" s="28">
        <f t="shared" si="7"/>
        <v>86.25</v>
      </c>
      <c r="N19" s="28" t="str">
        <f t="shared" si="8"/>
        <v>A</v>
      </c>
      <c r="O19" s="36">
        <v>2</v>
      </c>
      <c r="P19" s="28" t="str">
        <f t="shared" si="9"/>
        <v>Memiliki keterampilan menyusun teks Surat Lamaran Pekerjaan, teks Novel Sejarah, dan teks Novel baik lisan maupun tulisan, namun teks Editorial perlu ditingkatkan.</v>
      </c>
      <c r="Q19" s="39"/>
      <c r="R19" s="39" t="s">
        <v>217</v>
      </c>
      <c r="S19" s="18"/>
      <c r="T19" s="1">
        <v>88</v>
      </c>
      <c r="U19" s="1">
        <v>82</v>
      </c>
      <c r="V19" s="1">
        <v>96</v>
      </c>
      <c r="W19" s="1">
        <v>88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95</v>
      </c>
      <c r="AI19" s="1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4" t="s">
        <v>224</v>
      </c>
      <c r="FI19" s="44" t="s">
        <v>225</v>
      </c>
      <c r="FJ19" s="41">
        <v>47044</v>
      </c>
      <c r="FK19" s="41">
        <v>47054</v>
      </c>
    </row>
    <row r="20" spans="1:167" x14ac:dyDescent="0.25">
      <c r="A20" s="19">
        <v>10</v>
      </c>
      <c r="B20" s="19">
        <v>112919</v>
      </c>
      <c r="C20" s="19" t="s">
        <v>194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2</v>
      </c>
      <c r="J20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3</v>
      </c>
      <c r="P20" s="28" t="str">
        <f t="shared" si="9"/>
        <v>Memiliki keterampilan menyusun  teks Novel Sejarah dan teks Novel baik lisan maupun tulisan, namun teks Editorial dan teks Surat Lamaran Pekerjaan perlu ditingkatkan.</v>
      </c>
      <c r="Q20" s="39"/>
      <c r="R20" s="39" t="s">
        <v>217</v>
      </c>
      <c r="S20" s="18"/>
      <c r="T20" s="1">
        <v>83</v>
      </c>
      <c r="U20" s="1">
        <v>87</v>
      </c>
      <c r="V20" s="1">
        <v>94</v>
      </c>
      <c r="W20" s="1">
        <v>85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90</v>
      </c>
      <c r="AI20" s="1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5"/>
      <c r="FI20" s="46"/>
      <c r="FJ20" s="41"/>
      <c r="FK20" s="41"/>
    </row>
    <row r="21" spans="1:167" x14ac:dyDescent="0.25">
      <c r="A21" s="19">
        <v>11</v>
      </c>
      <c r="B21" s="19">
        <v>112934</v>
      </c>
      <c r="C21" s="19" t="s">
        <v>195</v>
      </c>
      <c r="D21" s="18"/>
      <c r="E21" s="28">
        <f t="shared" si="0"/>
        <v>91</v>
      </c>
      <c r="F21" s="28" t="str">
        <f t="shared" si="1"/>
        <v>A</v>
      </c>
      <c r="G21" s="28">
        <f t="shared" si="2"/>
        <v>91</v>
      </c>
      <c r="H21" s="28" t="str">
        <f t="shared" si="3"/>
        <v>A</v>
      </c>
      <c r="I21" s="36">
        <v>2</v>
      </c>
      <c r="J21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1" s="28">
        <f t="shared" si="5"/>
        <v>87.5</v>
      </c>
      <c r="L21" s="28" t="str">
        <f t="shared" si="6"/>
        <v>A</v>
      </c>
      <c r="M21" s="28">
        <f t="shared" si="7"/>
        <v>87.5</v>
      </c>
      <c r="N21" s="28" t="str">
        <f t="shared" si="8"/>
        <v>A</v>
      </c>
      <c r="O21" s="36">
        <v>2</v>
      </c>
      <c r="P21" s="28" t="str">
        <f t="shared" si="9"/>
        <v>Memiliki keterampilan menyusun teks Surat Lamaran Pekerjaan, teks Novel Sejarah, dan teks Novel baik lisan maupun tulisan, namun teks Editorial perlu ditingkatkan.</v>
      </c>
      <c r="Q21" s="39"/>
      <c r="R21" s="39" t="s">
        <v>217</v>
      </c>
      <c r="S21" s="18"/>
      <c r="T21" s="1">
        <v>89</v>
      </c>
      <c r="U21" s="1">
        <v>94</v>
      </c>
      <c r="V21" s="1">
        <v>96</v>
      </c>
      <c r="W21" s="1">
        <v>86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80</v>
      </c>
      <c r="AH21" s="1">
        <v>95</v>
      </c>
      <c r="AI21" s="1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47045</v>
      </c>
      <c r="FK21" s="41">
        <v>47055</v>
      </c>
    </row>
    <row r="22" spans="1:167" x14ac:dyDescent="0.25">
      <c r="A22" s="19">
        <v>12</v>
      </c>
      <c r="B22" s="19">
        <v>112949</v>
      </c>
      <c r="C22" s="19" t="s">
        <v>196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2</v>
      </c>
      <c r="J22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3</v>
      </c>
      <c r="P22" s="28" t="str">
        <f t="shared" si="9"/>
        <v>Memiliki keterampilan menyusun  teks Novel Sejarah dan teks Novel baik lisan maupun tulisan, namun teks Editorial dan teks Surat Lamaran Pekerjaan perlu ditingkatkan.</v>
      </c>
      <c r="Q22" s="39"/>
      <c r="R22" s="39" t="s">
        <v>217</v>
      </c>
      <c r="S22" s="18"/>
      <c r="T22" s="1">
        <v>92</v>
      </c>
      <c r="U22" s="1">
        <v>86</v>
      </c>
      <c r="V22" s="1">
        <v>92</v>
      </c>
      <c r="W22" s="1">
        <v>72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90</v>
      </c>
      <c r="AI22" s="1">
        <v>90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112964</v>
      </c>
      <c r="C23" s="19" t="s">
        <v>197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2</v>
      </c>
      <c r="J23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3" s="28">
        <f t="shared" si="5"/>
        <v>87.75</v>
      </c>
      <c r="L23" s="28" t="str">
        <f t="shared" si="6"/>
        <v>A</v>
      </c>
      <c r="M23" s="28">
        <f t="shared" si="7"/>
        <v>87.75</v>
      </c>
      <c r="N23" s="28" t="str">
        <f t="shared" si="8"/>
        <v>A</v>
      </c>
      <c r="O23" s="36">
        <v>2</v>
      </c>
      <c r="P23" s="28" t="str">
        <f t="shared" si="9"/>
        <v>Memiliki keterampilan menyusun teks Surat Lamaran Pekerjaan, teks Novel Sejarah, dan teks Novel baik lisan maupun tulisan, namun teks Editorial perlu ditingkatkan.</v>
      </c>
      <c r="Q23" s="39"/>
      <c r="R23" s="39" t="s">
        <v>217</v>
      </c>
      <c r="S23" s="18"/>
      <c r="T23" s="1">
        <v>86</v>
      </c>
      <c r="U23" s="1">
        <v>86</v>
      </c>
      <c r="V23" s="1">
        <v>97</v>
      </c>
      <c r="W23" s="1">
        <v>90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80</v>
      </c>
      <c r="AH23" s="1">
        <v>96</v>
      </c>
      <c r="AI23" s="1">
        <v>90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47046</v>
      </c>
      <c r="FK23" s="41">
        <v>47056</v>
      </c>
    </row>
    <row r="24" spans="1:167" x14ac:dyDescent="0.25">
      <c r="A24" s="19">
        <v>14</v>
      </c>
      <c r="B24" s="19">
        <v>112979</v>
      </c>
      <c r="C24" s="19" t="s">
        <v>198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2</v>
      </c>
      <c r="J24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4" s="28">
        <f t="shared" si="5"/>
        <v>86</v>
      </c>
      <c r="L24" s="28" t="str">
        <f t="shared" si="6"/>
        <v>A</v>
      </c>
      <c r="M24" s="28">
        <f t="shared" si="7"/>
        <v>86</v>
      </c>
      <c r="N24" s="28" t="str">
        <f t="shared" si="8"/>
        <v>A</v>
      </c>
      <c r="O24" s="36">
        <v>2</v>
      </c>
      <c r="P24" s="28" t="str">
        <f t="shared" si="9"/>
        <v>Memiliki keterampilan menyusun teks Surat Lamaran Pekerjaan, teks Novel Sejarah, dan teks Novel baik lisan maupun tulisan, namun teks Editorial perlu ditingkatkan.</v>
      </c>
      <c r="Q24" s="39"/>
      <c r="R24" s="39" t="s">
        <v>217</v>
      </c>
      <c r="S24" s="18"/>
      <c r="T24" s="1">
        <v>86</v>
      </c>
      <c r="U24" s="1">
        <v>86</v>
      </c>
      <c r="V24" s="1">
        <v>91</v>
      </c>
      <c r="W24" s="1">
        <v>85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94</v>
      </c>
      <c r="AI24" s="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112994</v>
      </c>
      <c r="C25" s="19" t="s">
        <v>199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2</v>
      </c>
      <c r="J25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5" s="28">
        <f t="shared" si="5"/>
        <v>85.25</v>
      </c>
      <c r="L25" s="28" t="str">
        <f t="shared" si="6"/>
        <v>A</v>
      </c>
      <c r="M25" s="28">
        <f t="shared" si="7"/>
        <v>85.25</v>
      </c>
      <c r="N25" s="28" t="str">
        <f t="shared" si="8"/>
        <v>A</v>
      </c>
      <c r="O25" s="36">
        <v>3</v>
      </c>
      <c r="P25" s="28" t="str">
        <f t="shared" si="9"/>
        <v>Memiliki keterampilan menyusun  teks Novel Sejarah dan teks Novel baik lisan maupun tulisan, namun teks Editorial dan teks Surat Lamaran Pekerjaan perlu ditingkatkan.</v>
      </c>
      <c r="Q25" s="39"/>
      <c r="R25" s="39" t="s">
        <v>217</v>
      </c>
      <c r="S25" s="18"/>
      <c r="T25" s="1">
        <v>84</v>
      </c>
      <c r="U25" s="1">
        <v>80</v>
      </c>
      <c r="V25" s="1">
        <v>95</v>
      </c>
      <c r="W25" s="1">
        <v>88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78</v>
      </c>
      <c r="AH25" s="1">
        <v>90</v>
      </c>
      <c r="AI25" s="1">
        <v>88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1" t="s">
        <v>80</v>
      </c>
      <c r="FD25" s="71"/>
      <c r="FE25" s="71"/>
      <c r="FG25" s="42">
        <v>7</v>
      </c>
      <c r="FH25" s="43"/>
      <c r="FI25" s="43"/>
      <c r="FJ25" s="41">
        <v>47047</v>
      </c>
      <c r="FK25" s="41">
        <v>47057</v>
      </c>
    </row>
    <row r="26" spans="1:167" x14ac:dyDescent="0.25">
      <c r="A26" s="19">
        <v>16</v>
      </c>
      <c r="B26" s="19">
        <v>113009</v>
      </c>
      <c r="C26" s="19" t="s">
        <v>200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2</v>
      </c>
      <c r="J26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6" s="28">
        <f t="shared" si="5"/>
        <v>89</v>
      </c>
      <c r="L26" s="28" t="str">
        <f t="shared" si="6"/>
        <v>A</v>
      </c>
      <c r="M26" s="28">
        <f t="shared" si="7"/>
        <v>89</v>
      </c>
      <c r="N26" s="28" t="str">
        <f t="shared" si="8"/>
        <v>A</v>
      </c>
      <c r="O26" s="36">
        <v>2</v>
      </c>
      <c r="P26" s="28" t="str">
        <f t="shared" si="9"/>
        <v>Memiliki keterampilan menyusun teks Surat Lamaran Pekerjaan, teks Novel Sejarah, dan teks Novel baik lisan maupun tulisan, namun teks Editorial perlu ditingkatkan.</v>
      </c>
      <c r="Q26" s="39"/>
      <c r="R26" s="39" t="s">
        <v>217</v>
      </c>
      <c r="S26" s="18"/>
      <c r="T26" s="1">
        <v>87</v>
      </c>
      <c r="U26" s="1">
        <v>90</v>
      </c>
      <c r="V26" s="1">
        <v>97</v>
      </c>
      <c r="W26" s="1">
        <v>85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80</v>
      </c>
      <c r="AH26" s="1">
        <v>96</v>
      </c>
      <c r="AI26" s="1">
        <v>95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113024</v>
      </c>
      <c r="C27" s="19" t="s">
        <v>201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2</v>
      </c>
      <c r="J27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7" s="28">
        <f t="shared" si="5"/>
        <v>88</v>
      </c>
      <c r="L27" s="28" t="str">
        <f t="shared" si="6"/>
        <v>A</v>
      </c>
      <c r="M27" s="28">
        <f t="shared" si="7"/>
        <v>88</v>
      </c>
      <c r="N27" s="28" t="str">
        <f t="shared" si="8"/>
        <v>A</v>
      </c>
      <c r="O27" s="36">
        <v>2</v>
      </c>
      <c r="P27" s="28" t="str">
        <f t="shared" si="9"/>
        <v>Memiliki keterampilan menyusun teks Surat Lamaran Pekerjaan, teks Novel Sejarah, dan teks Novel baik lisan maupun tulisan, namun teks Editorial perlu ditingkatkan.</v>
      </c>
      <c r="Q27" s="39"/>
      <c r="R27" s="39" t="s">
        <v>217</v>
      </c>
      <c r="S27" s="18"/>
      <c r="T27" s="1">
        <v>85</v>
      </c>
      <c r="U27" s="1">
        <v>91</v>
      </c>
      <c r="V27" s="1">
        <v>97</v>
      </c>
      <c r="W27" s="1">
        <v>87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80</v>
      </c>
      <c r="AH27" s="1">
        <v>97</v>
      </c>
      <c r="AI27" s="1">
        <v>90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47048</v>
      </c>
      <c r="FK27" s="41">
        <v>47058</v>
      </c>
    </row>
    <row r="28" spans="1:167" x14ac:dyDescent="0.25">
      <c r="A28" s="19">
        <v>18</v>
      </c>
      <c r="B28" s="19">
        <v>113054</v>
      </c>
      <c r="C28" s="19" t="s">
        <v>202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2</v>
      </c>
      <c r="J28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8" s="28">
        <f t="shared" si="5"/>
        <v>86.25</v>
      </c>
      <c r="L28" s="28" t="str">
        <f t="shared" si="6"/>
        <v>A</v>
      </c>
      <c r="M28" s="28">
        <f t="shared" si="7"/>
        <v>86.25</v>
      </c>
      <c r="N28" s="28" t="str">
        <f t="shared" si="8"/>
        <v>A</v>
      </c>
      <c r="O28" s="36">
        <v>2</v>
      </c>
      <c r="P28" s="28" t="str">
        <f t="shared" si="9"/>
        <v>Memiliki keterampilan menyusun teks Surat Lamaran Pekerjaan, teks Novel Sejarah, dan teks Novel baik lisan maupun tulisan, namun teks Editorial perlu ditingkatkan.</v>
      </c>
      <c r="Q28" s="39"/>
      <c r="R28" s="39" t="s">
        <v>217</v>
      </c>
      <c r="S28" s="18"/>
      <c r="T28" s="1">
        <v>89</v>
      </c>
      <c r="U28" s="1">
        <v>85</v>
      </c>
      <c r="V28" s="1">
        <v>95</v>
      </c>
      <c r="W28" s="1">
        <v>77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80</v>
      </c>
      <c r="AH28" s="1">
        <v>95</v>
      </c>
      <c r="AI28" s="1">
        <v>85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113039</v>
      </c>
      <c r="C29" s="19" t="s">
        <v>203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2</v>
      </c>
      <c r="J29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9" s="28">
        <f t="shared" si="5"/>
        <v>84.75</v>
      </c>
      <c r="L29" s="28" t="str">
        <f t="shared" si="6"/>
        <v>A</v>
      </c>
      <c r="M29" s="28">
        <f t="shared" si="7"/>
        <v>84.75</v>
      </c>
      <c r="N29" s="28" t="str">
        <f t="shared" si="8"/>
        <v>A</v>
      </c>
      <c r="O29" s="36">
        <v>3</v>
      </c>
      <c r="P29" s="28" t="str">
        <f t="shared" si="9"/>
        <v>Memiliki keterampilan menyusun  teks Novel Sejarah dan teks Novel baik lisan maupun tulisan, namun teks Editorial dan teks Surat Lamaran Pekerjaan perlu ditingkatkan.</v>
      </c>
      <c r="Q29" s="39"/>
      <c r="R29" s="39" t="s">
        <v>217</v>
      </c>
      <c r="S29" s="18"/>
      <c r="T29" s="1">
        <v>88</v>
      </c>
      <c r="U29" s="1">
        <v>85</v>
      </c>
      <c r="V29" s="1">
        <v>95</v>
      </c>
      <c r="W29" s="1">
        <v>74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94</v>
      </c>
      <c r="AI29" s="1">
        <v>85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47049</v>
      </c>
      <c r="FK29" s="41">
        <v>47059</v>
      </c>
    </row>
    <row r="30" spans="1:167" x14ac:dyDescent="0.25">
      <c r="A30" s="19">
        <v>20</v>
      </c>
      <c r="B30" s="19">
        <v>113069</v>
      </c>
      <c r="C30" s="19" t="s">
        <v>204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2</v>
      </c>
      <c r="J30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0" s="28">
        <f t="shared" si="5"/>
        <v>87.25</v>
      </c>
      <c r="L30" s="28" t="str">
        <f t="shared" si="6"/>
        <v>A</v>
      </c>
      <c r="M30" s="28">
        <f t="shared" si="7"/>
        <v>87.25</v>
      </c>
      <c r="N30" s="28" t="str">
        <f t="shared" si="8"/>
        <v>A</v>
      </c>
      <c r="O30" s="36">
        <v>2</v>
      </c>
      <c r="P30" s="28" t="str">
        <f t="shared" si="9"/>
        <v>Memiliki keterampilan menyusun teks Surat Lamaran Pekerjaan, teks Novel Sejarah, dan teks Novel baik lisan maupun tulisan, namun teks Editorial perlu ditingkatkan.</v>
      </c>
      <c r="Q30" s="39"/>
      <c r="R30" s="39" t="s">
        <v>217</v>
      </c>
      <c r="S30" s="18"/>
      <c r="T30" s="1">
        <v>90</v>
      </c>
      <c r="U30" s="1">
        <v>88</v>
      </c>
      <c r="V30" s="1">
        <v>96</v>
      </c>
      <c r="W30" s="1">
        <v>82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80</v>
      </c>
      <c r="AH30" s="1">
        <v>94</v>
      </c>
      <c r="AI30" s="1">
        <v>90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113084</v>
      </c>
      <c r="C31" s="19" t="s">
        <v>205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2</v>
      </c>
      <c r="J31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1" s="28">
        <f t="shared" si="5"/>
        <v>86.25</v>
      </c>
      <c r="L31" s="28" t="str">
        <f t="shared" si="6"/>
        <v>A</v>
      </c>
      <c r="M31" s="28">
        <f t="shared" si="7"/>
        <v>86.25</v>
      </c>
      <c r="N31" s="28" t="str">
        <f t="shared" si="8"/>
        <v>A</v>
      </c>
      <c r="O31" s="36">
        <v>2</v>
      </c>
      <c r="P31" s="28" t="str">
        <f t="shared" si="9"/>
        <v>Memiliki keterampilan menyusun teks Surat Lamaran Pekerjaan, teks Novel Sejarah, dan teks Novel baik lisan maupun tulisan, namun teks Editorial perlu ditingkatkan.</v>
      </c>
      <c r="Q31" s="39"/>
      <c r="R31" s="39" t="s">
        <v>217</v>
      </c>
      <c r="S31" s="18"/>
      <c r="T31" s="1">
        <v>83</v>
      </c>
      <c r="U31" s="1">
        <v>92</v>
      </c>
      <c r="V31" s="1">
        <v>92</v>
      </c>
      <c r="W31" s="1">
        <v>78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78</v>
      </c>
      <c r="AH31" s="1">
        <v>94</v>
      </c>
      <c r="AI31" s="1">
        <v>88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47050</v>
      </c>
      <c r="FK31" s="41">
        <v>47060</v>
      </c>
    </row>
    <row r="32" spans="1:167" x14ac:dyDescent="0.25">
      <c r="A32" s="19">
        <v>22</v>
      </c>
      <c r="B32" s="19">
        <v>114734</v>
      </c>
      <c r="C32" s="19" t="s">
        <v>206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2</v>
      </c>
      <c r="J32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2" s="28">
        <f t="shared" si="5"/>
        <v>86.25</v>
      </c>
      <c r="L32" s="28" t="str">
        <f t="shared" si="6"/>
        <v>A</v>
      </c>
      <c r="M32" s="28">
        <f t="shared" si="7"/>
        <v>86.25</v>
      </c>
      <c r="N32" s="28" t="str">
        <f t="shared" si="8"/>
        <v>A</v>
      </c>
      <c r="O32" s="36">
        <v>2</v>
      </c>
      <c r="P32" s="28" t="str">
        <f t="shared" si="9"/>
        <v>Memiliki keterampilan menyusun teks Surat Lamaran Pekerjaan, teks Novel Sejarah, dan teks Novel baik lisan maupun tulisan, namun teks Editorial perlu ditingkatkan.</v>
      </c>
      <c r="Q32" s="39"/>
      <c r="R32" s="39" t="s">
        <v>217</v>
      </c>
      <c r="S32" s="18"/>
      <c r="T32" s="1">
        <v>87</v>
      </c>
      <c r="U32" s="1">
        <v>88</v>
      </c>
      <c r="V32" s="1">
        <v>92</v>
      </c>
      <c r="W32" s="1">
        <v>80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95</v>
      </c>
      <c r="AI32" s="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113099</v>
      </c>
      <c r="C33" s="19" t="s">
        <v>207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2</v>
      </c>
      <c r="J33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3" s="28">
        <f t="shared" si="5"/>
        <v>87.25</v>
      </c>
      <c r="L33" s="28" t="str">
        <f t="shared" si="6"/>
        <v>A</v>
      </c>
      <c r="M33" s="28">
        <f t="shared" si="7"/>
        <v>87.25</v>
      </c>
      <c r="N33" s="28" t="str">
        <f t="shared" si="8"/>
        <v>A</v>
      </c>
      <c r="O33" s="36">
        <v>2</v>
      </c>
      <c r="P33" s="28" t="str">
        <f t="shared" si="9"/>
        <v>Memiliki keterampilan menyusun teks Surat Lamaran Pekerjaan, teks Novel Sejarah, dan teks Novel baik lisan maupun tulisan, namun teks Editorial perlu ditingkatkan.</v>
      </c>
      <c r="Q33" s="39"/>
      <c r="R33" s="39" t="s">
        <v>217</v>
      </c>
      <c r="S33" s="18"/>
      <c r="T33" s="1">
        <v>86</v>
      </c>
      <c r="U33" s="1">
        <v>90</v>
      </c>
      <c r="V33" s="1">
        <v>92</v>
      </c>
      <c r="W33" s="1">
        <v>78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80</v>
      </c>
      <c r="AH33" s="1">
        <v>94</v>
      </c>
      <c r="AI33" s="1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113114</v>
      </c>
      <c r="C34" s="19" t="s">
        <v>208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2</v>
      </c>
      <c r="J34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4" s="28">
        <f t="shared" si="5"/>
        <v>87.25</v>
      </c>
      <c r="L34" s="28" t="str">
        <f t="shared" si="6"/>
        <v>A</v>
      </c>
      <c r="M34" s="28">
        <f t="shared" si="7"/>
        <v>87.25</v>
      </c>
      <c r="N34" s="28" t="str">
        <f t="shared" si="8"/>
        <v>A</v>
      </c>
      <c r="O34" s="36">
        <v>2</v>
      </c>
      <c r="P34" s="28" t="str">
        <f t="shared" si="9"/>
        <v>Memiliki keterampilan menyusun teks Surat Lamaran Pekerjaan, teks Novel Sejarah, dan teks Novel baik lisan maupun tulisan, namun teks Editorial perlu ditingkatkan.</v>
      </c>
      <c r="Q34" s="39"/>
      <c r="R34" s="39" t="s">
        <v>217</v>
      </c>
      <c r="S34" s="18"/>
      <c r="T34" s="1">
        <v>84</v>
      </c>
      <c r="U34" s="1">
        <v>90</v>
      </c>
      <c r="V34" s="1">
        <v>96</v>
      </c>
      <c r="W34" s="1">
        <v>89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80</v>
      </c>
      <c r="AH34" s="1">
        <v>94</v>
      </c>
      <c r="AI34" s="1">
        <v>90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113129</v>
      </c>
      <c r="C35" s="19" t="s">
        <v>209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2</v>
      </c>
      <c r="J35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5" s="28">
        <f t="shared" si="5"/>
        <v>85.75</v>
      </c>
      <c r="L35" s="28" t="str">
        <f t="shared" si="6"/>
        <v>A</v>
      </c>
      <c r="M35" s="28">
        <f t="shared" si="7"/>
        <v>85.75</v>
      </c>
      <c r="N35" s="28" t="str">
        <f t="shared" si="8"/>
        <v>A</v>
      </c>
      <c r="O35" s="36">
        <v>2</v>
      </c>
      <c r="P35" s="28" t="str">
        <f t="shared" si="9"/>
        <v>Memiliki keterampilan menyusun teks Surat Lamaran Pekerjaan, teks Novel Sejarah, dan teks Novel baik lisan maupun tulisan, namun teks Editorial perlu ditingkatkan.</v>
      </c>
      <c r="Q35" s="39"/>
      <c r="R35" s="39" t="s">
        <v>217</v>
      </c>
      <c r="S35" s="18"/>
      <c r="T35" s="1">
        <v>84</v>
      </c>
      <c r="U35" s="1">
        <v>85</v>
      </c>
      <c r="V35" s="1">
        <v>95</v>
      </c>
      <c r="W35" s="1">
        <v>85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78</v>
      </c>
      <c r="AH35" s="1">
        <v>97</v>
      </c>
      <c r="AI35" s="1">
        <v>88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113144</v>
      </c>
      <c r="C36" s="19" t="s">
        <v>210</v>
      </c>
      <c r="D36" s="18"/>
      <c r="E36" s="28">
        <f t="shared" si="0"/>
        <v>91</v>
      </c>
      <c r="F36" s="28" t="str">
        <f t="shared" si="1"/>
        <v>A</v>
      </c>
      <c r="G36" s="28">
        <f t="shared" si="2"/>
        <v>91</v>
      </c>
      <c r="H36" s="28" t="str">
        <f t="shared" si="3"/>
        <v>A</v>
      </c>
      <c r="I36" s="36">
        <v>2</v>
      </c>
      <c r="J36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6" s="28">
        <f t="shared" si="5"/>
        <v>88.25</v>
      </c>
      <c r="L36" s="28" t="str">
        <f t="shared" si="6"/>
        <v>A</v>
      </c>
      <c r="M36" s="28">
        <f t="shared" si="7"/>
        <v>88.25</v>
      </c>
      <c r="N36" s="28" t="str">
        <f t="shared" si="8"/>
        <v>A</v>
      </c>
      <c r="O36" s="36">
        <v>2</v>
      </c>
      <c r="P36" s="28" t="str">
        <f t="shared" si="9"/>
        <v>Memiliki keterampilan menyusun teks Surat Lamaran Pekerjaan, teks Novel Sejarah, dan teks Novel baik lisan maupun tulisan, namun teks Editorial perlu ditingkatkan.</v>
      </c>
      <c r="Q36" s="39"/>
      <c r="R36" s="39" t="s">
        <v>217</v>
      </c>
      <c r="S36" s="18"/>
      <c r="T36" s="1">
        <v>90</v>
      </c>
      <c r="U36" s="1">
        <v>92</v>
      </c>
      <c r="V36" s="1">
        <v>96</v>
      </c>
      <c r="W36" s="1">
        <v>84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80</v>
      </c>
      <c r="AH36" s="1">
        <v>98</v>
      </c>
      <c r="AI36" s="1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113159</v>
      </c>
      <c r="C37" s="19" t="s">
        <v>211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2</v>
      </c>
      <c r="J37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7" s="28">
        <f t="shared" si="5"/>
        <v>86.5</v>
      </c>
      <c r="L37" s="28" t="str">
        <f t="shared" si="6"/>
        <v>A</v>
      </c>
      <c r="M37" s="28">
        <f t="shared" si="7"/>
        <v>86.5</v>
      </c>
      <c r="N37" s="28" t="str">
        <f t="shared" si="8"/>
        <v>A</v>
      </c>
      <c r="O37" s="36">
        <v>2</v>
      </c>
      <c r="P37" s="28" t="str">
        <f t="shared" si="9"/>
        <v>Memiliki keterampilan menyusun teks Surat Lamaran Pekerjaan, teks Novel Sejarah, dan teks Novel baik lisan maupun tulisan, namun teks Editorial perlu ditingkatkan.</v>
      </c>
      <c r="Q37" s="39"/>
      <c r="R37" s="39" t="s">
        <v>217</v>
      </c>
      <c r="S37" s="18"/>
      <c r="T37" s="1">
        <v>89</v>
      </c>
      <c r="U37" s="1">
        <v>92</v>
      </c>
      <c r="V37" s="1">
        <v>96</v>
      </c>
      <c r="W37" s="1">
        <v>81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96</v>
      </c>
      <c r="AI37" s="1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113174</v>
      </c>
      <c r="C38" s="19" t="s">
        <v>212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2</v>
      </c>
      <c r="J38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8" s="28">
        <f t="shared" si="5"/>
        <v>86.75</v>
      </c>
      <c r="L38" s="28" t="str">
        <f t="shared" si="6"/>
        <v>A</v>
      </c>
      <c r="M38" s="28">
        <f t="shared" si="7"/>
        <v>86.75</v>
      </c>
      <c r="N38" s="28" t="str">
        <f t="shared" si="8"/>
        <v>A</v>
      </c>
      <c r="O38" s="36">
        <v>2</v>
      </c>
      <c r="P38" s="28" t="str">
        <f t="shared" si="9"/>
        <v>Memiliki keterampilan menyusun teks Surat Lamaran Pekerjaan, teks Novel Sejarah, dan teks Novel baik lisan maupun tulisan, namun teks Editorial perlu ditingkatkan.</v>
      </c>
      <c r="Q38" s="39"/>
      <c r="R38" s="39" t="s">
        <v>217</v>
      </c>
      <c r="S38" s="18"/>
      <c r="T38" s="1">
        <v>92</v>
      </c>
      <c r="U38" s="1">
        <v>86</v>
      </c>
      <c r="V38" s="1">
        <v>96</v>
      </c>
      <c r="W38" s="1">
        <v>80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78</v>
      </c>
      <c r="AH38" s="1">
        <v>96</v>
      </c>
      <c r="AI38" s="1">
        <v>88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113189</v>
      </c>
      <c r="C39" s="19" t="s">
        <v>213</v>
      </c>
      <c r="D39" s="18"/>
      <c r="E39" s="28">
        <f t="shared" si="0"/>
        <v>91</v>
      </c>
      <c r="F39" s="28" t="str">
        <f t="shared" si="1"/>
        <v>A</v>
      </c>
      <c r="G39" s="28">
        <f t="shared" si="2"/>
        <v>91</v>
      </c>
      <c r="H39" s="28" t="str">
        <f t="shared" si="3"/>
        <v>A</v>
      </c>
      <c r="I39" s="36">
        <v>2</v>
      </c>
      <c r="J39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9" s="28">
        <f t="shared" si="5"/>
        <v>88.25</v>
      </c>
      <c r="L39" s="28" t="str">
        <f t="shared" si="6"/>
        <v>A</v>
      </c>
      <c r="M39" s="28">
        <f t="shared" si="7"/>
        <v>88.25</v>
      </c>
      <c r="N39" s="28" t="str">
        <f t="shared" si="8"/>
        <v>A</v>
      </c>
      <c r="O39" s="36">
        <v>2</v>
      </c>
      <c r="P39" s="28" t="str">
        <f t="shared" si="9"/>
        <v>Memiliki keterampilan menyusun teks Surat Lamaran Pekerjaan, teks Novel Sejarah, dan teks Novel baik lisan maupun tulisan, namun teks Editorial perlu ditingkatkan.</v>
      </c>
      <c r="Q39" s="39"/>
      <c r="R39" s="39" t="s">
        <v>217</v>
      </c>
      <c r="S39" s="18"/>
      <c r="T39" s="1">
        <v>89</v>
      </c>
      <c r="U39" s="1">
        <v>97</v>
      </c>
      <c r="V39" s="1">
        <v>97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80</v>
      </c>
      <c r="AH39" s="1">
        <v>98</v>
      </c>
      <c r="AI39" s="1">
        <v>90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113204</v>
      </c>
      <c r="C40" s="19" t="s">
        <v>214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2</v>
      </c>
      <c r="J40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0" s="28">
        <f t="shared" si="5"/>
        <v>88.25</v>
      </c>
      <c r="L40" s="28" t="str">
        <f t="shared" si="6"/>
        <v>A</v>
      </c>
      <c r="M40" s="28">
        <f t="shared" si="7"/>
        <v>88.25</v>
      </c>
      <c r="N40" s="28" t="str">
        <f t="shared" si="8"/>
        <v>A</v>
      </c>
      <c r="O40" s="36">
        <v>2</v>
      </c>
      <c r="P40" s="28" t="str">
        <f t="shared" si="9"/>
        <v>Memiliki keterampilan menyusun teks Surat Lamaran Pekerjaan, teks Novel Sejarah, dan teks Novel baik lisan maupun tulisan, namun teks Editorial perlu ditingkatkan.</v>
      </c>
      <c r="Q40" s="39"/>
      <c r="R40" s="39" t="s">
        <v>217</v>
      </c>
      <c r="S40" s="18"/>
      <c r="T40" s="1">
        <v>87</v>
      </c>
      <c r="U40" s="1">
        <v>88</v>
      </c>
      <c r="V40" s="1">
        <v>96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80</v>
      </c>
      <c r="AH40" s="1">
        <v>98</v>
      </c>
      <c r="AI40" s="1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113219</v>
      </c>
      <c r="C41" s="19" t="s">
        <v>215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2</v>
      </c>
      <c r="J41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1" s="28">
        <f t="shared" si="5"/>
        <v>86.75</v>
      </c>
      <c r="L41" s="28" t="str">
        <f t="shared" si="6"/>
        <v>A</v>
      </c>
      <c r="M41" s="28">
        <f t="shared" si="7"/>
        <v>86.75</v>
      </c>
      <c r="N41" s="28" t="str">
        <f t="shared" si="8"/>
        <v>A</v>
      </c>
      <c r="O41" s="36">
        <v>2</v>
      </c>
      <c r="P41" s="28" t="str">
        <f t="shared" si="9"/>
        <v>Memiliki keterampilan menyusun teks Surat Lamaran Pekerjaan, teks Novel Sejarah, dan teks Novel baik lisan maupun tulisan, namun teks Editorial perlu ditingkatkan.</v>
      </c>
      <c r="Q41" s="39"/>
      <c r="R41" s="39" t="s">
        <v>217</v>
      </c>
      <c r="S41" s="18"/>
      <c r="T41" s="1">
        <v>88</v>
      </c>
      <c r="U41" s="1">
        <v>85</v>
      </c>
      <c r="V41" s="1">
        <v>96</v>
      </c>
      <c r="W41" s="1">
        <v>90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78</v>
      </c>
      <c r="AH41" s="1">
        <v>96</v>
      </c>
      <c r="AI41" s="1">
        <v>88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113234</v>
      </c>
      <c r="C42" s="19" t="s">
        <v>216</v>
      </c>
      <c r="D42" s="18"/>
      <c r="E42" s="28">
        <f t="shared" si="0"/>
        <v>91</v>
      </c>
      <c r="F42" s="28" t="str">
        <f t="shared" si="1"/>
        <v>A</v>
      </c>
      <c r="G42" s="28">
        <f t="shared" si="2"/>
        <v>91</v>
      </c>
      <c r="H42" s="28" t="str">
        <f t="shared" si="3"/>
        <v>A</v>
      </c>
      <c r="I42" s="36">
        <v>2</v>
      </c>
      <c r="J42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2" s="28">
        <f t="shared" si="5"/>
        <v>89.75</v>
      </c>
      <c r="L42" s="28" t="str">
        <f t="shared" si="6"/>
        <v>A</v>
      </c>
      <c r="M42" s="28">
        <f t="shared" si="7"/>
        <v>89.75</v>
      </c>
      <c r="N42" s="28" t="str">
        <f t="shared" si="8"/>
        <v>A</v>
      </c>
      <c r="O42" s="36">
        <v>2</v>
      </c>
      <c r="P42" s="28" t="str">
        <f t="shared" si="9"/>
        <v>Memiliki keterampilan menyusun teks Surat Lamaran Pekerjaan, teks Novel Sejarah, dan teks Novel baik lisan maupun tulisan, namun teks Editorial perlu ditingkatkan.</v>
      </c>
      <c r="Q42" s="39"/>
      <c r="R42" s="39" t="s">
        <v>217</v>
      </c>
      <c r="S42" s="18"/>
      <c r="T42" s="1">
        <v>88</v>
      </c>
      <c r="U42" s="1">
        <v>89</v>
      </c>
      <c r="V42" s="1">
        <v>95</v>
      </c>
      <c r="W42" s="1">
        <v>93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94</v>
      </c>
      <c r="AI42" s="1">
        <v>95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86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88.625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XII-MIPA 4</vt:lpstr>
      <vt:lpstr>XII-MIPA 5</vt:lpstr>
      <vt:lpstr>XII-MIPA 6</vt:lpstr>
      <vt:lpstr>XII-MIPA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Toshiba</cp:lastModifiedBy>
  <dcterms:created xsi:type="dcterms:W3CDTF">2015-09-01T09:01:01Z</dcterms:created>
  <dcterms:modified xsi:type="dcterms:W3CDTF">2019-12-11T07:03:25Z</dcterms:modified>
  <cp:category/>
</cp:coreProperties>
</file>